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majona\Documents\GitHub\iko-maximo-testing\PMs\"/>
    </mc:Choice>
  </mc:AlternateContent>
  <xr:revisionPtr revIDLastSave="0" documentId="13_ncr:1_{8B3A5368-17B6-49C5-9E61-E8481B74DBFD}" xr6:coauthVersionLast="47" xr6:coauthVersionMax="47" xr10:uidLastSave="{00000000-0000-0000-0000-000000000000}"/>
  <bookViews>
    <workbookView xWindow="28680" yWindow="-120" windowWidth="29040" windowHeight="15840" tabRatio="717" xr2:uid="{00000000-000D-0000-FFFF-FFFF00000000}"/>
  </bookViews>
  <sheets>
    <sheet name="Main" sheetId="1" r:id="rId1"/>
  </sheets>
  <definedNames>
    <definedName name="_xlnm._FilterDatabase" localSheetId="0" hidden="1">Main!#REF!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3" i="1" l="1"/>
  <c r="E423" i="1"/>
  <c r="H400" i="1"/>
  <c r="E400" i="1"/>
  <c r="H377" i="1"/>
  <c r="E377" i="1"/>
  <c r="H354" i="1"/>
  <c r="E354" i="1"/>
  <c r="H331" i="1"/>
  <c r="E331" i="1"/>
  <c r="H308" i="1" l="1"/>
  <c r="E308" i="1"/>
  <c r="H285" i="1"/>
  <c r="E285" i="1"/>
  <c r="H262" i="1"/>
  <c r="E262" i="1"/>
  <c r="H239" i="1"/>
  <c r="E239" i="1"/>
  <c r="H216" i="1"/>
  <c r="E216" i="1"/>
  <c r="H193" i="1"/>
  <c r="E193" i="1"/>
  <c r="H170" i="1"/>
  <c r="E170" i="1"/>
  <c r="K166" i="1" l="1"/>
  <c r="K165" i="1"/>
  <c r="K164" i="1"/>
  <c r="K163" i="1"/>
  <c r="K162" i="1"/>
  <c r="K161" i="1"/>
  <c r="K160" i="1"/>
  <c r="K159" i="1"/>
  <c r="K158" i="1"/>
  <c r="K153" i="1"/>
  <c r="K152" i="1"/>
  <c r="K151" i="1"/>
  <c r="J147" i="1"/>
  <c r="H147" i="1"/>
  <c r="G147" i="1"/>
  <c r="E147" i="1"/>
  <c r="D147" i="1"/>
  <c r="A147" i="1"/>
  <c r="E9" i="1"/>
  <c r="E32" i="1"/>
  <c r="K143" i="1"/>
  <c r="K142" i="1"/>
  <c r="K141" i="1"/>
  <c r="K140" i="1"/>
  <c r="K139" i="1"/>
  <c r="K138" i="1"/>
  <c r="K137" i="1"/>
  <c r="K136" i="1"/>
  <c r="K135" i="1"/>
  <c r="K134" i="1"/>
  <c r="K133" i="1"/>
  <c r="K132" i="1"/>
  <c r="K131" i="1"/>
  <c r="K130" i="1"/>
  <c r="K129" i="1"/>
  <c r="K128" i="1"/>
  <c r="J124" i="1"/>
  <c r="H124" i="1"/>
  <c r="G124" i="1"/>
  <c r="E124" i="1"/>
  <c r="D124" i="1"/>
  <c r="A124" i="1"/>
  <c r="K120" i="1"/>
  <c r="K119" i="1"/>
  <c r="K118" i="1"/>
  <c r="K117" i="1"/>
  <c r="K116" i="1"/>
  <c r="K115" i="1"/>
  <c r="K114" i="1"/>
  <c r="K113" i="1"/>
  <c r="K112" i="1"/>
  <c r="K111" i="1"/>
  <c r="K110" i="1"/>
  <c r="K109" i="1"/>
  <c r="K108" i="1"/>
  <c r="K107" i="1"/>
  <c r="K106" i="1"/>
  <c r="K105" i="1"/>
  <c r="J101" i="1"/>
  <c r="H101" i="1"/>
  <c r="G101" i="1"/>
  <c r="E101" i="1"/>
  <c r="D101" i="1"/>
  <c r="A101" i="1"/>
  <c r="K97" i="1"/>
  <c r="K96" i="1"/>
  <c r="K95" i="1"/>
  <c r="K94" i="1"/>
  <c r="K93" i="1"/>
  <c r="K92" i="1"/>
  <c r="K91" i="1"/>
  <c r="K90" i="1"/>
  <c r="K89" i="1"/>
  <c r="K88" i="1"/>
  <c r="K87" i="1"/>
  <c r="K86" i="1"/>
  <c r="K85" i="1"/>
  <c r="K84" i="1"/>
  <c r="K83" i="1"/>
  <c r="K82" i="1"/>
  <c r="J78" i="1"/>
  <c r="H78" i="1"/>
  <c r="G78" i="1"/>
  <c r="E78" i="1"/>
  <c r="D78" i="1"/>
  <c r="A78" i="1"/>
  <c r="K74" i="1"/>
  <c r="K73" i="1"/>
  <c r="K72" i="1"/>
  <c r="K71" i="1"/>
  <c r="K70" i="1"/>
  <c r="K69" i="1"/>
  <c r="K68" i="1"/>
  <c r="K67" i="1"/>
  <c r="K66" i="1"/>
  <c r="K65" i="1"/>
  <c r="K64" i="1"/>
  <c r="K63" i="1"/>
  <c r="K62" i="1"/>
  <c r="K61" i="1"/>
  <c r="K60" i="1"/>
  <c r="K59" i="1"/>
  <c r="J55" i="1"/>
  <c r="H55" i="1"/>
  <c r="G55" i="1"/>
  <c r="E55" i="1"/>
  <c r="D55" i="1"/>
  <c r="A55" i="1"/>
  <c r="K51" i="1"/>
  <c r="K50" i="1"/>
  <c r="K49" i="1"/>
  <c r="K48" i="1"/>
  <c r="K47" i="1"/>
  <c r="K46" i="1"/>
  <c r="K45" i="1"/>
  <c r="K44" i="1"/>
  <c r="K43" i="1"/>
  <c r="K42" i="1"/>
  <c r="K41" i="1"/>
  <c r="K40" i="1"/>
  <c r="K39" i="1"/>
  <c r="K38" i="1"/>
  <c r="K37" i="1"/>
  <c r="K36" i="1"/>
  <c r="J32" i="1"/>
  <c r="H32" i="1"/>
  <c r="G32" i="1"/>
  <c r="D32" i="1"/>
  <c r="A32" i="1"/>
  <c r="A9" i="1"/>
  <c r="L30" i="1" s="1"/>
  <c r="L7" i="1"/>
  <c r="D9" i="1"/>
  <c r="G9" i="1"/>
  <c r="H9" i="1"/>
  <c r="J9" i="1"/>
  <c r="K28" i="1"/>
  <c r="K27" i="1"/>
  <c r="K26" i="1"/>
  <c r="K25" i="1"/>
  <c r="K24" i="1"/>
  <c r="K23" i="1"/>
  <c r="K22" i="1"/>
  <c r="K21" i="1"/>
  <c r="K20" i="1"/>
  <c r="K19" i="1"/>
  <c r="K18" i="1"/>
  <c r="K17" i="1"/>
  <c r="K16" i="1"/>
  <c r="K15" i="1"/>
  <c r="K14" i="1"/>
  <c r="K13" i="1"/>
  <c r="L122" i="1" l="1"/>
  <c r="L145" i="1"/>
  <c r="L53" i="1"/>
  <c r="L99" i="1"/>
  <c r="L76" i="1"/>
</calcChain>
</file>

<file path=xl/sharedStrings.xml><?xml version="1.0" encoding="utf-8"?>
<sst xmlns="http://schemas.openxmlformats.org/spreadsheetml/2006/main" count="1258" uniqueCount="100">
  <si>
    <t>Site ID*:</t>
  </si>
  <si>
    <t>Frequency Unit*:</t>
  </si>
  <si>
    <t>Work Order Types*:</t>
  </si>
  <si>
    <t>Frequency*:</t>
  </si>
  <si>
    <t>Route Assets (one per cell):</t>
  </si>
  <si>
    <t>Job Task:</t>
  </si>
  <si>
    <t>Task Order:</t>
  </si>
  <si>
    <t xml:space="preserve">Short Description </t>
  </si>
  <si>
    <t>Long Description</t>
  </si>
  <si>
    <t>BA</t>
  </si>
  <si>
    <t>GV</t>
  </si>
  <si>
    <t>Stopped/Running</t>
  </si>
  <si>
    <t>CR01 (Running)</t>
  </si>
  <si>
    <t>CS01 (Stopped)</t>
  </si>
  <si>
    <t>Craft</t>
  </si>
  <si>
    <t>Quantity</t>
  </si>
  <si>
    <t>Hours</t>
  </si>
  <si>
    <t>Add another labour (Optional)</t>
  </si>
  <si>
    <t>PM Asset/ Parent (Route)*:</t>
  </si>
  <si>
    <t>Cost (Optional)</t>
  </si>
  <si>
    <r>
      <t>Materials (</t>
    </r>
    <r>
      <rPr>
        <b/>
        <sz val="11"/>
        <color theme="1"/>
        <rFont val="Calibri"/>
        <family val="2"/>
        <scheme val="minor"/>
      </rPr>
      <t>Mapics Number</t>
    </r>
    <r>
      <rPr>
        <sz val="11"/>
        <color theme="1"/>
        <rFont val="Calibri"/>
        <family val="2"/>
        <scheme val="minor"/>
      </rPr>
      <t>)</t>
    </r>
  </si>
  <si>
    <r>
      <t>Services (</t>
    </r>
    <r>
      <rPr>
        <b/>
        <sz val="11"/>
        <color theme="1"/>
        <rFont val="Calibri"/>
        <family val="2"/>
        <scheme val="minor"/>
      </rPr>
      <t>Mapics Number</t>
    </r>
    <r>
      <rPr>
        <sz val="11"/>
        <color theme="1"/>
        <rFont val="Calibri"/>
        <family val="2"/>
        <scheme val="minor"/>
      </rPr>
      <t>)</t>
    </r>
  </si>
  <si>
    <t>PROD: O</t>
  </si>
  <si>
    <t>MECH-MW: M</t>
  </si>
  <si>
    <t>ELECT: E</t>
  </si>
  <si>
    <t>Craft (Labour Code(Optional))</t>
  </si>
  <si>
    <t>A0001</t>
  </si>
  <si>
    <t>Next Due Date (MM/DD/YYYY):</t>
  </si>
  <si>
    <t>DON’T REMOVE THIS LINE</t>
  </si>
  <si>
    <t>Replacement (ONLY for LC1)</t>
  </si>
  <si>
    <t>Child</t>
  </si>
  <si>
    <t>Child:</t>
  </si>
  <si>
    <t>Task</t>
  </si>
  <si>
    <t>Metername:</t>
  </si>
  <si>
    <t>General</t>
  </si>
  <si>
    <t>Route:</t>
  </si>
  <si>
    <t>IKO PM History Notes</t>
  </si>
  <si>
    <t>Pre-emptive Maintenance</t>
  </si>
  <si>
    <t>Preventive Maintenance</t>
  </si>
  <si>
    <t>PPM (Preventitive Maintenance)</t>
  </si>
  <si>
    <t>PEM (Pre-emptive Maintenance)</t>
  </si>
  <si>
    <t>Maximo PM Name (Auto-generates)</t>
  </si>
  <si>
    <t>CBM Comments</t>
  </si>
  <si>
    <t>Meter Type</t>
  </si>
  <si>
    <t>None</t>
  </si>
  <si>
    <t>Days</t>
  </si>
  <si>
    <t>Weeks</t>
  </si>
  <si>
    <t>Months</t>
  </si>
  <si>
    <t>Regular</t>
  </si>
  <si>
    <t>CBM</t>
  </si>
  <si>
    <t>PM Package Number</t>
  </si>
  <si>
    <t>ANT</t>
  </si>
  <si>
    <t>IKO Antwerp</t>
  </si>
  <si>
    <t>IKO Calgary Site</t>
  </si>
  <si>
    <t>IKO Hillsboro</t>
  </si>
  <si>
    <t>Route Number (Optional)</t>
  </si>
  <si>
    <t>Company (Vendor Number)</t>
  </si>
  <si>
    <t>T0101</t>
  </si>
  <si>
    <t>T0102</t>
  </si>
  <si>
    <t>T0103</t>
  </si>
  <si>
    <t>Complete</t>
  </si>
  <si>
    <t>TEST Short</t>
  </si>
  <si>
    <t>TEST Long</t>
  </si>
  <si>
    <t>General Description</t>
  </si>
  <si>
    <t>Completion Description</t>
  </si>
  <si>
    <t>9TST001</t>
  </si>
  <si>
    <t>9TST004</t>
  </si>
  <si>
    <t>9TST005</t>
  </si>
  <si>
    <t>Test T0101</t>
  </si>
  <si>
    <t>Test T0102</t>
  </si>
  <si>
    <t>Test T0101  Long</t>
  </si>
  <si>
    <t>Test T0103</t>
  </si>
  <si>
    <t>Test T0102  Long</t>
  </si>
  <si>
    <t>Test T01013 Long</t>
  </si>
  <si>
    <t>TEST Short Parent</t>
  </si>
  <si>
    <t>TEST Long Parent</t>
  </si>
  <si>
    <t>Test Child Asset #1 - 1 Days - Preventive Maintenance - Mechanical</t>
  </si>
  <si>
    <t>T0101D1PPMM</t>
  </si>
  <si>
    <t>Test Child Asset #1 - 1 Weeks - Preventive Maintenance - Electrical</t>
  </si>
  <si>
    <t>T0101W1PPME</t>
  </si>
  <si>
    <t>Test Child Asset #2 - 1 Days - Preventive Maintenance - Production</t>
  </si>
  <si>
    <t>T0102D1PPMO</t>
  </si>
  <si>
    <t>Test Child Asset #3 - 1 Weeks - Preventive Maintenance - Mechanical</t>
  </si>
  <si>
    <t>T0103W1PPMM</t>
  </si>
  <si>
    <t>IKO Hillsboro Operations - 1 Weeks - Pre-emptive Maintenance - Mechanical</t>
  </si>
  <si>
    <t>A0001W1PEMM</t>
  </si>
  <si>
    <t>Calgary Operations - 2 Weeks - Pre-emptive Maintenance - Mechanical</t>
  </si>
  <si>
    <t>A0001W2PEMM</t>
  </si>
  <si>
    <t>IKO Hillsboro Operations - 1 Months - Pre-emptive Maintenance - Mechanical</t>
  </si>
  <si>
    <t>Test task Long for T0101, T0102, T0103</t>
  </si>
  <si>
    <t>test01</t>
  </si>
  <si>
    <t>Inspect test01</t>
  </si>
  <si>
    <t>A0001M1PEMM</t>
  </si>
  <si>
    <t>TEST</t>
  </si>
  <si>
    <t>Antwerp Operations - 1 Weeks - Pre-emptive Maintenance - Mechanical</t>
  </si>
  <si>
    <t>Calgary Operations - 1 Weeks - Pre-emptive Maintenance - Mechanical</t>
  </si>
  <si>
    <t>IKO Hillsboro Operations - 2 Weeks - Pre-emptive Maintenance - Mechanical</t>
  </si>
  <si>
    <t>Antwerp Operations - 2 Weeks - Pre-emptive Maintenance - Mechanical</t>
  </si>
  <si>
    <t>Antwerp Operations - 1 Months - Pre-emptive Maintenance - Mechanical</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</si>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</sst>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FF0000"/>
      <name val="Calibri"/>
      <family val="2"/>
      <scheme val="minor"/>
    </font>
    <font>
      <sz val="11"/>
      <name val="Calibri"/>
      <family val="2"/>
      <scheme val="minor"/>
    </font>
    <font>
      <sz val="11"/>
      <color rgb="FF000000"/>
      <name val="Calibri"/>
      <family val="2"/>
    </font>
    <font>
      <b/>
      <u/>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79998168889431442"/>
        <bgColor indexed="64"/>
      </patternFill>
    </fill>
    <fill>
      <patternFill patternType="solid">
        <fgColor rgb="FFEBF1DE"/>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s>
  <cellStyleXfs count="42">
    <xf numFmtId="0" fontId="0" fillId="0" borderId="0"/>
    <xf numFmtId="0" fontId="3" fillId="0" borderId="5" applyNumberFormat="0" applyFill="0" applyAlignment="0" applyProtection="0"/>
    <xf numFmtId="0" fontId="4" fillId="0" borderId="6" applyNumberFormat="0" applyFill="0" applyAlignment="0" applyProtection="0"/>
    <xf numFmtId="0" fontId="5" fillId="0" borderId="7"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8" applyNumberFormat="0" applyAlignment="0" applyProtection="0"/>
    <xf numFmtId="0" fontId="10" fillId="6" borderId="9" applyNumberFormat="0" applyAlignment="0" applyProtection="0"/>
    <xf numFmtId="0" fontId="11" fillId="6" borderId="8" applyNumberFormat="0" applyAlignment="0" applyProtection="0"/>
    <xf numFmtId="0" fontId="12" fillId="0" borderId="10" applyNumberFormat="0" applyFill="0" applyAlignment="0" applyProtection="0"/>
    <xf numFmtId="0" fontId="13" fillId="7" borderId="11" applyNumberFormat="0" applyAlignment="0" applyProtection="0"/>
    <xf numFmtId="0" fontId="14" fillId="0" borderId="0" applyNumberFormat="0" applyFill="0" applyBorder="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5" fillId="32"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 fillId="8" borderId="12" applyNumberFormat="0" applyFont="0" applyAlignment="0" applyProtection="0"/>
    <xf numFmtId="0" fontId="1" fillId="0" borderId="13" applyNumberFormat="0" applyFill="0" applyAlignment="0" applyProtection="0"/>
  </cellStyleXfs>
  <cellXfs count="38">
    <xf numFmtId="0" fontId="0" fillId="0" borderId="0" xfId="0"/>
    <xf numFmtId="0" fontId="0" fillId="0" borderId="1" xfId="0" applyBorder="1"/>
    <xf numFmtId="0" fontId="1" fillId="33" borderId="4" xfId="0" applyFont="1" applyFill="1" applyBorder="1"/>
    <xf numFmtId="0" fontId="0" fillId="0" borderId="16" xfId="0" applyBorder="1" applyAlignment="1">
      <alignment horizontal="left"/>
    </xf>
    <xf numFmtId="0" fontId="0" fillId="0" borderId="17" xfId="0" applyBorder="1" applyAlignment="1">
      <alignment horizontal="left"/>
    </xf>
    <xf numFmtId="0" fontId="1" fillId="33" borderId="3" xfId="0" applyFont="1" applyFill="1" applyBorder="1"/>
    <xf numFmtId="0" fontId="0" fillId="0" borderId="17" xfId="0" applyBorder="1"/>
    <xf numFmtId="0" fontId="0" fillId="0" borderId="14" xfId="0" applyBorder="1"/>
    <xf numFmtId="0" fontId="0" fillId="0" borderId="0" xfId="0" applyAlignment="1">
      <alignment horizontal="left"/>
    </xf>
    <xf numFmtId="0" fontId="0" fillId="34" borderId="0" xfId="0" applyFill="1"/>
    <xf numFmtId="0" fontId="1" fillId="33" borderId="1" xfId="0" applyFont="1" applyFill="1" applyBorder="1"/>
    <xf numFmtId="0" fontId="0" fillId="33" borderId="1" xfId="0" applyFill="1" applyBorder="1"/>
    <xf numFmtId="0" fontId="0" fillId="34" borderId="14" xfId="0" applyFill="1" applyBorder="1"/>
    <xf numFmtId="0" fontId="0" fillId="0" borderId="20" xfId="0" applyBorder="1"/>
    <xf numFmtId="0" fontId="0" fillId="34" borderId="15" xfId="0" applyFill="1" applyBorder="1"/>
    <xf numFmtId="0" fontId="0" fillId="33" borderId="20" xfId="0" applyFill="1" applyBorder="1"/>
    <xf numFmtId="0" fontId="0" fillId="34" borderId="22" xfId="0" applyFill="1" applyBorder="1"/>
    <xf numFmtId="0" fontId="0" fillId="34" borderId="21" xfId="0" applyFill="1" applyBorder="1"/>
    <xf numFmtId="0" fontId="0" fillId="34" borderId="19" xfId="0" applyFill="1" applyBorder="1"/>
    <xf numFmtId="0" fontId="1" fillId="33" borderId="2" xfId="0" applyFont="1" applyFill="1" applyBorder="1"/>
    <xf numFmtId="0" fontId="0" fillId="34" borderId="1" xfId="0" applyFill="1" applyBorder="1"/>
    <xf numFmtId="14" fontId="0" fillId="34" borderId="1" xfId="0" applyNumberFormat="1" applyFill="1" applyBorder="1"/>
    <xf numFmtId="0" fontId="18" fillId="0" borderId="1" xfId="0" applyFont="1" applyBorder="1"/>
    <xf numFmtId="0" fontId="18" fillId="0" borderId="14" xfId="0" applyFont="1" applyBorder="1" applyAlignment="1">
      <alignment horizontal="left"/>
    </xf>
    <xf numFmtId="0" fontId="0" fillId="0" borderId="18" xfId="0" applyBorder="1"/>
    <xf numFmtId="0" fontId="0" fillId="0" borderId="18" xfId="0" applyBorder="1" applyAlignment="1" applyProtection="1">
      <alignment horizontal="center" vertical="center"/>
      <protection hidden="1"/>
    </xf>
    <xf numFmtId="0" fontId="18" fillId="0" borderId="20" xfId="0" applyFont="1" applyBorder="1"/>
    <xf numFmtId="0" fontId="18" fillId="0" borderId="18" xfId="0" applyFont="1" applyBorder="1"/>
    <xf numFmtId="0" fontId="1" fillId="33" borderId="1" xfId="0" applyFont="1" applyFill="1" applyBorder="1" applyAlignment="1">
      <alignment horizontal="right"/>
    </xf>
    <xf numFmtId="0" fontId="20" fillId="0" borderId="0" xfId="0" applyFont="1"/>
    <xf numFmtId="0" fontId="0" fillId="0" borderId="0" xfId="0" applyAlignment="1">
      <alignment horizontal="right"/>
    </xf>
    <xf numFmtId="0" fontId="0" fillId="0" borderId="1" xfId="0" applyBorder="1" applyAlignment="1">
      <alignment horizontal="right"/>
    </xf>
    <xf numFmtId="0" fontId="0" fillId="0" borderId="0" xfId="0" applyAlignment="1" applyProtection="1">
      <alignment horizontal="center" vertical="center"/>
      <protection hidden="1"/>
    </xf>
    <xf numFmtId="0" fontId="1" fillId="33" borderId="18" xfId="0" applyFont="1" applyFill="1" applyBorder="1"/>
    <xf numFmtId="0" fontId="8" fillId="4" borderId="1" xfId="7" applyBorder="1"/>
    <xf numFmtId="0" fontId="18" fillId="35" borderId="1" xfId="0" applyFont="1" applyFill="1" applyBorder="1"/>
    <xf numFmtId="0" fontId="0" fillId="0" borderId="2" xfId="0" applyBorder="1" applyAlignment="1">
      <alignment horizontal="center"/>
    </xf>
    <xf numFmtId="0" fontId="0" fillId="0" borderId="4" xfId="0" applyBorder="1" applyAlignment="1">
      <alignment horizontal="center"/>
    </xf>
  </cellXfs>
  <cellStyles count="42">
    <cellStyle name="20% - Accent1" xfId="15" builtinId="30" customBuiltin="1"/>
    <cellStyle name="20% - Accent2" xfId="19" builtinId="34" customBuiltin="1"/>
    <cellStyle name="20% - Accent3" xfId="23" builtinId="38" customBuiltin="1"/>
    <cellStyle name="20% - Accent4" xfId="27" builtinId="42" customBuiltin="1"/>
    <cellStyle name="20% - Accent5" xfId="31" builtinId="46" customBuiltin="1"/>
    <cellStyle name="20% - Accent6" xfId="35" builtinId="50" customBuiltin="1"/>
    <cellStyle name="40% - Accent1" xfId="16" builtinId="31" customBuiltin="1"/>
    <cellStyle name="40% - Accent2" xfId="20" builtinId="35" customBuiltin="1"/>
    <cellStyle name="40% - Accent3" xfId="24" builtinId="39" customBuiltin="1"/>
    <cellStyle name="40% - Accent4" xfId="28" builtinId="43" customBuiltin="1"/>
    <cellStyle name="40% - Accent5" xfId="32" builtinId="47" customBuiltin="1"/>
    <cellStyle name="40% - Accent6" xfId="36" builtinId="51" customBuiltin="1"/>
    <cellStyle name="60% - Accent1" xfId="17" builtinId="32" customBuiltin="1"/>
    <cellStyle name="60% - Accent2" xfId="21" builtinId="36" customBuiltin="1"/>
    <cellStyle name="60% - Accent3" xfId="25" builtinId="40" customBuiltin="1"/>
    <cellStyle name="60% - Accent4" xfId="29" builtinId="44" customBuiltin="1"/>
    <cellStyle name="60% - Accent5" xfId="33" builtinId="48" customBuiltin="1"/>
    <cellStyle name="60% - Accent6" xfId="37" builtinId="52" customBuiltin="1"/>
    <cellStyle name="Accent1" xfId="14" builtinId="29" customBuiltin="1"/>
    <cellStyle name="Accent2" xfId="18" builtinId="33" customBuiltin="1"/>
    <cellStyle name="Accent3" xfId="22" builtinId="37" customBuiltin="1"/>
    <cellStyle name="Accent4" xfId="26" builtinId="41" customBuiltin="1"/>
    <cellStyle name="Accent5" xfId="30" builtinId="45" customBuiltin="1"/>
    <cellStyle name="Accent6" xfId="34" builtinId="49" customBuiltin="1"/>
    <cellStyle name="Bad" xfId="6" builtinId="27" customBuiltin="1"/>
    <cellStyle name="Calculation" xfId="10" builtinId="22" customBuiltin="1"/>
    <cellStyle name="Check Cell" xfId="12"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40" builtinId="10" customBuiltin="1"/>
    <cellStyle name="Output" xfId="9" builtinId="21" customBuiltin="1"/>
    <cellStyle name="Title" xfId="38" builtinId="15" customBuiltin="1"/>
    <cellStyle name="Total" xfId="41" builtinId="25" customBuiltin="1"/>
    <cellStyle name="Warning Text" xfId="39" builtinId="11" customBuiltin="1"/>
  </cellStyles>
  <dxfs count="427">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theme="6" tint="0.79998168889431442"/>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rgb="FFFFFF66"/>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rgb="FFFFC7CE"/>
        </patternFill>
      </fill>
    </dxf>
    <dxf>
      <fill>
        <patternFill>
          <bgColor rgb="FFFFC7CE"/>
        </patternFill>
      </fill>
    </dxf>
    <dxf>
      <fill>
        <patternFill>
          <bgColor rgb="FFEBF1DE"/>
        </patternFill>
      </fill>
    </dxf>
    <dxf>
      <fill>
        <patternFill>
          <bgColor theme="6" tint="0.79998168889431442"/>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theme="6" tint="0.79998168889431442"/>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ont>
        <b val="0"/>
        <i/>
        <color theme="5"/>
      </font>
      <fill>
        <patternFill>
          <bgColor rgb="FFFFC7CE"/>
        </patternFill>
      </fill>
    </dxf>
    <dxf>
      <font>
        <b val="0"/>
        <i/>
        <color theme="5"/>
      </font>
      <fill>
        <patternFill>
          <bgColor rgb="FFFFC7CE"/>
        </patternFill>
      </fill>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dxf>
    <dxf>
      <fill>
        <patternFill>
          <bgColor theme="6" tint="0.79998168889431442"/>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rgb="FFFFFF66"/>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rgb="FFFFC7CE"/>
        </patternFill>
      </fill>
    </dxf>
    <dxf>
      <fill>
        <patternFill>
          <bgColor rgb="FFFFC7CE"/>
        </patternFill>
      </fill>
    </dxf>
    <dxf>
      <fill>
        <patternFill>
          <bgColor rgb="FFEBF1DE"/>
        </patternFill>
      </fill>
    </dxf>
    <dxf>
      <fill>
        <patternFill>
          <bgColor theme="6" tint="0.79998168889431442"/>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theme="6" tint="0.79998168889431442"/>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rgb="FFFFFF66"/>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rgb="FFFFC7CE"/>
        </patternFill>
      </fill>
    </dxf>
    <dxf>
      <fill>
        <patternFill>
          <bgColor rgb="FFFFC7CE"/>
        </patternFill>
      </fill>
    </dxf>
    <dxf>
      <fill>
        <patternFill>
          <bgColor rgb="FFEBF1DE"/>
        </patternFill>
      </fill>
    </dxf>
    <dxf>
      <fill>
        <patternFill>
          <bgColor theme="6" tint="0.79998168889431442"/>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
      <fill>
        <patternFill>
          <bgColor rgb="FFFFFF66"/>
        </patternFill>
      </fill>
    </dxf>
    <dxf>
      <fill>
        <patternFill>
          <bgColor theme="6" tint="0.79998168889431442"/>
        </patternFill>
      </fill>
    </dxf>
    <dxf>
      <font>
        <b val="0"/>
        <i/>
        <color theme="5"/>
      </font>
      <fill>
        <patternFill>
          <bgColor rgb="FFFFCCCC"/>
        </patternFill>
      </fill>
    </dxf>
    <dxf>
      <fill>
        <patternFill>
          <bgColor rgb="FFFFCCCC"/>
        </patternFill>
      </fill>
    </dxf>
    <dxf>
      <fill>
        <patternFill>
          <bgColor rgb="FFFFC7CE"/>
        </patternFill>
      </fill>
    </dxf>
    <dxf>
      <fill>
        <patternFill>
          <bgColor theme="6" tint="0.79998168889431442"/>
        </patternFill>
      </fill>
    </dxf>
    <dxf>
      <fill>
        <patternFill>
          <bgColor rgb="FFFFC7CE"/>
        </patternFill>
      </fill>
    </dxf>
    <dxf>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ont>
        <b val="0"/>
        <i/>
        <color theme="5"/>
      </font>
      <fill>
        <patternFill>
          <bgColor rgb="FFFFC7CE"/>
        </patternFill>
      </fill>
    </dxf>
    <dxf>
      <fill>
        <patternFill>
          <bgColor rgb="FFFFC7CE"/>
        </patternFill>
      </fill>
    </dxf>
    <dxf>
      <fill>
        <patternFill>
          <bgColor rgb="FFEBF1DE"/>
        </patternFill>
      </fill>
    </dxf>
    <dxf>
      <fill>
        <patternFill>
          <bgColor theme="6" tint="0.79998168889431442"/>
        </patternFill>
      </fill>
      <border>
        <left/>
        <top style="thin">
          <color auto="1"/>
        </top>
        <bottom/>
        <vertical/>
        <horizontal/>
      </border>
    </dxf>
    <dxf>
      <fill>
        <patternFill>
          <bgColor rgb="FFFFC7CE"/>
        </patternFill>
      </fill>
      <border>
        <left/>
        <top style="thin">
          <color auto="1"/>
        </top>
        <bottom/>
        <vertical/>
        <horizontal/>
      </border>
    </dxf>
    <dxf>
      <font>
        <b val="0"/>
        <i/>
        <color theme="5"/>
      </font>
      <fill>
        <patternFill>
          <bgColor rgb="FFFFC7CE"/>
        </patternFill>
      </fill>
      <border>
        <top style="thin">
          <color auto="1"/>
        </top>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ont>
        <b val="0"/>
        <i/>
        <color theme="5"/>
      </font>
      <fill>
        <patternFill>
          <bgColor rgb="FFFFC7CE"/>
        </patternFill>
      </fill>
      <border>
        <left style="thin">
          <color auto="1"/>
        </left>
        <right style="thin">
          <color auto="1"/>
        </right>
        <top style="thin">
          <color auto="1"/>
        </top>
        <bottom style="thin">
          <color auto="1"/>
        </bottom>
        <vertical/>
        <horizontal/>
      </border>
    </dxf>
    <dxf>
      <fill>
        <patternFill>
          <bgColor rgb="FFFFC7CE"/>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9BBB59"/>
      <color rgb="FFFFFF66"/>
      <color rgb="FFFFFF99"/>
      <color rgb="FFFF6699"/>
      <color rgb="FFFF9999"/>
      <color rgb="FFFFCCCC"/>
      <color rgb="FFEBF1DE"/>
      <color rgb="FFFFC7CE"/>
      <color rgb="FFFFB4B9"/>
      <color rgb="FFFFC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image" Target="../media/image5.emf"/><Relationship Id="rId7"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7.emf"/><Relationship Id="rId5" Type="http://schemas.openxmlformats.org/officeDocument/2006/relationships/image" Target="../media/image2.emf"/><Relationship Id="rId4" Type="http://schemas.openxmlformats.org/officeDocument/2006/relationships/image" Target="../media/image6.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0</xdr:colOff>
          <xdr:row>0</xdr:row>
          <xdr:rowOff>152400</xdr:rowOff>
        </xdr:from>
        <xdr:to>
          <xdr:col>2</xdr:col>
          <xdr:colOff>895350</xdr:colOff>
          <xdr:row>2</xdr:row>
          <xdr:rowOff>133350</xdr:rowOff>
        </xdr:to>
        <xdr:sp macro="" textlink="">
          <xdr:nvSpPr>
            <xdr:cNvPr id="1025" name="CommandButton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752475</xdr:colOff>
          <xdr:row>0</xdr:row>
          <xdr:rowOff>123825</xdr:rowOff>
        </xdr:from>
        <xdr:to>
          <xdr:col>6</xdr:col>
          <xdr:colOff>1638300</xdr:colOff>
          <xdr:row>2</xdr:row>
          <xdr:rowOff>104775</xdr:rowOff>
        </xdr:to>
        <xdr:sp macro="" textlink="">
          <xdr:nvSpPr>
            <xdr:cNvPr id="1041" name="CommandButton22"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1590675</xdr:colOff>
          <xdr:row>0</xdr:row>
          <xdr:rowOff>123825</xdr:rowOff>
        </xdr:from>
        <xdr:to>
          <xdr:col>5</xdr:col>
          <xdr:colOff>171450</xdr:colOff>
          <xdr:row>2</xdr:row>
          <xdr:rowOff>114300</xdr:rowOff>
        </xdr:to>
        <xdr:sp macro="" textlink="">
          <xdr:nvSpPr>
            <xdr:cNvPr id="1042" name="CommandButton23"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1371600</xdr:colOff>
          <xdr:row>0</xdr:row>
          <xdr:rowOff>133350</xdr:rowOff>
        </xdr:from>
        <xdr:to>
          <xdr:col>3</xdr:col>
          <xdr:colOff>1028700</xdr:colOff>
          <xdr:row>2</xdr:row>
          <xdr:rowOff>133350</xdr:rowOff>
        </xdr:to>
        <xdr:sp macro="" textlink="">
          <xdr:nvSpPr>
            <xdr:cNvPr id="1048" name="CommandButton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0</xdr:colOff>
          <xdr:row>3</xdr:row>
          <xdr:rowOff>95250</xdr:rowOff>
        </xdr:from>
        <xdr:to>
          <xdr:col>2</xdr:col>
          <xdr:colOff>895350</xdr:colOff>
          <xdr:row>5</xdr:row>
          <xdr:rowOff>76200</xdr:rowOff>
        </xdr:to>
        <xdr:sp macro="" textlink="">
          <xdr:nvSpPr>
            <xdr:cNvPr id="1062" name="CommandButton25"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1371600</xdr:colOff>
          <xdr:row>3</xdr:row>
          <xdr:rowOff>95250</xdr:rowOff>
        </xdr:from>
        <xdr:to>
          <xdr:col>3</xdr:col>
          <xdr:colOff>1104900</xdr:colOff>
          <xdr:row>5</xdr:row>
          <xdr:rowOff>95250</xdr:rowOff>
        </xdr:to>
        <xdr:sp macro="" textlink="">
          <xdr:nvSpPr>
            <xdr:cNvPr id="1067" name="CommandButton26"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723900</xdr:colOff>
          <xdr:row>3</xdr:row>
          <xdr:rowOff>76200</xdr:rowOff>
        </xdr:from>
        <xdr:to>
          <xdr:col>6</xdr:col>
          <xdr:colOff>1695450</xdr:colOff>
          <xdr:row>5</xdr:row>
          <xdr:rowOff>85725</xdr:rowOff>
        </xdr:to>
        <xdr:sp macro="" textlink="">
          <xdr:nvSpPr>
            <xdr:cNvPr id="1077" name="CommandButton27"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7</xdr:col>
          <xdr:colOff>352425</xdr:colOff>
          <xdr:row>0</xdr:row>
          <xdr:rowOff>161925</xdr:rowOff>
        </xdr:from>
        <xdr:to>
          <xdr:col>8</xdr:col>
          <xdr:colOff>514350</xdr:colOff>
          <xdr:row>2</xdr:row>
          <xdr:rowOff>133350</xdr:rowOff>
        </xdr:to>
        <xdr:sp macro="" textlink="">
          <xdr:nvSpPr>
            <xdr:cNvPr id="1080" name="CommandButton28"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1581150</xdr:colOff>
          <xdr:row>3</xdr:row>
          <xdr:rowOff>95250</xdr:rowOff>
        </xdr:from>
        <xdr:to>
          <xdr:col>5</xdr:col>
          <xdr:colOff>85725</xdr:colOff>
          <xdr:row>5</xdr:row>
          <xdr:rowOff>95250</xdr:rowOff>
        </xdr:to>
        <xdr:sp macro="" textlink="">
          <xdr:nvSpPr>
            <xdr:cNvPr id="1086" name="CommandButton29"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361950</xdr:colOff>
          <xdr:row>3</xdr:row>
          <xdr:rowOff>104775</xdr:rowOff>
        </xdr:from>
        <xdr:to>
          <xdr:col>8</xdr:col>
          <xdr:colOff>514350</xdr:colOff>
          <xdr:row>5</xdr:row>
          <xdr:rowOff>66675</xdr:rowOff>
        </xdr:to>
        <xdr:sp macro="" textlink="">
          <xdr:nvSpPr>
            <xdr:cNvPr id="1099" name="Button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CA" sz="1100" b="0" i="0" u="none" strike="noStrike" baseline="0">
                  <a:solidFill>
                    <a:srgbClr val="000000"/>
                  </a:solidFill>
                  <a:latin typeface="Calibri"/>
                  <a:cs typeface="Calibri"/>
                </a:rPr>
                <a:t>Meter Generator</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42"/>
  <sheetViews>
    <sheetView tabSelected="1" zoomScale="70" zoomScaleNormal="70" workbookViewId="0">
      <pane ySplit="6" topLeftCell="A411" activePane="bottomLeft" state="frozen"/>
      <selection activeCell="C2" sqref="C2"/>
      <selection pane="bottomLeft" activeCell="L433" sqref="L433"/>
    </sheetView>
  </sheetViews>
  <sheetFormatPr defaultRowHeight="15" x14ac:dyDescent="0.25"/>
  <cols>
    <col min="1" max="1" width="38" bestFit="1" customWidth="1"/>
    <col min="2" max="2" width="13.5703125" bestFit="1" customWidth="1"/>
    <col min="3" max="3" width="31.7109375" bestFit="1" customWidth="1"/>
    <col min="4" max="4" width="30.140625" bestFit="1" customWidth="1"/>
    <col min="5" max="5" width="18.28515625" bestFit="1" customWidth="1"/>
    <col min="6" max="6" width="13.42578125" bestFit="1" customWidth="1"/>
    <col min="7" max="7" width="26" bestFit="1" customWidth="1"/>
    <col min="8" max="8" width="24.140625" bestFit="1" customWidth="1"/>
    <col min="9" max="9" width="34" customWidth="1"/>
    <col min="10" max="10" width="23.7109375" customWidth="1"/>
    <col min="11" max="11" width="11.7109375" bestFit="1" customWidth="1"/>
  </cols>
  <sheetData>
    <row r="1" spans="1:12" x14ac:dyDescent="0.25">
      <c r="A1" t="s">
        <v>28</v>
      </c>
      <c r="G1" s="8"/>
    </row>
    <row r="2" spans="1:12" x14ac:dyDescent="0.25">
      <c r="A2" t="s">
        <v>28</v>
      </c>
      <c r="G2" s="8"/>
      <c r="I2" s="30"/>
      <c r="J2" s="29"/>
    </row>
    <row r="3" spans="1:12" x14ac:dyDescent="0.25">
      <c r="A3" t="s">
        <v>28</v>
      </c>
      <c r="G3" s="8"/>
      <c r="I3" s="28" t="s">
        <v>50</v>
      </c>
    </row>
    <row r="4" spans="1:12" x14ac:dyDescent="0.25">
      <c r="A4" t="s">
        <v>28</v>
      </c>
      <c r="I4" s="31"/>
    </row>
    <row r="5" spans="1:12" x14ac:dyDescent="0.25">
      <c r="A5" t="s">
        <v>28</v>
      </c>
      <c r="I5" s="30"/>
    </row>
    <row r="6" spans="1:12" x14ac:dyDescent="0.25">
      <c r="A6" t="s">
        <v>28</v>
      </c>
    </row>
    <row r="7" spans="1:12" x14ac:dyDescent="0.25">
      <c r="A7" s="10" t="s">
        <v>18</v>
      </c>
      <c r="B7" s="10" t="s">
        <v>35</v>
      </c>
      <c r="C7" s="10" t="s">
        <v>27</v>
      </c>
      <c r="D7" s="10" t="s">
        <v>0</v>
      </c>
      <c r="E7" s="10" t="s">
        <v>1</v>
      </c>
      <c r="F7" s="10" t="s">
        <v>3</v>
      </c>
      <c r="G7" s="10" t="s">
        <v>2</v>
      </c>
      <c r="H7" s="10" t="s">
        <v>11</v>
      </c>
      <c r="I7" s="10" t="s">
        <v>41</v>
      </c>
      <c r="J7" s="33" t="s">
        <v>55</v>
      </c>
      <c r="L7">
        <f>COUNTIF(Main!$A$1:B7,#REF!)</f>
        <v>0</v>
      </c>
    </row>
    <row r="8" spans="1:12" x14ac:dyDescent="0.25">
      <c r="A8" s="35" t="s">
        <v>57</v>
      </c>
      <c r="B8" s="1" t="s">
        <v>44</v>
      </c>
      <c r="C8" s="21"/>
      <c r="D8" s="22" t="s">
        <v>10</v>
      </c>
      <c r="E8" s="20" t="s">
        <v>45</v>
      </c>
      <c r="F8" s="20">
        <v>1</v>
      </c>
      <c r="G8" s="20" t="s">
        <v>39</v>
      </c>
      <c r="H8" s="20" t="s">
        <v>13</v>
      </c>
      <c r="I8" s="20" t="s">
        <v>76</v>
      </c>
      <c r="J8" s="34"/>
    </row>
    <row r="9" spans="1:12" ht="14.45" customHeight="1" x14ac:dyDescent="0.25">
      <c r="A9" s="1" t="str">
        <f>IF(ISBLANK(Main!A8)=FALSE,IF(ISERROR(INDEX(#REF!,MATCH(Main!D8&amp;Main!A8,#REF!,0)))=FALSE,INDEX(#REF!,MATCH(Main!D8&amp;Main!A8,#REF!,0)),"Asset Not Found"),"")</f>
        <v>Asset Not Found</v>
      </c>
      <c r="B9" s="1" t="s">
        <v>48</v>
      </c>
      <c r="D9" s="1" t="str">
        <f>IFERROR(INDEX(#REF!,MATCH(D8,#REF!,0)),"")</f>
        <v/>
      </c>
      <c r="E9" s="36" t="str">
        <f>IF(AND(E8&lt;&gt;"Select Frequency",F8&lt;&gt;""),F8 &amp; " " &amp; E8,"")</f>
        <v>1 Days</v>
      </c>
      <c r="F9" s="37"/>
      <c r="G9" s="1" t="str">
        <f>IFERROR(INDEX(#REF!,MATCH(G8,#REF!,0)),"")</f>
        <v/>
      </c>
      <c r="H9" s="1" t="str">
        <f>IF(H8="Select Process Condition","",MID(H8,7,7))</f>
        <v>Stopped</v>
      </c>
      <c r="I9" s="1" t="s">
        <v>77</v>
      </c>
      <c r="J9" s="34" t="str">
        <f>IFERROR(VLOOKUP(J8,#REF!,2,FALSE),"")</f>
        <v/>
      </c>
    </row>
    <row r="11" spans="1:12" x14ac:dyDescent="0.25">
      <c r="A11" s="19" t="s">
        <v>14</v>
      </c>
      <c r="B11" s="5"/>
      <c r="C11" s="2"/>
      <c r="D11" s="2" t="s">
        <v>29</v>
      </c>
      <c r="E11" s="19" t="s">
        <v>5</v>
      </c>
      <c r="F11" s="5"/>
      <c r="G11" s="5"/>
      <c r="H11" s="5"/>
      <c r="I11" s="2"/>
      <c r="J11" s="10" t="s">
        <v>36</v>
      </c>
    </row>
    <row r="12" spans="1:12" x14ac:dyDescent="0.25">
      <c r="A12" s="10" t="s">
        <v>25</v>
      </c>
      <c r="B12" s="11" t="s">
        <v>15</v>
      </c>
      <c r="C12" s="11" t="s">
        <v>16</v>
      </c>
      <c r="D12" s="7"/>
      <c r="E12" s="1" t="s">
        <v>31</v>
      </c>
      <c r="F12" s="1" t="s">
        <v>33</v>
      </c>
      <c r="G12" s="1" t="s">
        <v>6</v>
      </c>
      <c r="H12" s="1" t="s">
        <v>7</v>
      </c>
      <c r="I12" s="1" t="s">
        <v>8</v>
      </c>
      <c r="J12" s="13"/>
      <c r="K12" s="10" t="s">
        <v>43</v>
      </c>
    </row>
    <row r="13" spans="1:12" x14ac:dyDescent="0.25">
      <c r="A13" s="9" t="s">
        <v>23</v>
      </c>
      <c r="B13" s="9">
        <v>1</v>
      </c>
      <c r="C13" s="12">
        <v>2</v>
      </c>
      <c r="D13" s="5" t="s">
        <v>4</v>
      </c>
      <c r="E13" s="3"/>
      <c r="F13" s="8"/>
      <c r="G13" s="8">
        <v>10</v>
      </c>
      <c r="H13" s="8" t="s">
        <v>34</v>
      </c>
      <c r="I13" s="8" t="s">
        <v>63</v>
      </c>
      <c r="J13" s="10" t="s">
        <v>42</v>
      </c>
      <c r="K13" s="25" t="str">
        <f>IF(ISBLANK(F13)=FALSE,IFERROR(INDEX(#REF!,MATCH(F13,#REF!,0)),"Description Not Found"),"")</f>
        <v/>
      </c>
    </row>
    <row r="14" spans="1:12" x14ac:dyDescent="0.25">
      <c r="A14" s="9" t="s">
        <v>17</v>
      </c>
      <c r="B14" s="9"/>
      <c r="C14" s="12"/>
      <c r="D14" s="26"/>
      <c r="E14" s="4"/>
      <c r="F14" s="8"/>
      <c r="G14" s="8">
        <v>20</v>
      </c>
      <c r="H14" s="8" t="s">
        <v>61</v>
      </c>
      <c r="I14" s="8" t="s">
        <v>62</v>
      </c>
      <c r="J14" s="13"/>
      <c r="K14" s="25" t="str">
        <f>IF(ISBLANK(F14)=FALSE,IFERROR(INDEX(#REF!,MATCH(F14,#REF!,0)),"Description Not Found"),"")</f>
        <v/>
      </c>
    </row>
    <row r="15" spans="1:12" ht="15.6" customHeight="1" x14ac:dyDescent="0.25">
      <c r="A15" s="9" t="s">
        <v>17</v>
      </c>
      <c r="B15" s="9"/>
      <c r="C15" s="12"/>
      <c r="D15" s="27"/>
      <c r="E15" s="4"/>
      <c r="F15" s="8"/>
      <c r="G15" s="8">
        <v>30</v>
      </c>
      <c r="H15" s="8" t="s">
        <v>60</v>
      </c>
      <c r="I15" s="8" t="s">
        <v>64</v>
      </c>
      <c r="J15" s="24"/>
      <c r="K15" s="25" t="str">
        <f>IF(ISBLANK(F15)=FALSE,IFERROR(INDEX(#REF!,MATCH(F15,#REF!,0)),"Description Not Found"),"")</f>
        <v/>
      </c>
    </row>
    <row r="16" spans="1:12" ht="13.9" customHeight="1" x14ac:dyDescent="0.25">
      <c r="A16" s="15" t="s">
        <v>20</v>
      </c>
      <c r="B16" s="15" t="s">
        <v>15</v>
      </c>
      <c r="C16" s="15" t="s">
        <v>19</v>
      </c>
      <c r="D16" s="27"/>
      <c r="E16" s="4"/>
      <c r="F16" s="8"/>
      <c r="G16" s="8"/>
      <c r="H16" s="8"/>
      <c r="I16" s="8"/>
      <c r="J16" s="24"/>
      <c r="K16" s="25" t="str">
        <f>IF(ISBLANK(F16)=FALSE,IFERROR(INDEX(#REF!,MATCH(F16,#REF!,0)),"Description Not Found"),"")</f>
        <v/>
      </c>
    </row>
    <row r="17" spans="1:12" ht="15" customHeight="1" x14ac:dyDescent="0.25">
      <c r="A17" s="14"/>
      <c r="B17" s="14"/>
      <c r="C17" s="18"/>
      <c r="D17" s="27"/>
      <c r="E17" s="4"/>
      <c r="F17" s="8"/>
      <c r="G17" s="8"/>
      <c r="H17" s="8"/>
      <c r="I17" s="23"/>
      <c r="J17" s="24"/>
      <c r="K17" s="25" t="str">
        <f>IF(ISBLANK(F17)=FALSE,IFERROR(INDEX(#REF!,MATCH(F17,#REF!,0)),"Description Not Found"),"")</f>
        <v/>
      </c>
    </row>
    <row r="18" spans="1:12" ht="16.899999999999999" customHeight="1" x14ac:dyDescent="0.25">
      <c r="A18" s="9"/>
      <c r="B18" s="9"/>
      <c r="C18" s="12"/>
      <c r="D18" s="27"/>
      <c r="E18" s="4"/>
      <c r="F18" s="8"/>
      <c r="G18" s="8"/>
      <c r="H18" s="8"/>
      <c r="I18" s="23"/>
      <c r="J18" s="24"/>
      <c r="K18" s="25" t="str">
        <f>IF(ISBLANK(F18)=FALSE,IFERROR(INDEX(#REF!,MATCH(F18,#REF!,0)),"Description Not Found"),"")</f>
        <v/>
      </c>
    </row>
    <row r="19" spans="1:12" ht="16.149999999999999" customHeight="1" x14ac:dyDescent="0.25">
      <c r="A19" s="9"/>
      <c r="B19" s="9"/>
      <c r="C19" s="12"/>
      <c r="D19" s="27"/>
      <c r="E19" s="4"/>
      <c r="F19" s="8"/>
      <c r="G19" s="8"/>
      <c r="H19" s="8"/>
      <c r="I19" s="23"/>
      <c r="J19" s="24"/>
      <c r="K19" s="25" t="str">
        <f>IF(ISBLANK(F19)=FALSE,IFERROR(INDEX(#REF!,MATCH(F19,#REF!,0)),"Description Not Found"),"")</f>
        <v/>
      </c>
    </row>
    <row r="20" spans="1:12" ht="14.45" customHeight="1" x14ac:dyDescent="0.25">
      <c r="A20" s="9"/>
      <c r="B20" s="9"/>
      <c r="C20" s="12"/>
      <c r="D20" s="27"/>
      <c r="E20" s="4"/>
      <c r="F20" s="8"/>
      <c r="G20" s="8"/>
      <c r="H20" s="8"/>
      <c r="I20" s="23"/>
      <c r="J20" s="24"/>
      <c r="K20" s="25" t="str">
        <f>IF(ISBLANK(F20)=FALSE,IFERROR(INDEX(#REF!,MATCH(F20,#REF!,0)),"Description Not Found"),"")</f>
        <v/>
      </c>
    </row>
    <row r="21" spans="1:12" ht="15.6" customHeight="1" x14ac:dyDescent="0.25">
      <c r="A21" s="16"/>
      <c r="B21" s="16"/>
      <c r="C21" s="17"/>
      <c r="D21" s="27"/>
      <c r="E21" s="4"/>
      <c r="F21" s="8"/>
      <c r="G21" s="8"/>
      <c r="H21" s="8"/>
      <c r="I21" s="23"/>
      <c r="J21" s="24"/>
      <c r="K21" s="25" t="str">
        <f>IF(ISBLANK(F21)=FALSE,IFERROR(INDEX(#REF!,MATCH(F21,#REF!,0)),"Description Not Found"),"")</f>
        <v/>
      </c>
    </row>
    <row r="22" spans="1:12" x14ac:dyDescent="0.25">
      <c r="A22" s="11" t="s">
        <v>21</v>
      </c>
      <c r="B22" s="11" t="s">
        <v>19</v>
      </c>
      <c r="C22" s="11" t="s">
        <v>56</v>
      </c>
      <c r="D22" s="27"/>
      <c r="E22" s="4"/>
      <c r="F22" s="8"/>
      <c r="G22" s="8"/>
      <c r="H22" s="8"/>
      <c r="I22" s="23"/>
      <c r="J22" s="24"/>
      <c r="K22" s="25" t="str">
        <f>IF(ISBLANK(F22)=FALSE,IFERROR(INDEX(#REF!,MATCH(F22,#REF!,0)),"Description Not Found"),"")</f>
        <v/>
      </c>
    </row>
    <row r="23" spans="1:12" x14ac:dyDescent="0.25">
      <c r="A23" s="9"/>
      <c r="B23" s="9"/>
      <c r="C23" s="12"/>
      <c r="D23" s="24"/>
      <c r="E23" s="4"/>
      <c r="F23" s="8"/>
      <c r="G23" s="8"/>
      <c r="H23" s="8"/>
      <c r="I23" s="23"/>
      <c r="J23" s="24"/>
      <c r="K23" s="25" t="str">
        <f>IF(ISBLANK(F23)=FALSE,IFERROR(INDEX(#REF!,MATCH(F23,#REF!,0)),"Description Not Found"),"")</f>
        <v/>
      </c>
    </row>
    <row r="24" spans="1:12" x14ac:dyDescent="0.25">
      <c r="A24" s="9"/>
      <c r="B24" s="9"/>
      <c r="C24" s="12"/>
      <c r="D24" s="24"/>
      <c r="E24" s="4"/>
      <c r="F24" s="8"/>
      <c r="G24" s="8"/>
      <c r="H24" s="8"/>
      <c r="I24" s="23"/>
      <c r="J24" s="24"/>
      <c r="K24" s="25" t="str">
        <f>IF(ISBLANK(F24)=FALSE,IFERROR(INDEX(#REF!,MATCH(F24,#REF!,0)),"Description Not Found"),"")</f>
        <v/>
      </c>
    </row>
    <row r="25" spans="1:12" x14ac:dyDescent="0.25">
      <c r="A25" s="9"/>
      <c r="B25" s="9"/>
      <c r="C25" s="12"/>
      <c r="D25" s="24"/>
      <c r="E25" s="4"/>
      <c r="F25" s="8"/>
      <c r="G25" s="8"/>
      <c r="H25" s="8"/>
      <c r="I25" s="23"/>
      <c r="J25" s="24"/>
      <c r="K25" s="25" t="str">
        <f>IF(ISBLANK(F25)=FALSE,IFERROR(INDEX(#REF!,MATCH(F25,#REF!,0)),"Description Not Found"),"")</f>
        <v/>
      </c>
    </row>
    <row r="26" spans="1:12" x14ac:dyDescent="0.25">
      <c r="A26" s="9"/>
      <c r="B26" s="9"/>
      <c r="C26" s="12"/>
      <c r="D26" s="24"/>
      <c r="E26" s="4"/>
      <c r="F26" s="8"/>
      <c r="G26" s="8"/>
      <c r="H26" s="8"/>
      <c r="I26" s="23"/>
      <c r="J26" s="24"/>
      <c r="K26" s="25" t="str">
        <f>IF(ISBLANK(F26)=FALSE,IFERROR(INDEX(#REF!,MATCH(F26,#REF!,0)),"Description Not Found"),"")</f>
        <v/>
      </c>
    </row>
    <row r="27" spans="1:12" x14ac:dyDescent="0.25">
      <c r="A27" s="9"/>
      <c r="B27" s="9"/>
      <c r="C27" s="12"/>
      <c r="D27" s="24"/>
      <c r="E27" s="4"/>
      <c r="F27" s="8"/>
      <c r="G27" s="8"/>
      <c r="H27" s="8"/>
      <c r="I27" s="23"/>
      <c r="J27" s="24"/>
      <c r="K27" s="25" t="str">
        <f>IF(ISBLANK(F27)=FALSE,IFERROR(INDEX(#REF!,MATCH(F27,#REF!,0)),"Description Not Found"),"")</f>
        <v/>
      </c>
    </row>
    <row r="28" spans="1:12" x14ac:dyDescent="0.25">
      <c r="A28" s="9"/>
      <c r="B28" s="9"/>
      <c r="C28" s="12"/>
      <c r="D28" s="24"/>
      <c r="E28" s="6"/>
      <c r="F28" s="8"/>
      <c r="G28" s="8"/>
      <c r="H28" s="8"/>
      <c r="I28" s="23"/>
      <c r="J28" s="24"/>
      <c r="K28" s="25" t="str">
        <f>IF(ISBLANK(F28)=FALSE,IFERROR(INDEX(#REF!,MATCH(F28,#REF!,0)),"Description Not Found"),"")</f>
        <v/>
      </c>
    </row>
    <row r="29" spans="1:12" x14ac:dyDescent="0.25">
      <c r="F29" s="8"/>
      <c r="K29" s="32"/>
    </row>
    <row r="30" spans="1:12" x14ac:dyDescent="0.25">
      <c r="A30" s="10" t="s">
        <v>18</v>
      </c>
      <c r="B30" s="10" t="s">
        <v>35</v>
      </c>
      <c r="C30" s="10" t="s">
        <v>27</v>
      </c>
      <c r="D30" s="10" t="s">
        <v>0</v>
      </c>
      <c r="E30" s="10" t="s">
        <v>1</v>
      </c>
      <c r="F30" s="10" t="s">
        <v>3</v>
      </c>
      <c r="G30" s="10" t="s">
        <v>2</v>
      </c>
      <c r="H30" s="10" t="s">
        <v>11</v>
      </c>
      <c r="I30" s="10" t="s">
        <v>41</v>
      </c>
      <c r="J30" s="33" t="s">
        <v>55</v>
      </c>
      <c r="L30">
        <f>COUNTIF(Main!$A$1:B30,#REF!)</f>
        <v>0</v>
      </c>
    </row>
    <row r="31" spans="1:12" x14ac:dyDescent="0.25">
      <c r="A31" s="35" t="s">
        <v>57</v>
      </c>
      <c r="B31" s="1" t="s">
        <v>44</v>
      </c>
      <c r="C31" s="21"/>
      <c r="D31" s="22" t="s">
        <v>9</v>
      </c>
      <c r="E31" s="20" t="s">
        <v>46</v>
      </c>
      <c r="F31" s="20">
        <v>1</v>
      </c>
      <c r="G31" s="20" t="s">
        <v>39</v>
      </c>
      <c r="H31" s="20" t="s">
        <v>13</v>
      </c>
      <c r="I31" s="20" t="s">
        <v>78</v>
      </c>
      <c r="J31" s="34"/>
    </row>
    <row r="32" spans="1:12" x14ac:dyDescent="0.25">
      <c r="A32" s="1" t="str">
        <f>IF(ISBLANK(Main!A31)=FALSE,IF(ISERROR(INDEX(#REF!,MATCH(Main!D31&amp;Main!A31,#REF!,0)))=FALSE,INDEX(#REF!,MATCH(Main!D31&amp;Main!A31,#REF!,0)),"Asset Not Found"),"")</f>
        <v>Asset Not Found</v>
      </c>
      <c r="B32" s="1" t="s">
        <v>48</v>
      </c>
      <c r="D32" s="1" t="str">
        <f>IFERROR(INDEX(#REF!,MATCH(D31,#REF!,0)),"")</f>
        <v/>
      </c>
      <c r="E32" s="36" t="str">
        <f>IF(AND(E31&lt;&gt;"Select Frequency",F31&lt;&gt;""),F31 &amp; " " &amp; E31,"")</f>
        <v>1 Weeks</v>
      </c>
      <c r="F32" s="37"/>
      <c r="G32" s="1" t="str">
        <f>IFERROR(INDEX(#REF!,MATCH(G31,#REF!,0)),"")</f>
        <v/>
      </c>
      <c r="H32" s="1" t="str">
        <f>IF(H31="Select Process Condition","",MID(H31,7,7))</f>
        <v>Stopped</v>
      </c>
      <c r="I32" s="1" t="s">
        <v>79</v>
      </c>
      <c r="J32" s="34" t="str">
        <f>IFERROR(VLOOKUP(J31,#REF!,2,FALSE),"")</f>
        <v/>
      </c>
    </row>
    <row r="34" spans="1:11" x14ac:dyDescent="0.25">
      <c r="A34" s="19" t="s">
        <v>14</v>
      </c>
      <c r="B34" s="5"/>
      <c r="C34" s="2"/>
      <c r="D34" s="2" t="s">
        <v>29</v>
      </c>
      <c r="E34" s="19" t="s">
        <v>5</v>
      </c>
      <c r="F34" s="5"/>
      <c r="G34" s="5"/>
      <c r="H34" s="5"/>
      <c r="I34" s="2"/>
      <c r="J34" s="10" t="s">
        <v>36</v>
      </c>
    </row>
    <row r="35" spans="1:11" x14ac:dyDescent="0.25">
      <c r="A35" s="10" t="s">
        <v>25</v>
      </c>
      <c r="B35" s="11" t="s">
        <v>15</v>
      </c>
      <c r="C35" s="11" t="s">
        <v>16</v>
      </c>
      <c r="D35" s="7"/>
      <c r="E35" s="1" t="s">
        <v>31</v>
      </c>
      <c r="F35" s="1" t="s">
        <v>33</v>
      </c>
      <c r="G35" s="1" t="s">
        <v>6</v>
      </c>
      <c r="H35" s="1" t="s">
        <v>7</v>
      </c>
      <c r="I35" s="1" t="s">
        <v>8</v>
      </c>
      <c r="J35" s="13"/>
      <c r="K35" s="10" t="s">
        <v>43</v>
      </c>
    </row>
    <row r="36" spans="1:11" x14ac:dyDescent="0.25">
      <c r="A36" s="9" t="s">
        <v>24</v>
      </c>
      <c r="B36" s="9">
        <v>1</v>
      </c>
      <c r="C36" s="12">
        <v>2</v>
      </c>
      <c r="D36" s="5" t="s">
        <v>4</v>
      </c>
      <c r="E36" s="3"/>
      <c r="F36" s="8"/>
      <c r="G36" s="8">
        <v>10</v>
      </c>
      <c r="H36" s="8" t="s">
        <v>34</v>
      </c>
      <c r="I36" s="8" t="s">
        <v>63</v>
      </c>
      <c r="J36" s="10" t="s">
        <v>42</v>
      </c>
      <c r="K36" s="25" t="str">
        <f>IF(ISBLANK(F36)=FALSE,IFERROR(INDEX(#REF!,MATCH(F36,#REF!,0)),"Description Not Found"),"")</f>
        <v/>
      </c>
    </row>
    <row r="37" spans="1:11" x14ac:dyDescent="0.25">
      <c r="A37" s="9" t="s">
        <v>17</v>
      </c>
      <c r="B37" s="9"/>
      <c r="C37" s="12"/>
      <c r="D37" s="26"/>
      <c r="E37" s="4"/>
      <c r="F37" s="8"/>
      <c r="G37" s="8">
        <v>20</v>
      </c>
      <c r="H37" s="8" t="s">
        <v>61</v>
      </c>
      <c r="I37" s="8" t="s">
        <v>62</v>
      </c>
      <c r="J37" s="13"/>
      <c r="K37" s="25" t="str">
        <f>IF(ISBLANK(F37)=FALSE,IFERROR(INDEX(#REF!,MATCH(F37,#REF!,0)),"Description Not Found"),"")</f>
        <v/>
      </c>
    </row>
    <row r="38" spans="1:11" ht="15.6" customHeight="1" x14ac:dyDescent="0.25">
      <c r="A38" s="9" t="s">
        <v>17</v>
      </c>
      <c r="B38" s="9"/>
      <c r="C38" s="12"/>
      <c r="D38" s="27"/>
      <c r="E38" s="4"/>
      <c r="F38" s="8"/>
      <c r="G38" s="8">
        <v>30</v>
      </c>
      <c r="H38" s="8" t="s">
        <v>60</v>
      </c>
      <c r="I38" s="8" t="s">
        <v>64</v>
      </c>
      <c r="J38" s="24"/>
      <c r="K38" s="25" t="str">
        <f>IF(ISBLANK(F38)=FALSE,IFERROR(INDEX(#REF!,MATCH(F38,#REF!,0)),"Description Not Found"),"")</f>
        <v/>
      </c>
    </row>
    <row r="39" spans="1:11" ht="13.15" customHeight="1" x14ac:dyDescent="0.25">
      <c r="A39" s="15" t="s">
        <v>20</v>
      </c>
      <c r="B39" s="15" t="s">
        <v>15</v>
      </c>
      <c r="C39" s="15" t="s">
        <v>19</v>
      </c>
      <c r="D39" s="27"/>
      <c r="E39" s="4"/>
      <c r="F39" s="8"/>
      <c r="G39" s="8"/>
      <c r="H39" s="8"/>
      <c r="I39" s="23"/>
      <c r="J39" s="24"/>
      <c r="K39" s="25" t="str">
        <f>IF(ISBLANK(F39)=FALSE,IFERROR(INDEX(#REF!,MATCH(F39,#REF!,0)),"Description Not Found"),"")</f>
        <v/>
      </c>
    </row>
    <row r="40" spans="1:11" ht="17.45" customHeight="1" x14ac:dyDescent="0.25">
      <c r="A40" s="9" t="s">
        <v>65</v>
      </c>
      <c r="B40" s="14">
        <v>1</v>
      </c>
      <c r="C40" s="18"/>
      <c r="D40" s="27"/>
      <c r="E40" s="4"/>
      <c r="F40" s="8"/>
      <c r="G40" s="8"/>
      <c r="H40" s="8"/>
      <c r="I40" s="23"/>
      <c r="J40" s="24"/>
      <c r="K40" s="25" t="str">
        <f>IF(ISBLANK(F40)=FALSE,IFERROR(INDEX(#REF!,MATCH(F40,#REF!,0)),"Description Not Found"),"")</f>
        <v/>
      </c>
    </row>
    <row r="41" spans="1:11" ht="18" customHeight="1" x14ac:dyDescent="0.25">
      <c r="A41" s="9"/>
      <c r="B41" s="9"/>
      <c r="C41" s="12"/>
      <c r="D41" s="27"/>
      <c r="E41" s="4"/>
      <c r="F41" s="8"/>
      <c r="G41" s="8"/>
      <c r="H41" s="8"/>
      <c r="I41" s="23"/>
      <c r="J41" s="24"/>
      <c r="K41" s="25" t="str">
        <f>IF(ISBLANK(F41)=FALSE,IFERROR(INDEX(#REF!,MATCH(F41,#REF!,0)),"Description Not Found"),"")</f>
        <v/>
      </c>
    </row>
    <row r="42" spans="1:11" ht="13.9" customHeight="1" x14ac:dyDescent="0.25">
      <c r="A42" s="9"/>
      <c r="B42" s="9"/>
      <c r="C42" s="12"/>
      <c r="D42" s="27"/>
      <c r="E42" s="4"/>
      <c r="F42" s="8"/>
      <c r="G42" s="8"/>
      <c r="H42" s="8"/>
      <c r="I42" s="23"/>
      <c r="J42" s="24"/>
      <c r="K42" s="25" t="str">
        <f>IF(ISBLANK(F42)=FALSE,IFERROR(INDEX(#REF!,MATCH(F42,#REF!,0)),"Description Not Found"),"")</f>
        <v/>
      </c>
    </row>
    <row r="43" spans="1:11" x14ac:dyDescent="0.25">
      <c r="A43" s="9"/>
      <c r="B43" s="9"/>
      <c r="C43" s="12"/>
      <c r="D43" s="27"/>
      <c r="E43" s="4"/>
      <c r="F43" s="8"/>
      <c r="G43" s="8"/>
      <c r="H43" s="8"/>
      <c r="I43" s="23"/>
      <c r="J43" s="24"/>
      <c r="K43" s="25" t="str">
        <f>IF(ISBLANK(F43)=FALSE,IFERROR(INDEX(#REF!,MATCH(F43,#REF!,0)),"Description Not Found"),"")</f>
        <v/>
      </c>
    </row>
    <row r="44" spans="1:11" x14ac:dyDescent="0.25">
      <c r="A44" s="16"/>
      <c r="B44" s="16"/>
      <c r="C44" s="17"/>
      <c r="D44" s="27"/>
      <c r="E44" s="4"/>
      <c r="F44" s="8"/>
      <c r="G44" s="8"/>
      <c r="H44" s="8"/>
      <c r="I44" s="23"/>
      <c r="J44" s="24"/>
      <c r="K44" s="25" t="str">
        <f>IF(ISBLANK(F44)=FALSE,IFERROR(INDEX(#REF!,MATCH(F44,#REF!,0)),"Description Not Found"),"")</f>
        <v/>
      </c>
    </row>
    <row r="45" spans="1:11" x14ac:dyDescent="0.25">
      <c r="A45" s="11" t="s">
        <v>21</v>
      </c>
      <c r="B45" s="11" t="s">
        <v>19</v>
      </c>
      <c r="C45" s="11" t="s">
        <v>56</v>
      </c>
      <c r="D45" s="27"/>
      <c r="E45" s="4"/>
      <c r="F45" s="8"/>
      <c r="G45" s="8"/>
      <c r="H45" s="8"/>
      <c r="I45" s="23"/>
      <c r="J45" s="24"/>
      <c r="K45" s="25" t="str">
        <f>IF(ISBLANK(F45)=FALSE,IFERROR(INDEX(#REF!,MATCH(F45,#REF!,0)),"Description Not Found"),"")</f>
        <v/>
      </c>
    </row>
    <row r="46" spans="1:11" x14ac:dyDescent="0.25">
      <c r="A46" s="9"/>
      <c r="B46" s="9"/>
      <c r="C46" s="12"/>
      <c r="D46" s="24"/>
      <c r="E46" s="4"/>
      <c r="F46" s="8"/>
      <c r="G46" s="8"/>
      <c r="H46" s="8"/>
      <c r="I46" s="23"/>
      <c r="J46" s="24"/>
      <c r="K46" s="25" t="str">
        <f>IF(ISBLANK(F46)=FALSE,IFERROR(INDEX(#REF!,MATCH(F46,#REF!,0)),"Description Not Found"),"")</f>
        <v/>
      </c>
    </row>
    <row r="47" spans="1:11" x14ac:dyDescent="0.25">
      <c r="A47" s="9"/>
      <c r="B47" s="9"/>
      <c r="C47" s="12"/>
      <c r="D47" s="24"/>
      <c r="E47" s="4"/>
      <c r="F47" s="8"/>
      <c r="G47" s="8"/>
      <c r="H47" s="8"/>
      <c r="I47" s="23"/>
      <c r="J47" s="24"/>
      <c r="K47" s="25" t="str">
        <f>IF(ISBLANK(F47)=FALSE,IFERROR(INDEX(#REF!,MATCH(F47,#REF!,0)),"Description Not Found"),"")</f>
        <v/>
      </c>
    </row>
    <row r="48" spans="1:11" x14ac:dyDescent="0.25">
      <c r="A48" s="9"/>
      <c r="B48" s="9"/>
      <c r="C48" s="12"/>
      <c r="D48" s="24"/>
      <c r="E48" s="4"/>
      <c r="F48" s="8"/>
      <c r="G48" s="8"/>
      <c r="H48" s="8"/>
      <c r="I48" s="23"/>
      <c r="J48" s="24"/>
      <c r="K48" s="25" t="str">
        <f>IF(ISBLANK(F48)=FALSE,IFERROR(INDEX(#REF!,MATCH(F48,#REF!,0)),"Description Not Found"),"")</f>
        <v/>
      </c>
    </row>
    <row r="49" spans="1:12" x14ac:dyDescent="0.25">
      <c r="A49" s="9"/>
      <c r="B49" s="9"/>
      <c r="C49" s="12"/>
      <c r="D49" s="24"/>
      <c r="E49" s="4"/>
      <c r="F49" s="8"/>
      <c r="G49" s="8"/>
      <c r="H49" s="8"/>
      <c r="I49" s="23"/>
      <c r="J49" s="24"/>
      <c r="K49" s="25" t="str">
        <f>IF(ISBLANK(F49)=FALSE,IFERROR(INDEX(#REF!,MATCH(F49,#REF!,0)),"Description Not Found"),"")</f>
        <v/>
      </c>
    </row>
    <row r="50" spans="1:12" x14ac:dyDescent="0.25">
      <c r="A50" s="9"/>
      <c r="B50" s="9"/>
      <c r="C50" s="12"/>
      <c r="D50" s="24"/>
      <c r="E50" s="4"/>
      <c r="F50" s="8"/>
      <c r="G50" s="8"/>
      <c r="H50" s="8"/>
      <c r="I50" s="23"/>
      <c r="J50" s="24"/>
      <c r="K50" s="25" t="str">
        <f>IF(ISBLANK(F50)=FALSE,IFERROR(INDEX(#REF!,MATCH(F50,#REF!,0)),"Description Not Found"),"")</f>
        <v/>
      </c>
    </row>
    <row r="51" spans="1:12" x14ac:dyDescent="0.25">
      <c r="A51" s="9"/>
      <c r="B51" s="9"/>
      <c r="C51" s="12"/>
      <c r="D51" s="24"/>
      <c r="E51" s="6"/>
      <c r="F51" s="8"/>
      <c r="G51" s="8"/>
      <c r="H51" s="8"/>
      <c r="I51" s="23"/>
      <c r="J51" s="24"/>
      <c r="K51" s="25" t="str">
        <f>IF(ISBLANK(F51)=FALSE,IFERROR(INDEX(#REF!,MATCH(F51,#REF!,0)),"Description Not Found"),"")</f>
        <v/>
      </c>
    </row>
    <row r="52" spans="1:12" x14ac:dyDescent="0.25">
      <c r="F52" s="8"/>
      <c r="K52" s="32"/>
    </row>
    <row r="53" spans="1:12" x14ac:dyDescent="0.25">
      <c r="A53" s="10" t="s">
        <v>18</v>
      </c>
      <c r="B53" s="10" t="s">
        <v>35</v>
      </c>
      <c r="C53" s="10" t="s">
        <v>27</v>
      </c>
      <c r="D53" s="10" t="s">
        <v>0</v>
      </c>
      <c r="E53" s="10" t="s">
        <v>1</v>
      </c>
      <c r="F53" s="10" t="s">
        <v>3</v>
      </c>
      <c r="G53" s="10" t="s">
        <v>2</v>
      </c>
      <c r="H53" s="10" t="s">
        <v>11</v>
      </c>
      <c r="I53" s="10" t="s">
        <v>41</v>
      </c>
      <c r="J53" s="33" t="s">
        <v>55</v>
      </c>
      <c r="L53">
        <f>COUNTIF(Main!$A$1:B53,#REF!)</f>
        <v>0</v>
      </c>
    </row>
    <row r="54" spans="1:12" x14ac:dyDescent="0.25">
      <c r="A54" s="35" t="s">
        <v>58</v>
      </c>
      <c r="B54" s="1" t="s">
        <v>44</v>
      </c>
      <c r="C54" s="21"/>
      <c r="D54" s="22" t="s">
        <v>51</v>
      </c>
      <c r="E54" s="20" t="s">
        <v>45</v>
      </c>
      <c r="F54" s="20">
        <v>1</v>
      </c>
      <c r="G54" s="20" t="s">
        <v>39</v>
      </c>
      <c r="H54" s="20" t="s">
        <v>13</v>
      </c>
      <c r="I54" s="20" t="s">
        <v>80</v>
      </c>
      <c r="J54" s="34"/>
    </row>
    <row r="55" spans="1:12" x14ac:dyDescent="0.25">
      <c r="A55" s="1" t="str">
        <f>IF(ISBLANK(Main!A54)=FALSE,IF(ISERROR(INDEX(#REF!,MATCH(Main!D54&amp;Main!A54,#REF!,0)))=FALSE,INDEX(#REF!,MATCH(Main!D54&amp;Main!A54,#REF!,0)),"Asset Not Found"),"")</f>
        <v>Asset Not Found</v>
      </c>
      <c r="B55" s="1" t="s">
        <v>48</v>
      </c>
      <c r="D55" s="1" t="str">
        <f>IFERROR(INDEX(#REF!,MATCH(D54,#REF!,0)),"")</f>
        <v/>
      </c>
      <c r="E55" s="36" t="str">
        <f>IF(AND(E54&lt;&gt;"Select Frequency",F54&lt;&gt;""),F54 &amp; " " &amp; E54,"")</f>
        <v>1 Days</v>
      </c>
      <c r="F55" s="37"/>
      <c r="G55" s="1" t="str">
        <f>IFERROR(INDEX(#REF!,MATCH(G54,#REF!,0)),"")</f>
        <v/>
      </c>
      <c r="H55" s="1" t="str">
        <f>IF(H54="Select Process Condition","",MID(H54,7,7))</f>
        <v>Stopped</v>
      </c>
      <c r="I55" s="1" t="s">
        <v>81</v>
      </c>
      <c r="J55" s="34" t="str">
        <f>IFERROR(VLOOKUP(J54,#REF!,2,FALSE),"")</f>
        <v/>
      </c>
    </row>
    <row r="57" spans="1:12" x14ac:dyDescent="0.25">
      <c r="A57" s="19" t="s">
        <v>14</v>
      </c>
      <c r="B57" s="5"/>
      <c r="C57" s="2"/>
      <c r="D57" s="2" t="s">
        <v>29</v>
      </c>
      <c r="E57" s="19" t="s">
        <v>5</v>
      </c>
      <c r="F57" s="5"/>
      <c r="G57" s="5"/>
      <c r="H57" s="5"/>
      <c r="I57" s="2"/>
      <c r="J57" s="10" t="s">
        <v>36</v>
      </c>
    </row>
    <row r="58" spans="1:12" x14ac:dyDescent="0.25">
      <c r="A58" s="10" t="s">
        <v>25</v>
      </c>
      <c r="B58" s="11" t="s">
        <v>15</v>
      </c>
      <c r="C58" s="11" t="s">
        <v>16</v>
      </c>
      <c r="D58" s="7"/>
      <c r="E58" s="1" t="s">
        <v>31</v>
      </c>
      <c r="F58" s="1" t="s">
        <v>33</v>
      </c>
      <c r="G58" s="1" t="s">
        <v>6</v>
      </c>
      <c r="H58" s="1" t="s">
        <v>7</v>
      </c>
      <c r="I58" s="1" t="s">
        <v>8</v>
      </c>
      <c r="J58" s="13"/>
      <c r="K58" s="10" t="s">
        <v>43</v>
      </c>
    </row>
    <row r="59" spans="1:12" x14ac:dyDescent="0.25">
      <c r="A59" s="9" t="s">
        <v>22</v>
      </c>
      <c r="B59" s="9">
        <v>1</v>
      </c>
      <c r="C59" s="12">
        <v>2</v>
      </c>
      <c r="D59" s="5" t="s">
        <v>4</v>
      </c>
      <c r="E59" s="3"/>
      <c r="F59" s="8"/>
      <c r="G59" s="8">
        <v>10</v>
      </c>
      <c r="H59" s="8" t="s">
        <v>34</v>
      </c>
      <c r="I59" s="8" t="s">
        <v>63</v>
      </c>
      <c r="J59" s="10" t="s">
        <v>42</v>
      </c>
      <c r="K59" s="25" t="str">
        <f>IF(ISBLANK(F59)=FALSE,IFERROR(INDEX(#REF!,MATCH(F59,#REF!,0)),"Description Not Found"),"")</f>
        <v/>
      </c>
    </row>
    <row r="60" spans="1:12" x14ac:dyDescent="0.25">
      <c r="A60" s="9" t="s">
        <v>17</v>
      </c>
      <c r="B60" s="9"/>
      <c r="C60" s="12"/>
      <c r="D60" s="26"/>
      <c r="E60" s="4"/>
      <c r="F60" s="8"/>
      <c r="G60" s="8">
        <v>20</v>
      </c>
      <c r="H60" s="8" t="s">
        <v>61</v>
      </c>
      <c r="I60" s="8" t="s">
        <v>62</v>
      </c>
      <c r="J60" s="13"/>
      <c r="K60" s="25" t="str">
        <f>IF(ISBLANK(F60)=FALSE,IFERROR(INDEX(#REF!,MATCH(F60,#REF!,0)),"Description Not Found"),"")</f>
        <v/>
      </c>
    </row>
    <row r="61" spans="1:12" x14ac:dyDescent="0.25">
      <c r="A61" s="9" t="s">
        <v>17</v>
      </c>
      <c r="B61" s="9"/>
      <c r="C61" s="12"/>
      <c r="D61" s="27"/>
      <c r="E61" s="4"/>
      <c r="F61" s="8"/>
      <c r="G61" s="8">
        <v>30</v>
      </c>
      <c r="H61" s="8" t="s">
        <v>60</v>
      </c>
      <c r="I61" s="8" t="s">
        <v>64</v>
      </c>
      <c r="J61" s="24"/>
      <c r="K61" s="25" t="str">
        <f>IF(ISBLANK(F61)=FALSE,IFERROR(INDEX(#REF!,MATCH(F61,#REF!,0)),"Description Not Found"),"")</f>
        <v/>
      </c>
    </row>
    <row r="62" spans="1:12" x14ac:dyDescent="0.25">
      <c r="A62" s="15" t="s">
        <v>20</v>
      </c>
      <c r="B62" s="15" t="s">
        <v>15</v>
      </c>
      <c r="C62" s="15" t="s">
        <v>19</v>
      </c>
      <c r="D62" s="27"/>
      <c r="E62" s="4"/>
      <c r="F62" s="8"/>
      <c r="G62" s="8"/>
      <c r="H62" s="8"/>
      <c r="I62" s="23"/>
      <c r="J62" s="24"/>
      <c r="K62" s="25" t="str">
        <f>IF(ISBLANK(F62)=FALSE,IFERROR(INDEX(#REF!,MATCH(F62,#REF!,0)),"Description Not Found"),"")</f>
        <v/>
      </c>
    </row>
    <row r="63" spans="1:12" x14ac:dyDescent="0.25">
      <c r="A63" s="9" t="s">
        <v>66</v>
      </c>
      <c r="B63" s="14">
        <v>2</v>
      </c>
      <c r="C63" s="18"/>
      <c r="D63" s="27"/>
      <c r="E63" s="4"/>
      <c r="F63" s="8"/>
      <c r="G63" s="8"/>
      <c r="H63" s="8"/>
      <c r="I63" s="23"/>
      <c r="J63" s="24"/>
      <c r="K63" s="25" t="str">
        <f>IF(ISBLANK(F63)=FALSE,IFERROR(INDEX(#REF!,MATCH(F63,#REF!,0)),"Description Not Found"),"")</f>
        <v/>
      </c>
    </row>
    <row r="64" spans="1:12" x14ac:dyDescent="0.25">
      <c r="A64" s="9"/>
      <c r="B64" s="9"/>
      <c r="C64" s="12"/>
      <c r="D64" s="27"/>
      <c r="E64" s="4"/>
      <c r="F64" s="8"/>
      <c r="G64" s="8"/>
      <c r="H64" s="8"/>
      <c r="I64" s="23"/>
      <c r="J64" s="24"/>
      <c r="K64" s="25" t="str">
        <f>IF(ISBLANK(F64)=FALSE,IFERROR(INDEX(#REF!,MATCH(F64,#REF!,0)),"Description Not Found"),"")</f>
        <v/>
      </c>
    </row>
    <row r="65" spans="1:12" x14ac:dyDescent="0.25">
      <c r="A65" s="9"/>
      <c r="B65" s="9"/>
      <c r="C65" s="12"/>
      <c r="D65" s="27"/>
      <c r="E65" s="4"/>
      <c r="F65" s="8"/>
      <c r="G65" s="8"/>
      <c r="H65" s="8"/>
      <c r="I65" s="23"/>
      <c r="J65" s="24"/>
      <c r="K65" s="25" t="str">
        <f>IF(ISBLANK(F65)=FALSE,IFERROR(INDEX(#REF!,MATCH(F65,#REF!,0)),"Description Not Found"),"")</f>
        <v/>
      </c>
    </row>
    <row r="66" spans="1:12" x14ac:dyDescent="0.25">
      <c r="A66" s="9"/>
      <c r="B66" s="9"/>
      <c r="C66" s="12"/>
      <c r="D66" s="27"/>
      <c r="E66" s="4"/>
      <c r="F66" s="8"/>
      <c r="G66" s="8"/>
      <c r="H66" s="8"/>
      <c r="I66" s="23"/>
      <c r="J66" s="24"/>
      <c r="K66" s="25" t="str">
        <f>IF(ISBLANK(F66)=FALSE,IFERROR(INDEX(#REF!,MATCH(F66,#REF!,0)),"Description Not Found"),"")</f>
        <v/>
      </c>
    </row>
    <row r="67" spans="1:12" x14ac:dyDescent="0.25">
      <c r="A67" s="16"/>
      <c r="B67" s="16"/>
      <c r="C67" s="17"/>
      <c r="D67" s="27"/>
      <c r="E67" s="4"/>
      <c r="F67" s="8"/>
      <c r="G67" s="8"/>
      <c r="H67" s="8"/>
      <c r="I67" s="23"/>
      <c r="J67" s="24"/>
      <c r="K67" s="25" t="str">
        <f>IF(ISBLANK(F67)=FALSE,IFERROR(INDEX(#REF!,MATCH(F67,#REF!,0)),"Description Not Found"),"")</f>
        <v/>
      </c>
    </row>
    <row r="68" spans="1:12" x14ac:dyDescent="0.25">
      <c r="A68" s="11" t="s">
        <v>21</v>
      </c>
      <c r="B68" s="11" t="s">
        <v>19</v>
      </c>
      <c r="C68" s="11" t="s">
        <v>56</v>
      </c>
      <c r="D68" s="27"/>
      <c r="E68" s="4"/>
      <c r="F68" s="8"/>
      <c r="G68" s="8"/>
      <c r="H68" s="8"/>
      <c r="I68" s="23"/>
      <c r="J68" s="24"/>
      <c r="K68" s="25" t="str">
        <f>IF(ISBLANK(F68)=FALSE,IFERROR(INDEX(#REF!,MATCH(F68,#REF!,0)),"Description Not Found"),"")</f>
        <v/>
      </c>
    </row>
    <row r="69" spans="1:12" x14ac:dyDescent="0.25">
      <c r="A69" s="9"/>
      <c r="B69" s="9"/>
      <c r="C69" s="12"/>
      <c r="D69" s="24"/>
      <c r="E69" s="4"/>
      <c r="F69" s="8"/>
      <c r="G69" s="8"/>
      <c r="H69" s="8"/>
      <c r="I69" s="23"/>
      <c r="J69" s="24"/>
      <c r="K69" s="25" t="str">
        <f>IF(ISBLANK(F69)=FALSE,IFERROR(INDEX(#REF!,MATCH(F69,#REF!,0)),"Description Not Found"),"")</f>
        <v/>
      </c>
    </row>
    <row r="70" spans="1:12" x14ac:dyDescent="0.25">
      <c r="A70" s="9"/>
      <c r="B70" s="9"/>
      <c r="C70" s="12"/>
      <c r="D70" s="24"/>
      <c r="E70" s="4"/>
      <c r="F70" s="8"/>
      <c r="G70" s="8"/>
      <c r="H70" s="8"/>
      <c r="I70" s="23"/>
      <c r="J70" s="24"/>
      <c r="K70" s="25" t="str">
        <f>IF(ISBLANK(F70)=FALSE,IFERROR(INDEX(#REF!,MATCH(F70,#REF!,0)),"Description Not Found"),"")</f>
        <v/>
      </c>
    </row>
    <row r="71" spans="1:12" x14ac:dyDescent="0.25">
      <c r="A71" s="9"/>
      <c r="B71" s="9"/>
      <c r="C71" s="12"/>
      <c r="D71" s="24"/>
      <c r="E71" s="4"/>
      <c r="F71" s="8"/>
      <c r="G71" s="8"/>
      <c r="H71" s="8"/>
      <c r="I71" s="23"/>
      <c r="J71" s="24"/>
      <c r="K71" s="25" t="str">
        <f>IF(ISBLANK(F71)=FALSE,IFERROR(INDEX(#REF!,MATCH(F71,#REF!,0)),"Description Not Found"),"")</f>
        <v/>
      </c>
    </row>
    <row r="72" spans="1:12" x14ac:dyDescent="0.25">
      <c r="A72" s="9"/>
      <c r="B72" s="9"/>
      <c r="C72" s="12"/>
      <c r="D72" s="24"/>
      <c r="E72" s="4"/>
      <c r="F72" s="8"/>
      <c r="G72" s="8"/>
      <c r="H72" s="8"/>
      <c r="I72" s="23"/>
      <c r="J72" s="24"/>
      <c r="K72" s="25" t="str">
        <f>IF(ISBLANK(F72)=FALSE,IFERROR(INDEX(#REF!,MATCH(F72,#REF!,0)),"Description Not Found"),"")</f>
        <v/>
      </c>
    </row>
    <row r="73" spans="1:12" x14ac:dyDescent="0.25">
      <c r="A73" s="9"/>
      <c r="B73" s="9"/>
      <c r="C73" s="12"/>
      <c r="D73" s="24"/>
      <c r="E73" s="4"/>
      <c r="F73" s="8"/>
      <c r="G73" s="8"/>
      <c r="H73" s="8"/>
      <c r="I73" s="23"/>
      <c r="J73" s="24"/>
      <c r="K73" s="25" t="str">
        <f>IF(ISBLANK(F73)=FALSE,IFERROR(INDEX(#REF!,MATCH(F73,#REF!,0)),"Description Not Found"),"")</f>
        <v/>
      </c>
    </row>
    <row r="74" spans="1:12" x14ac:dyDescent="0.25">
      <c r="A74" s="9"/>
      <c r="B74" s="9"/>
      <c r="C74" s="12"/>
      <c r="D74" s="24"/>
      <c r="E74" s="6"/>
      <c r="F74" s="8"/>
      <c r="G74" s="8"/>
      <c r="H74" s="8"/>
      <c r="I74" s="23"/>
      <c r="J74" s="24"/>
      <c r="K74" s="25" t="str">
        <f>IF(ISBLANK(F74)=FALSE,IFERROR(INDEX(#REF!,MATCH(F74,#REF!,0)),"Description Not Found"),"")</f>
        <v/>
      </c>
    </row>
    <row r="75" spans="1:12" x14ac:dyDescent="0.25">
      <c r="F75" s="8"/>
      <c r="K75" s="32"/>
    </row>
    <row r="76" spans="1:12" x14ac:dyDescent="0.25">
      <c r="A76" s="10" t="s">
        <v>18</v>
      </c>
      <c r="B76" s="10" t="s">
        <v>35</v>
      </c>
      <c r="C76" s="10" t="s">
        <v>27</v>
      </c>
      <c r="D76" s="10" t="s">
        <v>0</v>
      </c>
      <c r="E76" s="10" t="s">
        <v>1</v>
      </c>
      <c r="F76" s="10" t="s">
        <v>3</v>
      </c>
      <c r="G76" s="10" t="s">
        <v>2</v>
      </c>
      <c r="H76" s="10" t="s">
        <v>11</v>
      </c>
      <c r="I76" s="10" t="s">
        <v>41</v>
      </c>
      <c r="J76" s="33" t="s">
        <v>55</v>
      </c>
      <c r="L76">
        <f>COUNTIF(Main!$A$1:B76,#REF!)</f>
        <v>0</v>
      </c>
    </row>
    <row r="77" spans="1:12" x14ac:dyDescent="0.25">
      <c r="A77" s="35" t="s">
        <v>59</v>
      </c>
      <c r="B77" s="1" t="s">
        <v>44</v>
      </c>
      <c r="C77" s="21"/>
      <c r="D77" s="22" t="s">
        <v>51</v>
      </c>
      <c r="E77" s="20" t="s">
        <v>46</v>
      </c>
      <c r="F77" s="20">
        <v>1</v>
      </c>
      <c r="G77" s="20" t="s">
        <v>39</v>
      </c>
      <c r="H77" s="20" t="s">
        <v>13</v>
      </c>
      <c r="I77" s="20" t="s">
        <v>82</v>
      </c>
      <c r="J77" s="34"/>
    </row>
    <row r="78" spans="1:12" x14ac:dyDescent="0.25">
      <c r="A78" s="1" t="str">
        <f>IF(ISBLANK(Main!A77)=FALSE,IF(ISERROR(INDEX(#REF!,MATCH(Main!D77&amp;Main!A77,#REF!,0)))=FALSE,INDEX(#REF!,MATCH(Main!D77&amp;Main!A77,#REF!,0)),"Asset Not Found"),"")</f>
        <v>Asset Not Found</v>
      </c>
      <c r="B78" s="1" t="s">
        <v>48</v>
      </c>
      <c r="D78" s="1" t="str">
        <f>IFERROR(INDEX(#REF!,MATCH(D77,#REF!,0)),"")</f>
        <v/>
      </c>
      <c r="E78" s="36" t="str">
        <f>IF(AND(E77&lt;&gt;"Select Frequency",F77&lt;&gt;""),F77 &amp; " " &amp; E77,"")</f>
        <v>1 Weeks</v>
      </c>
      <c r="F78" s="37"/>
      <c r="G78" s="1" t="str">
        <f>IFERROR(INDEX(#REF!,MATCH(G77,#REF!,0)),"")</f>
        <v/>
      </c>
      <c r="H78" s="1" t="str">
        <f>IF(H77="Select Process Condition","",MID(H77,7,7))</f>
        <v>Stopped</v>
      </c>
      <c r="I78" s="1" t="s">
        <v>83</v>
      </c>
      <c r="J78" s="34" t="str">
        <f>IFERROR(VLOOKUP(J77,#REF!,2,FALSE),"")</f>
        <v/>
      </c>
    </row>
    <row r="80" spans="1:12" x14ac:dyDescent="0.25">
      <c r="A80" s="19" t="s">
        <v>14</v>
      </c>
      <c r="B80" s="5"/>
      <c r="C80" s="2"/>
      <c r="D80" s="2" t="s">
        <v>29</v>
      </c>
      <c r="E80" s="19" t="s">
        <v>5</v>
      </c>
      <c r="F80" s="5"/>
      <c r="G80" s="5"/>
      <c r="H80" s="5"/>
      <c r="I80" s="2"/>
      <c r="J80" s="10" t="s">
        <v>36</v>
      </c>
    </row>
    <row r="81" spans="1:11" x14ac:dyDescent="0.25">
      <c r="A81" s="10" t="s">
        <v>25</v>
      </c>
      <c r="B81" s="11" t="s">
        <v>15</v>
      </c>
      <c r="C81" s="11" t="s">
        <v>16</v>
      </c>
      <c r="D81" s="7"/>
      <c r="E81" s="1" t="s">
        <v>31</v>
      </c>
      <c r="F81" s="1" t="s">
        <v>33</v>
      </c>
      <c r="G81" s="1" t="s">
        <v>6</v>
      </c>
      <c r="H81" s="1" t="s">
        <v>7</v>
      </c>
      <c r="I81" s="1" t="s">
        <v>8</v>
      </c>
      <c r="J81" s="13"/>
      <c r="K81" s="10" t="s">
        <v>43</v>
      </c>
    </row>
    <row r="82" spans="1:11" x14ac:dyDescent="0.25">
      <c r="A82" s="9" t="s">
        <v>23</v>
      </c>
      <c r="B82" s="9">
        <v>1</v>
      </c>
      <c r="C82" s="12">
        <v>2</v>
      </c>
      <c r="D82" s="5" t="s">
        <v>4</v>
      </c>
      <c r="E82" s="3"/>
      <c r="F82" s="8"/>
      <c r="G82" s="8">
        <v>10</v>
      </c>
      <c r="H82" s="8" t="s">
        <v>34</v>
      </c>
      <c r="I82" s="8" t="s">
        <v>63</v>
      </c>
      <c r="J82" s="10" t="s">
        <v>42</v>
      </c>
      <c r="K82" s="25" t="str">
        <f>IF(ISBLANK(F82)=FALSE,IFERROR(INDEX(#REF!,MATCH(F82,#REF!,0)),"Description Not Found"),"")</f>
        <v/>
      </c>
    </row>
    <row r="83" spans="1:11" x14ac:dyDescent="0.25">
      <c r="A83" s="9" t="s">
        <v>17</v>
      </c>
      <c r="B83" s="9"/>
      <c r="C83" s="12"/>
      <c r="D83" s="26"/>
      <c r="E83" s="4"/>
      <c r="F83" s="8"/>
      <c r="G83" s="8">
        <v>20</v>
      </c>
      <c r="H83" s="8" t="s">
        <v>61</v>
      </c>
      <c r="I83" s="8" t="s">
        <v>62</v>
      </c>
      <c r="J83" s="13"/>
      <c r="K83" s="25" t="str">
        <f>IF(ISBLANK(F83)=FALSE,IFERROR(INDEX(#REF!,MATCH(F83,#REF!,0)),"Description Not Found"),"")</f>
        <v/>
      </c>
    </row>
    <row r="84" spans="1:11" x14ac:dyDescent="0.25">
      <c r="A84" s="9" t="s">
        <v>17</v>
      </c>
      <c r="B84" s="9"/>
      <c r="C84" s="12"/>
      <c r="D84" s="27"/>
      <c r="E84" s="4"/>
      <c r="F84" s="8"/>
      <c r="G84" s="8">
        <v>30</v>
      </c>
      <c r="H84" s="8" t="s">
        <v>60</v>
      </c>
      <c r="I84" s="8" t="s">
        <v>64</v>
      </c>
      <c r="J84" s="24"/>
      <c r="K84" s="25" t="str">
        <f>IF(ISBLANK(F84)=FALSE,IFERROR(INDEX(#REF!,MATCH(F84,#REF!,0)),"Description Not Found"),"")</f>
        <v/>
      </c>
    </row>
    <row r="85" spans="1:11" x14ac:dyDescent="0.25">
      <c r="A85" s="15" t="s">
        <v>20</v>
      </c>
      <c r="B85" s="15" t="s">
        <v>15</v>
      </c>
      <c r="C85" s="15" t="s">
        <v>19</v>
      </c>
      <c r="D85" s="27"/>
      <c r="E85" s="4"/>
      <c r="F85" s="8"/>
      <c r="G85" s="8"/>
      <c r="H85" s="8"/>
      <c r="I85" s="23"/>
      <c r="J85" s="24"/>
      <c r="K85" s="25" t="str">
        <f>IF(ISBLANK(F85)=FALSE,IFERROR(INDEX(#REF!,MATCH(F85,#REF!,0)),"Description Not Found"),"")</f>
        <v/>
      </c>
    </row>
    <row r="86" spans="1:11" x14ac:dyDescent="0.25">
      <c r="A86" s="9" t="s">
        <v>67</v>
      </c>
      <c r="B86" s="14">
        <v>1</v>
      </c>
      <c r="C86" s="18"/>
      <c r="D86" s="27"/>
      <c r="E86" s="4"/>
      <c r="F86" s="8"/>
      <c r="G86" s="8"/>
      <c r="H86" s="8"/>
      <c r="I86" s="23"/>
      <c r="J86" s="24"/>
      <c r="K86" s="25" t="str">
        <f>IF(ISBLANK(F86)=FALSE,IFERROR(INDEX(#REF!,MATCH(F86,#REF!,0)),"Description Not Found"),"")</f>
        <v/>
      </c>
    </row>
    <row r="87" spans="1:11" x14ac:dyDescent="0.25">
      <c r="A87" s="9"/>
      <c r="B87" s="9"/>
      <c r="C87" s="12"/>
      <c r="D87" s="27"/>
      <c r="E87" s="4"/>
      <c r="F87" s="8"/>
      <c r="G87" s="8"/>
      <c r="H87" s="8"/>
      <c r="I87" s="23"/>
      <c r="J87" s="24"/>
      <c r="K87" s="25" t="str">
        <f>IF(ISBLANK(F87)=FALSE,IFERROR(INDEX(#REF!,MATCH(F87,#REF!,0)),"Description Not Found"),"")</f>
        <v/>
      </c>
    </row>
    <row r="88" spans="1:11" x14ac:dyDescent="0.25">
      <c r="A88" s="9"/>
      <c r="B88" s="9"/>
      <c r="C88" s="12"/>
      <c r="D88" s="27"/>
      <c r="E88" s="4"/>
      <c r="F88" s="8"/>
      <c r="G88" s="8"/>
      <c r="H88" s="8"/>
      <c r="I88" s="23"/>
      <c r="J88" s="24"/>
      <c r="K88" s="25" t="str">
        <f>IF(ISBLANK(F88)=FALSE,IFERROR(INDEX(#REF!,MATCH(F88,#REF!,0)),"Description Not Found"),"")</f>
        <v/>
      </c>
    </row>
    <row r="89" spans="1:11" x14ac:dyDescent="0.25">
      <c r="A89" s="9"/>
      <c r="B89" s="9"/>
      <c r="C89" s="12"/>
      <c r="D89" s="27"/>
      <c r="E89" s="4"/>
      <c r="F89" s="8"/>
      <c r="G89" s="8"/>
      <c r="H89" s="8"/>
      <c r="I89" s="23"/>
      <c r="J89" s="24"/>
      <c r="K89" s="25" t="str">
        <f>IF(ISBLANK(F89)=FALSE,IFERROR(INDEX(#REF!,MATCH(F89,#REF!,0)),"Description Not Found"),"")</f>
        <v/>
      </c>
    </row>
    <row r="90" spans="1:11" x14ac:dyDescent="0.25">
      <c r="A90" s="16"/>
      <c r="B90" s="16"/>
      <c r="C90" s="17"/>
      <c r="D90" s="27"/>
      <c r="E90" s="4"/>
      <c r="F90" s="8"/>
      <c r="G90" s="8"/>
      <c r="H90" s="8"/>
      <c r="I90" s="23"/>
      <c r="J90" s="24"/>
      <c r="K90" s="25" t="str">
        <f>IF(ISBLANK(F90)=FALSE,IFERROR(INDEX(#REF!,MATCH(F90,#REF!,0)),"Description Not Found"),"")</f>
        <v/>
      </c>
    </row>
    <row r="91" spans="1:11" x14ac:dyDescent="0.25">
      <c r="A91" s="11" t="s">
        <v>21</v>
      </c>
      <c r="B91" s="11" t="s">
        <v>19</v>
      </c>
      <c r="C91" s="11" t="s">
        <v>56</v>
      </c>
      <c r="D91" s="27"/>
      <c r="E91" s="4"/>
      <c r="F91" s="8"/>
      <c r="G91" s="8"/>
      <c r="H91" s="8"/>
      <c r="I91" s="23"/>
      <c r="J91" s="24"/>
      <c r="K91" s="25" t="str">
        <f>IF(ISBLANK(F91)=FALSE,IFERROR(INDEX(#REF!,MATCH(F91,#REF!,0)),"Description Not Found"),"")</f>
        <v/>
      </c>
    </row>
    <row r="92" spans="1:11" x14ac:dyDescent="0.25">
      <c r="A92" s="9"/>
      <c r="B92" s="9"/>
      <c r="C92" s="12"/>
      <c r="D92" s="24"/>
      <c r="E92" s="4"/>
      <c r="F92" s="8"/>
      <c r="G92" s="8"/>
      <c r="H92" s="8"/>
      <c r="I92" s="23"/>
      <c r="J92" s="24"/>
      <c r="K92" s="25" t="str">
        <f>IF(ISBLANK(F92)=FALSE,IFERROR(INDEX(#REF!,MATCH(F92,#REF!,0)),"Description Not Found"),"")</f>
        <v/>
      </c>
    </row>
    <row r="93" spans="1:11" x14ac:dyDescent="0.25">
      <c r="A93" s="9"/>
      <c r="B93" s="9"/>
      <c r="C93" s="12"/>
      <c r="D93" s="24"/>
      <c r="E93" s="4"/>
      <c r="F93" s="8"/>
      <c r="G93" s="8"/>
      <c r="H93" s="8"/>
      <c r="I93" s="23"/>
      <c r="J93" s="24"/>
      <c r="K93" s="25" t="str">
        <f>IF(ISBLANK(F93)=FALSE,IFERROR(INDEX(#REF!,MATCH(F93,#REF!,0)),"Description Not Found"),"")</f>
        <v/>
      </c>
    </row>
    <row r="94" spans="1:11" x14ac:dyDescent="0.25">
      <c r="A94" s="9"/>
      <c r="B94" s="9"/>
      <c r="C94" s="12"/>
      <c r="D94" s="24"/>
      <c r="E94" s="4"/>
      <c r="F94" s="8"/>
      <c r="G94" s="8"/>
      <c r="H94" s="8"/>
      <c r="I94" s="23"/>
      <c r="J94" s="24"/>
      <c r="K94" s="25" t="str">
        <f>IF(ISBLANK(F94)=FALSE,IFERROR(INDEX(#REF!,MATCH(F94,#REF!,0)),"Description Not Found"),"")</f>
        <v/>
      </c>
    </row>
    <row r="95" spans="1:11" x14ac:dyDescent="0.25">
      <c r="A95" s="9"/>
      <c r="B95" s="9"/>
      <c r="C95" s="12"/>
      <c r="D95" s="24"/>
      <c r="E95" s="4"/>
      <c r="F95" s="8"/>
      <c r="G95" s="8"/>
      <c r="H95" s="8"/>
      <c r="I95" s="23"/>
      <c r="J95" s="24"/>
      <c r="K95" s="25" t="str">
        <f>IF(ISBLANK(F95)=FALSE,IFERROR(INDEX(#REF!,MATCH(F95,#REF!,0)),"Description Not Found"),"")</f>
        <v/>
      </c>
    </row>
    <row r="96" spans="1:11" x14ac:dyDescent="0.25">
      <c r="A96" s="9"/>
      <c r="B96" s="9"/>
      <c r="C96" s="12"/>
      <c r="D96" s="24"/>
      <c r="E96" s="4"/>
      <c r="F96" s="8"/>
      <c r="G96" s="8"/>
      <c r="H96" s="8"/>
      <c r="I96" s="23"/>
      <c r="J96" s="24"/>
      <c r="K96" s="25" t="str">
        <f>IF(ISBLANK(F96)=FALSE,IFERROR(INDEX(#REF!,MATCH(F96,#REF!,0)),"Description Not Found"),"")</f>
        <v/>
      </c>
    </row>
    <row r="97" spans="1:12" x14ac:dyDescent="0.25">
      <c r="A97" s="9"/>
      <c r="B97" s="9"/>
      <c r="C97" s="12"/>
      <c r="D97" s="24"/>
      <c r="E97" s="6"/>
      <c r="F97" s="8"/>
      <c r="G97" s="8"/>
      <c r="H97" s="8"/>
      <c r="I97" s="23"/>
      <c r="J97" s="24"/>
      <c r="K97" s="25" t="str">
        <f>IF(ISBLANK(F97)=FALSE,IFERROR(INDEX(#REF!,MATCH(F97,#REF!,0)),"Description Not Found"),"")</f>
        <v/>
      </c>
    </row>
    <row r="98" spans="1:12" x14ac:dyDescent="0.25">
      <c r="F98" s="8"/>
      <c r="K98" s="32"/>
    </row>
    <row r="99" spans="1:12" x14ac:dyDescent="0.25">
      <c r="A99" s="10" t="s">
        <v>18</v>
      </c>
      <c r="B99" s="10" t="s">
        <v>35</v>
      </c>
      <c r="C99" s="10" t="s">
        <v>27</v>
      </c>
      <c r="D99" s="10" t="s">
        <v>0</v>
      </c>
      <c r="E99" s="10" t="s">
        <v>1</v>
      </c>
      <c r="F99" s="10" t="s">
        <v>3</v>
      </c>
      <c r="G99" s="10" t="s">
        <v>2</v>
      </c>
      <c r="H99" s="10" t="s">
        <v>11</v>
      </c>
      <c r="I99" s="10" t="s">
        <v>41</v>
      </c>
      <c r="J99" s="33" t="s">
        <v>55</v>
      </c>
      <c r="L99">
        <f>COUNTIF(Main!$A$1:B99,#REF!)</f>
        <v>0</v>
      </c>
    </row>
    <row r="100" spans="1:12" x14ac:dyDescent="0.25">
      <c r="A100" s="35" t="s">
        <v>26</v>
      </c>
      <c r="B100" s="1" t="s">
        <v>32</v>
      </c>
      <c r="C100" s="21"/>
      <c r="D100" s="22" t="s">
        <v>10</v>
      </c>
      <c r="E100" s="20" t="s">
        <v>46</v>
      </c>
      <c r="F100" s="20">
        <v>1</v>
      </c>
      <c r="G100" s="20" t="s">
        <v>40</v>
      </c>
      <c r="H100" s="20" t="s">
        <v>12</v>
      </c>
      <c r="I100" s="20" t="s">
        <v>84</v>
      </c>
      <c r="J100" s="34"/>
    </row>
    <row r="101" spans="1:12" x14ac:dyDescent="0.25">
      <c r="A101" s="1" t="str">
        <f>IF(ISBLANK(Main!A100)=FALSE,IF(ISERROR(INDEX(#REF!,MATCH(Main!D100&amp;Main!A100,#REF!,0)))=FALSE,INDEX(#REF!,MATCH(Main!D100&amp;Main!A100,#REF!,0)),"Asset Not Found"),"")</f>
        <v>Asset Not Found</v>
      </c>
      <c r="B101" s="1" t="s">
        <v>48</v>
      </c>
      <c r="D101" s="1" t="str">
        <f>IFERROR(INDEX(#REF!,MATCH(D100,#REF!,0)),"")</f>
        <v/>
      </c>
      <c r="E101" s="36" t="str">
        <f>IF(AND(E100&lt;&gt;"Select Frequency",F100&lt;&gt;""),F100 &amp; " " &amp; E100,"")</f>
        <v>1 Weeks</v>
      </c>
      <c r="F101" s="37"/>
      <c r="G101" s="1" t="str">
        <f>IFERROR(INDEX(#REF!,MATCH(G100,#REF!,0)),"")</f>
        <v/>
      </c>
      <c r="H101" s="1" t="str">
        <f>IF(H100="Select Process Condition","",MID(H100,7,7))</f>
        <v>Running</v>
      </c>
      <c r="I101" s="1" t="s">
        <v>85</v>
      </c>
      <c r="J101" s="34" t="str">
        <f>IFERROR(VLOOKUP(J100,#REF!,2,FALSE),"")</f>
        <v/>
      </c>
    </row>
    <row r="103" spans="1:12" x14ac:dyDescent="0.25">
      <c r="A103" s="19" t="s">
        <v>14</v>
      </c>
      <c r="B103" s="5"/>
      <c r="C103" s="2"/>
      <c r="D103" s="2" t="s">
        <v>29</v>
      </c>
      <c r="E103" s="19" t="s">
        <v>5</v>
      </c>
      <c r="F103" s="5"/>
      <c r="G103" s="5"/>
      <c r="H103" s="5"/>
      <c r="I103" s="2"/>
      <c r="J103" s="10" t="s">
        <v>36</v>
      </c>
    </row>
    <row r="104" spans="1:12" x14ac:dyDescent="0.25">
      <c r="A104" s="10" t="s">
        <v>25</v>
      </c>
      <c r="B104" s="11" t="s">
        <v>15</v>
      </c>
      <c r="C104" s="11" t="s">
        <v>16</v>
      </c>
      <c r="D104" s="7"/>
      <c r="E104" s="1" t="s">
        <v>31</v>
      </c>
      <c r="F104" s="1" t="s">
        <v>33</v>
      </c>
      <c r="G104" s="1" t="s">
        <v>6</v>
      </c>
      <c r="H104" s="1" t="s">
        <v>7</v>
      </c>
      <c r="I104" s="1" t="s">
        <v>8</v>
      </c>
      <c r="J104" s="13"/>
      <c r="K104" s="10" t="s">
        <v>43</v>
      </c>
    </row>
    <row r="105" spans="1:12" x14ac:dyDescent="0.25">
      <c r="A105" s="9" t="s">
        <v>23</v>
      </c>
      <c r="B105" s="9">
        <v>1</v>
      </c>
      <c r="C105" s="12">
        <v>2</v>
      </c>
      <c r="D105" s="5" t="s">
        <v>4</v>
      </c>
      <c r="E105" s="3"/>
      <c r="F105" s="8"/>
      <c r="G105" s="8">
        <v>10</v>
      </c>
      <c r="H105" s="8" t="s">
        <v>34</v>
      </c>
      <c r="I105" s="8" t="s">
        <v>63</v>
      </c>
      <c r="J105" s="10" t="s">
        <v>42</v>
      </c>
      <c r="K105" s="25" t="str">
        <f>IF(ISBLANK(F105)=FALSE,IFERROR(INDEX(#REF!,MATCH(F105,#REF!,0)),"Description Not Found"),"")</f>
        <v/>
      </c>
    </row>
    <row r="106" spans="1:12" x14ac:dyDescent="0.25">
      <c r="A106" s="9" t="s">
        <v>17</v>
      </c>
      <c r="B106" s="9"/>
      <c r="C106" s="12"/>
      <c r="D106" s="26" t="s">
        <v>57</v>
      </c>
      <c r="E106" s="4"/>
      <c r="F106" s="8"/>
      <c r="G106" s="8">
        <v>20</v>
      </c>
      <c r="H106" s="8" t="s">
        <v>61</v>
      </c>
      <c r="I106" s="8" t="s">
        <v>62</v>
      </c>
      <c r="J106" s="13"/>
      <c r="K106" s="25" t="str">
        <f>IF(ISBLANK(F106)=FALSE,IFERROR(INDEX(#REF!,MATCH(F106,#REF!,0)),"Description Not Found"),"")</f>
        <v/>
      </c>
    </row>
    <row r="107" spans="1:12" x14ac:dyDescent="0.25">
      <c r="A107" s="9" t="s">
        <v>17</v>
      </c>
      <c r="B107" s="9"/>
      <c r="C107" s="12"/>
      <c r="D107" s="27" t="s">
        <v>58</v>
      </c>
      <c r="E107" s="4"/>
      <c r="F107" s="8"/>
      <c r="G107" s="8">
        <v>30</v>
      </c>
      <c r="H107" s="8" t="s">
        <v>60</v>
      </c>
      <c r="I107" s="8" t="s">
        <v>64</v>
      </c>
      <c r="J107" s="24"/>
      <c r="K107" s="25" t="str">
        <f>IF(ISBLANK(F107)=FALSE,IFERROR(INDEX(#REF!,MATCH(F107,#REF!,0)),"Description Not Found"),"")</f>
        <v/>
      </c>
    </row>
    <row r="108" spans="1:12" x14ac:dyDescent="0.25">
      <c r="A108" s="15" t="s">
        <v>20</v>
      </c>
      <c r="B108" s="15" t="s">
        <v>15</v>
      </c>
      <c r="C108" s="15" t="s">
        <v>19</v>
      </c>
      <c r="D108" s="27" t="s">
        <v>59</v>
      </c>
      <c r="E108" s="4"/>
      <c r="F108" s="8"/>
      <c r="G108" s="8"/>
      <c r="H108" s="8"/>
      <c r="I108" s="23"/>
      <c r="J108" s="24"/>
      <c r="K108" s="25" t="str">
        <f>IF(ISBLANK(F108)=FALSE,IFERROR(INDEX(#REF!,MATCH(F108,#REF!,0)),"Description Not Found"),"")</f>
        <v/>
      </c>
    </row>
    <row r="109" spans="1:12" x14ac:dyDescent="0.25">
      <c r="A109" s="14"/>
      <c r="B109" s="14"/>
      <c r="C109" s="18"/>
      <c r="D109" s="27"/>
      <c r="E109" s="4"/>
      <c r="F109" s="8"/>
      <c r="G109" s="8"/>
      <c r="H109" s="8"/>
      <c r="I109" s="23"/>
      <c r="J109" s="24"/>
      <c r="K109" s="25" t="str">
        <f>IF(ISBLANK(F109)=FALSE,IFERROR(INDEX(#REF!,MATCH(F109,#REF!,0)),"Description Not Found"),"")</f>
        <v/>
      </c>
    </row>
    <row r="110" spans="1:12" x14ac:dyDescent="0.25">
      <c r="A110" s="9"/>
      <c r="B110" s="9"/>
      <c r="C110" s="12"/>
      <c r="D110" s="27"/>
      <c r="E110" s="4"/>
      <c r="F110" s="8"/>
      <c r="G110" s="8"/>
      <c r="H110" s="8"/>
      <c r="I110" s="23"/>
      <c r="J110" s="24"/>
      <c r="K110" s="25" t="str">
        <f>IF(ISBLANK(F110)=FALSE,IFERROR(INDEX(#REF!,MATCH(F110,#REF!,0)),"Description Not Found"),"")</f>
        <v/>
      </c>
    </row>
    <row r="111" spans="1:12" x14ac:dyDescent="0.25">
      <c r="A111" s="9"/>
      <c r="B111" s="9"/>
      <c r="C111" s="12"/>
      <c r="D111" s="27"/>
      <c r="E111" s="4"/>
      <c r="F111" s="8"/>
      <c r="G111" s="8"/>
      <c r="H111" s="8"/>
      <c r="I111" s="23"/>
      <c r="J111" s="24"/>
      <c r="K111" s="25" t="str">
        <f>IF(ISBLANK(F111)=FALSE,IFERROR(INDEX(#REF!,MATCH(F111,#REF!,0)),"Description Not Found"),"")</f>
        <v/>
      </c>
    </row>
    <row r="112" spans="1:12" x14ac:dyDescent="0.25">
      <c r="A112" s="9"/>
      <c r="B112" s="9"/>
      <c r="C112" s="12"/>
      <c r="D112" s="27"/>
      <c r="E112" s="4"/>
      <c r="F112" s="8"/>
      <c r="G112" s="8"/>
      <c r="H112" s="8"/>
      <c r="I112" s="23"/>
      <c r="J112" s="24"/>
      <c r="K112" s="25" t="str">
        <f>IF(ISBLANK(F112)=FALSE,IFERROR(INDEX(#REF!,MATCH(F112,#REF!,0)),"Description Not Found"),"")</f>
        <v/>
      </c>
    </row>
    <row r="113" spans="1:12" x14ac:dyDescent="0.25">
      <c r="A113" s="16"/>
      <c r="B113" s="16"/>
      <c r="C113" s="17"/>
      <c r="D113" s="27"/>
      <c r="E113" s="4"/>
      <c r="F113" s="8"/>
      <c r="G113" s="8"/>
      <c r="H113" s="8"/>
      <c r="I113" s="23"/>
      <c r="J113" s="24"/>
      <c r="K113" s="25" t="str">
        <f>IF(ISBLANK(F113)=FALSE,IFERROR(INDEX(#REF!,MATCH(F113,#REF!,0)),"Description Not Found"),"")</f>
        <v/>
      </c>
    </row>
    <row r="114" spans="1:12" x14ac:dyDescent="0.25">
      <c r="A114" s="11" t="s">
        <v>21</v>
      </c>
      <c r="B114" s="11" t="s">
        <v>19</v>
      </c>
      <c r="C114" s="11" t="s">
        <v>56</v>
      </c>
      <c r="D114" s="27"/>
      <c r="E114" s="4"/>
      <c r="F114" s="8"/>
      <c r="G114" s="8"/>
      <c r="H114" s="8"/>
      <c r="I114" s="23"/>
      <c r="J114" s="24"/>
      <c r="K114" s="25" t="str">
        <f>IF(ISBLANK(F114)=FALSE,IFERROR(INDEX(#REF!,MATCH(F114,#REF!,0)),"Description Not Found"),"")</f>
        <v/>
      </c>
    </row>
    <row r="115" spans="1:12" x14ac:dyDescent="0.25">
      <c r="A115" s="9"/>
      <c r="B115" s="9"/>
      <c r="C115" s="12"/>
      <c r="D115" s="24"/>
      <c r="E115" s="4"/>
      <c r="F115" s="8"/>
      <c r="G115" s="8"/>
      <c r="H115" s="8"/>
      <c r="I115" s="23"/>
      <c r="J115" s="24"/>
      <c r="K115" s="25" t="str">
        <f>IF(ISBLANK(F115)=FALSE,IFERROR(INDEX(#REF!,MATCH(F115,#REF!,0)),"Description Not Found"),"")</f>
        <v/>
      </c>
    </row>
    <row r="116" spans="1:12" x14ac:dyDescent="0.25">
      <c r="A116" s="9"/>
      <c r="B116" s="9"/>
      <c r="C116" s="12"/>
      <c r="D116" s="24"/>
      <c r="E116" s="4"/>
      <c r="F116" s="8"/>
      <c r="G116" s="8"/>
      <c r="H116" s="8"/>
      <c r="I116" s="23"/>
      <c r="J116" s="24"/>
      <c r="K116" s="25" t="str">
        <f>IF(ISBLANK(F116)=FALSE,IFERROR(INDEX(#REF!,MATCH(F116,#REF!,0)),"Description Not Found"),"")</f>
        <v/>
      </c>
    </row>
    <row r="117" spans="1:12" x14ac:dyDescent="0.25">
      <c r="A117" s="9"/>
      <c r="B117" s="9"/>
      <c r="C117" s="12"/>
      <c r="D117" s="24"/>
      <c r="E117" s="4"/>
      <c r="F117" s="8"/>
      <c r="G117" s="8"/>
      <c r="H117" s="8"/>
      <c r="I117" s="23"/>
      <c r="J117" s="24"/>
      <c r="K117" s="25" t="str">
        <f>IF(ISBLANK(F117)=FALSE,IFERROR(INDEX(#REF!,MATCH(F117,#REF!,0)),"Description Not Found"),"")</f>
        <v/>
      </c>
    </row>
    <row r="118" spans="1:12" x14ac:dyDescent="0.25">
      <c r="A118" s="9"/>
      <c r="B118" s="9"/>
      <c r="C118" s="12"/>
      <c r="D118" s="24"/>
      <c r="E118" s="4"/>
      <c r="F118" s="8"/>
      <c r="G118" s="8"/>
      <c r="H118" s="8"/>
      <c r="I118" s="23"/>
      <c r="J118" s="24"/>
      <c r="K118" s="25" t="str">
        <f>IF(ISBLANK(F118)=FALSE,IFERROR(INDEX(#REF!,MATCH(F118,#REF!,0)),"Description Not Found"),"")</f>
        <v/>
      </c>
    </row>
    <row r="119" spans="1:12" x14ac:dyDescent="0.25">
      <c r="A119" s="9"/>
      <c r="B119" s="9"/>
      <c r="C119" s="12"/>
      <c r="D119" s="24"/>
      <c r="E119" s="4"/>
      <c r="F119" s="8"/>
      <c r="G119" s="8"/>
      <c r="H119" s="8"/>
      <c r="I119" s="23"/>
      <c r="J119" s="24"/>
      <c r="K119" s="25" t="str">
        <f>IF(ISBLANK(F119)=FALSE,IFERROR(INDEX(#REF!,MATCH(F119,#REF!,0)),"Description Not Found"),"")</f>
        <v/>
      </c>
    </row>
    <row r="120" spans="1:12" x14ac:dyDescent="0.25">
      <c r="A120" s="9"/>
      <c r="B120" s="9"/>
      <c r="C120" s="12"/>
      <c r="D120" s="24"/>
      <c r="E120" s="6"/>
      <c r="F120" s="8"/>
      <c r="G120" s="8"/>
      <c r="H120" s="8"/>
      <c r="I120" s="23"/>
      <c r="J120" s="24"/>
      <c r="K120" s="25" t="str">
        <f>IF(ISBLANK(F120)=FALSE,IFERROR(INDEX(#REF!,MATCH(F120,#REF!,0)),"Description Not Found"),"")</f>
        <v/>
      </c>
    </row>
    <row r="121" spans="1:12" x14ac:dyDescent="0.25">
      <c r="F121" s="8"/>
      <c r="K121" s="32"/>
    </row>
    <row r="122" spans="1:12" x14ac:dyDescent="0.25">
      <c r="A122" s="10" t="s">
        <v>18</v>
      </c>
      <c r="B122" s="10" t="s">
        <v>35</v>
      </c>
      <c r="C122" s="10" t="s">
        <v>27</v>
      </c>
      <c r="D122" s="10" t="s">
        <v>0</v>
      </c>
      <c r="E122" s="10" t="s">
        <v>1</v>
      </c>
      <c r="F122" s="10" t="s">
        <v>3</v>
      </c>
      <c r="G122" s="10" t="s">
        <v>2</v>
      </c>
      <c r="H122" s="10" t="s">
        <v>11</v>
      </c>
      <c r="I122" s="10" t="s">
        <v>41</v>
      </c>
      <c r="J122" s="33" t="s">
        <v>55</v>
      </c>
      <c r="L122">
        <f>COUNTIF(Main!$A$1:B122,#REF!)</f>
        <v>0</v>
      </c>
    </row>
    <row r="123" spans="1:12" x14ac:dyDescent="0.25">
      <c r="A123" s="35" t="s">
        <v>26</v>
      </c>
      <c r="B123" s="1" t="s">
        <v>30</v>
      </c>
      <c r="C123" s="21"/>
      <c r="D123" s="22" t="s">
        <v>9</v>
      </c>
      <c r="E123" s="20" t="s">
        <v>46</v>
      </c>
      <c r="F123" s="20">
        <v>2</v>
      </c>
      <c r="G123" s="20" t="s">
        <v>40</v>
      </c>
      <c r="H123" s="20" t="s">
        <v>12</v>
      </c>
      <c r="I123" s="20" t="s">
        <v>86</v>
      </c>
      <c r="J123" s="34"/>
    </row>
    <row r="124" spans="1:12" x14ac:dyDescent="0.25">
      <c r="A124" s="1" t="str">
        <f>IF(ISBLANK(Main!A123)=FALSE,IF(ISERROR(INDEX(#REF!,MATCH(Main!D123&amp;Main!A123,#REF!,0)))=FALSE,INDEX(#REF!,MATCH(Main!D123&amp;Main!A123,#REF!,0)),"Asset Not Found"),"")</f>
        <v>Asset Not Found</v>
      </c>
      <c r="B124" s="1" t="s">
        <v>48</v>
      </c>
      <c r="D124" s="1" t="str">
        <f>IFERROR(INDEX(#REF!,MATCH(D123,#REF!,0)),"")</f>
        <v/>
      </c>
      <c r="E124" s="36" t="str">
        <f>IF(AND(E123&lt;&gt;"Select Frequency",F123&lt;&gt;""),F123 &amp; " " &amp; E123,"")</f>
        <v>2 Weeks</v>
      </c>
      <c r="F124" s="37"/>
      <c r="G124" s="1" t="str">
        <f>IFERROR(INDEX(#REF!,MATCH(G123,#REF!,0)),"")</f>
        <v/>
      </c>
      <c r="H124" s="1" t="str">
        <f>IF(H123="Select Process Condition","",MID(H123,7,7))</f>
        <v>Running</v>
      </c>
      <c r="I124" s="1" t="s">
        <v>87</v>
      </c>
      <c r="J124" s="34" t="str">
        <f>IFERROR(VLOOKUP(J123,#REF!,2,FALSE),"")</f>
        <v/>
      </c>
    </row>
    <row r="126" spans="1:12" x14ac:dyDescent="0.25">
      <c r="A126" s="19" t="s">
        <v>14</v>
      </c>
      <c r="B126" s="5"/>
      <c r="C126" s="2"/>
      <c r="D126" s="2" t="s">
        <v>29</v>
      </c>
      <c r="E126" s="19" t="s">
        <v>5</v>
      </c>
      <c r="F126" s="5"/>
      <c r="G126" s="5"/>
      <c r="H126" s="5"/>
      <c r="I126" s="2"/>
      <c r="J126" s="10" t="s">
        <v>36</v>
      </c>
    </row>
    <row r="127" spans="1:12" x14ac:dyDescent="0.25">
      <c r="A127" s="10" t="s">
        <v>25</v>
      </c>
      <c r="B127" s="11" t="s">
        <v>15</v>
      </c>
      <c r="C127" s="11" t="s">
        <v>16</v>
      </c>
      <c r="D127" s="7"/>
      <c r="E127" s="1" t="s">
        <v>31</v>
      </c>
      <c r="F127" s="1" t="s">
        <v>33</v>
      </c>
      <c r="G127" s="1" t="s">
        <v>6</v>
      </c>
      <c r="H127" s="1" t="s">
        <v>7</v>
      </c>
      <c r="I127" s="1" t="s">
        <v>8</v>
      </c>
      <c r="J127" s="13"/>
      <c r="K127" s="10" t="s">
        <v>43</v>
      </c>
    </row>
    <row r="128" spans="1:12" x14ac:dyDescent="0.25">
      <c r="A128" s="9" t="s">
        <v>23</v>
      </c>
      <c r="B128" s="9">
        <v>1</v>
      </c>
      <c r="C128" s="12">
        <v>2</v>
      </c>
      <c r="D128" s="5" t="s">
        <v>4</v>
      </c>
      <c r="E128" s="3"/>
      <c r="F128" s="8"/>
      <c r="G128" s="8">
        <v>10</v>
      </c>
      <c r="H128" s="8" t="s">
        <v>34</v>
      </c>
      <c r="I128" s="8" t="s">
        <v>63</v>
      </c>
      <c r="J128" s="10" t="s">
        <v>42</v>
      </c>
      <c r="K128" s="25" t="str">
        <f>IF(ISBLANK(F128)=FALSE,IFERROR(INDEX(#REF!,MATCH(F128,#REF!,0)),"Description Not Found"),"")</f>
        <v/>
      </c>
    </row>
    <row r="129" spans="1:11" x14ac:dyDescent="0.25">
      <c r="A129" s="9" t="s">
        <v>17</v>
      </c>
      <c r="B129" s="9"/>
      <c r="C129" s="12"/>
      <c r="D129" s="26"/>
      <c r="E129" s="4"/>
      <c r="F129" s="8"/>
      <c r="G129" s="8">
        <v>20</v>
      </c>
      <c r="H129" s="8" t="s">
        <v>74</v>
      </c>
      <c r="I129" s="8" t="s">
        <v>75</v>
      </c>
      <c r="J129" s="13"/>
      <c r="K129" s="25" t="str">
        <f>IF(ISBLANK(F129)=FALSE,IFERROR(INDEX(#REF!,MATCH(F129,#REF!,0)),"Description Not Found"),"")</f>
        <v/>
      </c>
    </row>
    <row r="130" spans="1:11" x14ac:dyDescent="0.25">
      <c r="A130" s="9" t="s">
        <v>17</v>
      </c>
      <c r="B130" s="9"/>
      <c r="C130" s="12"/>
      <c r="D130" s="27"/>
      <c r="E130" s="4"/>
      <c r="F130" s="8"/>
      <c r="G130" s="8">
        <v>30</v>
      </c>
      <c r="H130" s="8" t="s">
        <v>60</v>
      </c>
      <c r="I130" s="8" t="s">
        <v>64</v>
      </c>
      <c r="J130" s="24"/>
      <c r="K130" s="25" t="str">
        <f>IF(ISBLANK(F130)=FALSE,IFERROR(INDEX(#REF!,MATCH(F130,#REF!,0)),"Description Not Found"),"")</f>
        <v/>
      </c>
    </row>
    <row r="131" spans="1:11" x14ac:dyDescent="0.25">
      <c r="A131" s="15" t="s">
        <v>20</v>
      </c>
      <c r="B131" s="15" t="s">
        <v>15</v>
      </c>
      <c r="C131" s="15" t="s">
        <v>19</v>
      </c>
      <c r="D131" s="27"/>
      <c r="E131" s="4" t="s">
        <v>57</v>
      </c>
      <c r="F131" s="8"/>
      <c r="G131" s="8">
        <v>10</v>
      </c>
      <c r="H131" s="8" t="s">
        <v>68</v>
      </c>
      <c r="I131" s="8" t="s">
        <v>70</v>
      </c>
      <c r="J131" s="24"/>
      <c r="K131" s="25" t="str">
        <f>IF(ISBLANK(F131)=FALSE,IFERROR(INDEX(#REF!,MATCH(F131,#REF!,0)),"Description Not Found"),"")</f>
        <v/>
      </c>
    </row>
    <row r="132" spans="1:11" x14ac:dyDescent="0.25">
      <c r="A132" s="14"/>
      <c r="B132" s="14"/>
      <c r="C132" s="18"/>
      <c r="D132" s="27"/>
      <c r="E132" s="4" t="s">
        <v>58</v>
      </c>
      <c r="F132" s="8"/>
      <c r="G132" s="8">
        <v>10</v>
      </c>
      <c r="H132" s="8" t="s">
        <v>69</v>
      </c>
      <c r="I132" s="8" t="s">
        <v>72</v>
      </c>
      <c r="J132" s="24"/>
      <c r="K132" s="25" t="str">
        <f>IF(ISBLANK(F132)=FALSE,IFERROR(INDEX(#REF!,MATCH(F132,#REF!,0)),"Description Not Found"),"")</f>
        <v/>
      </c>
    </row>
    <row r="133" spans="1:11" x14ac:dyDescent="0.25">
      <c r="A133" s="9"/>
      <c r="B133" s="9"/>
      <c r="C133" s="12"/>
      <c r="D133" s="27"/>
      <c r="E133" s="4" t="s">
        <v>59</v>
      </c>
      <c r="F133" s="8"/>
      <c r="G133" s="8">
        <v>10</v>
      </c>
      <c r="H133" s="8" t="s">
        <v>71</v>
      </c>
      <c r="I133" s="8" t="s">
        <v>73</v>
      </c>
      <c r="J133" s="24"/>
      <c r="K133" s="25" t="str">
        <f>IF(ISBLANK(F133)=FALSE,IFERROR(INDEX(#REF!,MATCH(F133,#REF!,0)),"Description Not Found"),"")</f>
        <v/>
      </c>
    </row>
    <row r="134" spans="1:11" x14ac:dyDescent="0.25">
      <c r="A134" s="9"/>
      <c r="B134" s="9"/>
      <c r="C134" s="12"/>
      <c r="D134" s="27"/>
      <c r="E134" s="4"/>
      <c r="F134" s="8"/>
      <c r="G134" s="8"/>
      <c r="H134" s="8"/>
      <c r="I134" s="23"/>
      <c r="J134" s="24"/>
      <c r="K134" s="25" t="str">
        <f>IF(ISBLANK(F134)=FALSE,IFERROR(INDEX(#REF!,MATCH(F134,#REF!,0)),"Description Not Found"),"")</f>
        <v/>
      </c>
    </row>
    <row r="135" spans="1:11" x14ac:dyDescent="0.25">
      <c r="A135" s="9"/>
      <c r="B135" s="9"/>
      <c r="C135" s="12"/>
      <c r="D135" s="27"/>
      <c r="E135" s="4"/>
      <c r="F135" s="8"/>
      <c r="G135" s="8"/>
      <c r="H135" s="8"/>
      <c r="I135" s="23"/>
      <c r="J135" s="24"/>
      <c r="K135" s="25" t="str">
        <f>IF(ISBLANK(F135)=FALSE,IFERROR(INDEX(#REF!,MATCH(F135,#REF!,0)),"Description Not Found"),"")</f>
        <v/>
      </c>
    </row>
    <row r="136" spans="1:11" x14ac:dyDescent="0.25">
      <c r="A136" s="16"/>
      <c r="B136" s="16"/>
      <c r="C136" s="17"/>
      <c r="D136" s="27"/>
      <c r="E136" s="4"/>
      <c r="F136" s="8"/>
      <c r="G136" s="8"/>
      <c r="H136" s="8"/>
      <c r="I136" s="23"/>
      <c r="J136" s="24"/>
      <c r="K136" s="25" t="str">
        <f>IF(ISBLANK(F136)=FALSE,IFERROR(INDEX(#REF!,MATCH(F136,#REF!,0)),"Description Not Found"),"")</f>
        <v/>
      </c>
    </row>
    <row r="137" spans="1:11" x14ac:dyDescent="0.25">
      <c r="A137" s="11" t="s">
        <v>21</v>
      </c>
      <c r="B137" s="11" t="s">
        <v>19</v>
      </c>
      <c r="C137" s="11" t="s">
        <v>56</v>
      </c>
      <c r="D137" s="27"/>
      <c r="E137" s="4"/>
      <c r="F137" s="8"/>
      <c r="G137" s="8"/>
      <c r="H137" s="8"/>
      <c r="I137" s="23"/>
      <c r="J137" s="24"/>
      <c r="K137" s="25" t="str">
        <f>IF(ISBLANK(F137)=FALSE,IFERROR(INDEX(#REF!,MATCH(F137,#REF!,0)),"Description Not Found"),"")</f>
        <v/>
      </c>
    </row>
    <row r="138" spans="1:11" x14ac:dyDescent="0.25">
      <c r="A138" s="9"/>
      <c r="B138" s="9"/>
      <c r="C138" s="12"/>
      <c r="D138" s="24"/>
      <c r="E138" s="4"/>
      <c r="F138" s="8"/>
      <c r="G138" s="8"/>
      <c r="H138" s="8"/>
      <c r="I138" s="23"/>
      <c r="J138" s="24"/>
      <c r="K138" s="25" t="str">
        <f>IF(ISBLANK(F138)=FALSE,IFERROR(INDEX(#REF!,MATCH(F138,#REF!,0)),"Description Not Found"),"")</f>
        <v/>
      </c>
    </row>
    <row r="139" spans="1:11" x14ac:dyDescent="0.25">
      <c r="A139" s="9"/>
      <c r="B139" s="9"/>
      <c r="C139" s="12"/>
      <c r="D139" s="24"/>
      <c r="E139" s="4"/>
      <c r="F139" s="8"/>
      <c r="G139" s="8"/>
      <c r="H139" s="8"/>
      <c r="I139" s="23"/>
      <c r="J139" s="24"/>
      <c r="K139" s="25" t="str">
        <f>IF(ISBLANK(F139)=FALSE,IFERROR(INDEX(#REF!,MATCH(F139,#REF!,0)),"Description Not Found"),"")</f>
        <v/>
      </c>
    </row>
    <row r="140" spans="1:11" x14ac:dyDescent="0.25">
      <c r="A140" s="9"/>
      <c r="B140" s="9"/>
      <c r="C140" s="12"/>
      <c r="D140" s="24"/>
      <c r="E140" s="4"/>
      <c r="F140" s="8"/>
      <c r="G140" s="8"/>
      <c r="H140" s="8"/>
      <c r="I140" s="23"/>
      <c r="J140" s="24"/>
      <c r="K140" s="25" t="str">
        <f>IF(ISBLANK(F140)=FALSE,IFERROR(INDEX(#REF!,MATCH(F140,#REF!,0)),"Description Not Found"),"")</f>
        <v/>
      </c>
    </row>
    <row r="141" spans="1:11" x14ac:dyDescent="0.25">
      <c r="A141" s="9"/>
      <c r="B141" s="9"/>
      <c r="C141" s="12"/>
      <c r="D141" s="24"/>
      <c r="E141" s="4"/>
      <c r="F141" s="8"/>
      <c r="G141" s="8"/>
      <c r="H141" s="8"/>
      <c r="I141" s="23"/>
      <c r="J141" s="24"/>
      <c r="K141" s="25" t="str">
        <f>IF(ISBLANK(F141)=FALSE,IFERROR(INDEX(#REF!,MATCH(F141,#REF!,0)),"Description Not Found"),"")</f>
        <v/>
      </c>
    </row>
    <row r="142" spans="1:11" x14ac:dyDescent="0.25">
      <c r="A142" s="9"/>
      <c r="B142" s="9"/>
      <c r="C142" s="12"/>
      <c r="D142" s="24"/>
      <c r="E142" s="4"/>
      <c r="F142" s="8"/>
      <c r="G142" s="8"/>
      <c r="H142" s="8"/>
      <c r="I142" s="23"/>
      <c r="J142" s="24"/>
      <c r="K142" s="25" t="str">
        <f>IF(ISBLANK(F142)=FALSE,IFERROR(INDEX(#REF!,MATCH(F142,#REF!,0)),"Description Not Found"),"")</f>
        <v/>
      </c>
    </row>
    <row r="143" spans="1:11" x14ac:dyDescent="0.25">
      <c r="A143" s="9"/>
      <c r="B143" s="9"/>
      <c r="C143" s="12"/>
      <c r="D143" s="24"/>
      <c r="E143" s="6"/>
      <c r="F143" s="8"/>
      <c r="G143" s="8"/>
      <c r="H143" s="8"/>
      <c r="I143" s="23"/>
      <c r="J143" s="24"/>
      <c r="K143" s="25" t="str">
        <f>IF(ISBLANK(F143)=FALSE,IFERROR(INDEX(#REF!,MATCH(F143,#REF!,0)),"Description Not Found"),"")</f>
        <v/>
      </c>
    </row>
    <row r="144" spans="1:11" x14ac:dyDescent="0.25">
      <c r="F144" s="8"/>
      <c r="K144" s="32"/>
    </row>
    <row r="145" spans="1:12" x14ac:dyDescent="0.25">
      <c r="A145" s="10" t="s">
        <v>18</v>
      </c>
      <c r="B145" s="10" t="s">
        <v>35</v>
      </c>
      <c r="C145" s="10" t="s">
        <v>27</v>
      </c>
      <c r="D145" s="10" t="s">
        <v>0</v>
      </c>
      <c r="E145" s="10" t="s">
        <v>1</v>
      </c>
      <c r="F145" s="10" t="s">
        <v>3</v>
      </c>
      <c r="G145" s="10" t="s">
        <v>2</v>
      </c>
      <c r="H145" s="10" t="s">
        <v>11</v>
      </c>
      <c r="I145" s="10" t="s">
        <v>41</v>
      </c>
      <c r="J145" s="33" t="s">
        <v>55</v>
      </c>
      <c r="L145">
        <f>COUNTIF(Main!$A$1:B145,#REF!)</f>
        <v>0</v>
      </c>
    </row>
    <row r="146" spans="1:12" x14ac:dyDescent="0.25">
      <c r="A146" s="35" t="s">
        <v>26</v>
      </c>
      <c r="B146" s="1" t="s">
        <v>30</v>
      </c>
      <c r="C146" s="21"/>
      <c r="D146" s="22" t="s">
        <v>9</v>
      </c>
      <c r="E146" s="20" t="s">
        <v>47</v>
      </c>
      <c r="F146" s="20">
        <v>1</v>
      </c>
      <c r="G146" s="20" t="s">
        <v>40</v>
      </c>
      <c r="H146" s="20" t="s">
        <v>12</v>
      </c>
      <c r="I146" s="20" t="s">
        <v>88</v>
      </c>
      <c r="J146" s="34"/>
    </row>
    <row r="147" spans="1:12" x14ac:dyDescent="0.25">
      <c r="A147" s="1" t="str">
        <f>IF(ISBLANK(Main!A146)=FALSE,IF(ISERROR(INDEX(#REF!,MATCH(Main!D146&amp;Main!A146,#REF!,0)))=FALSE,INDEX(#REF!,MATCH(Main!D146&amp;Main!A146,#REF!,0)),"Asset Not Found"),"")</f>
        <v>Asset Not Found</v>
      </c>
      <c r="B147" s="1" t="s">
        <v>49</v>
      </c>
      <c r="D147" s="1" t="str">
        <f>IFERROR(INDEX(#REF!,MATCH(D146,#REF!,0)),"")</f>
        <v/>
      </c>
      <c r="E147" s="36" t="str">
        <f>IF(AND(E146&lt;&gt;"Select Frequency",F146&lt;&gt;""),F146 &amp; " " &amp; E146,"")</f>
        <v>1 Months</v>
      </c>
      <c r="F147" s="37"/>
      <c r="G147" s="1" t="str">
        <f>IFERROR(INDEX(#REF!,MATCH(G146,#REF!,0)),"")</f>
        <v/>
      </c>
      <c r="H147" s="1" t="str">
        <f>IF(H146="Select Process Condition","",MID(H146,7,7))</f>
        <v>Running</v>
      </c>
      <c r="I147" s="1" t="s">
        <v>92</v>
      </c>
      <c r="J147" s="34" t="str">
        <f>IFERROR(VLOOKUP(J146,#REF!,2,FALSE),"")</f>
        <v/>
      </c>
    </row>
    <row r="149" spans="1:12" x14ac:dyDescent="0.25">
      <c r="A149" s="19" t="s">
        <v>14</v>
      </c>
      <c r="B149" s="5"/>
      <c r="C149" s="2"/>
      <c r="D149" s="2" t="s">
        <v>29</v>
      </c>
      <c r="E149" s="19" t="s">
        <v>5</v>
      </c>
      <c r="F149" s="5"/>
      <c r="G149" s="5"/>
      <c r="H149" s="5"/>
      <c r="I149" s="2"/>
      <c r="J149" s="10" t="s">
        <v>36</v>
      </c>
    </row>
    <row r="150" spans="1:12" x14ac:dyDescent="0.25">
      <c r="A150" s="10" t="s">
        <v>25</v>
      </c>
      <c r="B150" s="11" t="s">
        <v>15</v>
      </c>
      <c r="C150" s="11" t="s">
        <v>16</v>
      </c>
      <c r="D150" s="7"/>
      <c r="E150" s="1" t="s">
        <v>31</v>
      </c>
      <c r="F150" s="1" t="s">
        <v>33</v>
      </c>
      <c r="G150" s="1" t="s">
        <v>6</v>
      </c>
      <c r="H150" s="1" t="s">
        <v>7</v>
      </c>
      <c r="I150" s="1" t="s">
        <v>8</v>
      </c>
      <c r="J150" s="13"/>
      <c r="K150" s="10" t="s">
        <v>43</v>
      </c>
    </row>
    <row r="151" spans="1:12" x14ac:dyDescent="0.25">
      <c r="A151" s="9" t="s">
        <v>23</v>
      </c>
      <c r="B151" s="9">
        <v>1</v>
      </c>
      <c r="C151" s="12">
        <v>2</v>
      </c>
      <c r="D151" s="5" t="s">
        <v>4</v>
      </c>
      <c r="E151" s="3"/>
      <c r="F151" s="8"/>
      <c r="G151" s="8">
        <v>10</v>
      </c>
      <c r="H151" s="8" t="s">
        <v>34</v>
      </c>
      <c r="I151" s="8" t="s">
        <v>63</v>
      </c>
      <c r="J151" s="10" t="s">
        <v>42</v>
      </c>
      <c r="K151" s="25" t="str">
        <f>IF(ISBLANK(F151)=FALSE,IFERROR(INDEX(#REF!,MATCH(F151,#REF!,0)),"Description Not Found"),"")</f>
        <v/>
      </c>
    </row>
    <row r="152" spans="1:12" x14ac:dyDescent="0.25">
      <c r="A152" s="9" t="s">
        <v>17</v>
      </c>
      <c r="B152" s="9"/>
      <c r="C152" s="12"/>
      <c r="D152" s="26"/>
      <c r="E152" s="4"/>
      <c r="F152" s="8"/>
      <c r="G152" s="8">
        <v>20</v>
      </c>
      <c r="H152" s="8" t="s">
        <v>74</v>
      </c>
      <c r="I152" s="8" t="s">
        <v>75</v>
      </c>
      <c r="J152" s="13"/>
      <c r="K152" s="25" t="str">
        <f>IF(ISBLANK(F152)=FALSE,IFERROR(INDEX(#REF!,MATCH(F152,#REF!,0)),"Description Not Found"),"")</f>
        <v/>
      </c>
    </row>
    <row r="153" spans="1:12" x14ac:dyDescent="0.25">
      <c r="A153" s="9" t="s">
        <v>17</v>
      </c>
      <c r="B153" s="9"/>
      <c r="C153" s="12"/>
      <c r="D153" s="27"/>
      <c r="E153" s="4"/>
      <c r="F153" s="8"/>
      <c r="G153" s="8">
        <v>30</v>
      </c>
      <c r="H153" s="8" t="s">
        <v>60</v>
      </c>
      <c r="I153" s="8" t="s">
        <v>64</v>
      </c>
      <c r="J153" s="24"/>
      <c r="K153" s="25" t="str">
        <f>IF(ISBLANK(F153)=FALSE,IFERROR(INDEX(#REF!,MATCH(F153,#REF!,0)),"Description Not Found"),"")</f>
        <v/>
      </c>
    </row>
    <row r="154" spans="1:12" x14ac:dyDescent="0.25">
      <c r="A154" s="15" t="s">
        <v>20</v>
      </c>
      <c r="B154" s="15" t="s">
        <v>15</v>
      </c>
      <c r="C154" s="15" t="s">
        <v>19</v>
      </c>
      <c r="D154" s="27"/>
      <c r="E154" s="4" t="s">
        <v>57</v>
      </c>
      <c r="F154" s="8" t="s">
        <v>90</v>
      </c>
      <c r="G154" s="8">
        <v>10</v>
      </c>
      <c r="H154" s="8" t="s">
        <v>91</v>
      </c>
      <c r="I154" s="23" t="s">
        <v>89</v>
      </c>
      <c r="J154" s="24"/>
      <c r="K154" s="25" t="s">
        <v>93</v>
      </c>
    </row>
    <row r="155" spans="1:12" x14ac:dyDescent="0.25">
      <c r="A155" s="14"/>
      <c r="B155" s="14"/>
      <c r="C155" s="18"/>
      <c r="D155" s="27"/>
      <c r="E155" s="4" t="s">
        <v>58</v>
      </c>
      <c r="F155" s="8" t="s">
        <v>90</v>
      </c>
      <c r="G155" s="8">
        <v>10</v>
      </c>
      <c r="H155" s="8" t="s">
        <v>91</v>
      </c>
      <c r="I155" s="23" t="s">
        <v>89</v>
      </c>
      <c r="J155" s="24"/>
      <c r="K155" s="25" t="s">
        <v>93</v>
      </c>
    </row>
    <row r="156" spans="1:12" x14ac:dyDescent="0.25">
      <c r="A156" s="9"/>
      <c r="B156" s="9"/>
      <c r="C156" s="12"/>
      <c r="D156" s="27"/>
      <c r="E156" s="4" t="s">
        <v>59</v>
      </c>
      <c r="F156" s="8" t="s">
        <v>90</v>
      </c>
      <c r="G156" s="8">
        <v>10</v>
      </c>
      <c r="H156" s="8" t="s">
        <v>91</v>
      </c>
      <c r="I156" s="23" t="s">
        <v>89</v>
      </c>
      <c r="J156" s="24"/>
      <c r="K156" s="25" t="s">
        <v>93</v>
      </c>
    </row>
    <row r="157" spans="1:12" x14ac:dyDescent="0.25">
      <c r="A157" s="9"/>
      <c r="B157" s="9"/>
      <c r="C157" s="12"/>
      <c r="D157" s="27"/>
      <c r="E157" s="4"/>
      <c r="F157" s="8"/>
      <c r="G157" s="8"/>
      <c r="H157" s="8"/>
      <c r="I157" s="23"/>
      <c r="J157" s="24"/>
      <c r="K157" s="25"/>
    </row>
    <row r="158" spans="1:12" x14ac:dyDescent="0.25">
      <c r="A158" s="9"/>
      <c r="B158" s="9"/>
      <c r="C158" s="12"/>
      <c r="D158" s="27"/>
      <c r="E158" s="4"/>
      <c r="F158" s="8"/>
      <c r="G158" s="8"/>
      <c r="H158" s="8"/>
      <c r="I158" s="23"/>
      <c r="J158" s="24"/>
      <c r="K158" s="25" t="str">
        <f>IF(ISBLANK(F158)=FALSE,IFERROR(INDEX(#REF!,MATCH(F158,#REF!,0)),"Description Not Found"),"")</f>
        <v/>
      </c>
    </row>
    <row r="159" spans="1:12" x14ac:dyDescent="0.25">
      <c r="A159" s="16"/>
      <c r="B159" s="16"/>
      <c r="C159" s="17"/>
      <c r="D159" s="27"/>
      <c r="E159" s="4"/>
      <c r="F159" s="8"/>
      <c r="G159" s="8"/>
      <c r="H159" s="8"/>
      <c r="I159" s="23"/>
      <c r="J159" s="24"/>
      <c r="K159" s="25" t="str">
        <f>IF(ISBLANK(F159)=FALSE,IFERROR(INDEX(#REF!,MATCH(F159,#REF!,0)),"Description Not Found"),"")</f>
        <v/>
      </c>
    </row>
    <row r="160" spans="1:12" x14ac:dyDescent="0.25">
      <c r="A160" s="11" t="s">
        <v>21</v>
      </c>
      <c r="B160" s="11" t="s">
        <v>19</v>
      </c>
      <c r="C160" s="11" t="s">
        <v>56</v>
      </c>
      <c r="D160" s="27"/>
      <c r="E160" s="4"/>
      <c r="F160" s="8"/>
      <c r="G160" s="8"/>
      <c r="H160" s="8"/>
      <c r="I160" s="23"/>
      <c r="J160" s="24"/>
      <c r="K160" s="25" t="str">
        <f>IF(ISBLANK(F160)=FALSE,IFERROR(INDEX(#REF!,MATCH(F160,#REF!,0)),"Description Not Found"),"")</f>
        <v/>
      </c>
    </row>
    <row r="161" spans="1:12" x14ac:dyDescent="0.25">
      <c r="A161" s="9"/>
      <c r="B161" s="9"/>
      <c r="C161" s="12"/>
      <c r="D161" s="24"/>
      <c r="E161" s="4"/>
      <c r="F161" s="8"/>
      <c r="G161" s="8"/>
      <c r="H161" s="8"/>
      <c r="I161" s="23"/>
      <c r="J161" s="24"/>
      <c r="K161" s="25" t="str">
        <f>IF(ISBLANK(F161)=FALSE,IFERROR(INDEX(#REF!,MATCH(F161,#REF!,0)),"Description Not Found"),"")</f>
        <v/>
      </c>
    </row>
    <row r="162" spans="1:12" x14ac:dyDescent="0.25">
      <c r="A162" s="9"/>
      <c r="B162" s="9"/>
      <c r="C162" s="12"/>
      <c r="D162" s="24"/>
      <c r="E162" s="4"/>
      <c r="F162" s="8"/>
      <c r="G162" s="8"/>
      <c r="H162" s="8"/>
      <c r="I162" s="23"/>
      <c r="J162" s="24"/>
      <c r="K162" s="25" t="str">
        <f>IF(ISBLANK(F162)=FALSE,IFERROR(INDEX(#REF!,MATCH(F162,#REF!,0)),"Description Not Found"),"")</f>
        <v/>
      </c>
    </row>
    <row r="163" spans="1:12" x14ac:dyDescent="0.25">
      <c r="A163" s="9"/>
      <c r="B163" s="9"/>
      <c r="C163" s="12"/>
      <c r="D163" s="24"/>
      <c r="E163" s="4"/>
      <c r="F163" s="8"/>
      <c r="G163" s="8"/>
      <c r="H163" s="8"/>
      <c r="I163" s="23"/>
      <c r="J163" s="24"/>
      <c r="K163" s="25" t="str">
        <f>IF(ISBLANK(F163)=FALSE,IFERROR(INDEX(#REF!,MATCH(F163,#REF!,0)),"Description Not Found"),"")</f>
        <v/>
      </c>
    </row>
    <row r="164" spans="1:12" x14ac:dyDescent="0.25">
      <c r="A164" s="9"/>
      <c r="B164" s="9"/>
      <c r="C164" s="12"/>
      <c r="D164" s="24"/>
      <c r="E164" s="4"/>
      <c r="F164" s="8"/>
      <c r="G164" s="8"/>
      <c r="H164" s="8"/>
      <c r="I164" s="23"/>
      <c r="J164" s="24"/>
      <c r="K164" s="25" t="str">
        <f>IF(ISBLANK(F164)=FALSE,IFERROR(INDEX(#REF!,MATCH(F164,#REF!,0)),"Description Not Found"),"")</f>
        <v/>
      </c>
    </row>
    <row r="165" spans="1:12" x14ac:dyDescent="0.25">
      <c r="A165" s="9"/>
      <c r="B165" s="9"/>
      <c r="C165" s="12"/>
      <c r="D165" s="24"/>
      <c r="E165" s="4"/>
      <c r="F165" s="8"/>
      <c r="G165" s="8"/>
      <c r="H165" s="8"/>
      <c r="I165" s="23"/>
      <c r="J165" s="24"/>
      <c r="K165" s="25" t="str">
        <f>IF(ISBLANK(F165)=FALSE,IFERROR(INDEX(#REF!,MATCH(F165,#REF!,0)),"Description Not Found"),"")</f>
        <v/>
      </c>
    </row>
    <row r="166" spans="1:12" x14ac:dyDescent="0.25">
      <c r="A166" s="9"/>
      <c r="B166" s="9"/>
      <c r="C166" s="12"/>
      <c r="D166" s="24"/>
      <c r="E166" s="6"/>
      <c r="F166" s="8"/>
      <c r="G166" s="8"/>
      <c r="H166" s="8"/>
      <c r="I166" s="23"/>
      <c r="J166" s="24"/>
      <c r="K166" s="25" t="str">
        <f>IF(ISBLANK(F166)=FALSE,IFERROR(INDEX(#REF!,MATCH(F166,#REF!,0)),"Description Not Found"),"")</f>
        <v/>
      </c>
    </row>
    <row r="167" spans="1:12" x14ac:dyDescent="0.25">
      <c r="F167" s="8"/>
      <c r="K167" s="32"/>
    </row>
    <row r="168" spans="1:12" x14ac:dyDescent="0.25">
      <c r="A168" s="10" t="s">
        <v>18</v>
      </c>
      <c r="B168" s="10" t="s">
        <v>35</v>
      </c>
      <c r="C168" s="10" t="s">
        <v>27</v>
      </c>
      <c r="D168" s="10" t="s">
        <v>0</v>
      </c>
      <c r="E168" s="10" t="s">
        <v>1</v>
      </c>
      <c r="F168" s="10" t="s">
        <v>3</v>
      </c>
      <c r="G168" s="10" t="s">
        <v>2</v>
      </c>
      <c r="H168" s="10" t="s">
        <v>11</v>
      </c>
      <c r="I168" s="10" t="s">
        <v>41</v>
      </c>
      <c r="J168" s="33" t="s">
        <v>55</v>
      </c>
      <c r="L168">
        <v>7</v>
      </c>
    </row>
    <row r="169" spans="1:12" x14ac:dyDescent="0.25">
      <c r="A169" s="35" t="s">
        <v>57</v>
      </c>
      <c r="B169" s="1" t="s">
        <v>44</v>
      </c>
      <c r="C169" s="21"/>
      <c r="D169" s="22" t="s">
        <v>9</v>
      </c>
      <c r="E169" s="20" t="s">
        <v>45</v>
      </c>
      <c r="F169" s="20">
        <v>1</v>
      </c>
      <c r="G169" s="20" t="s">
        <v>39</v>
      </c>
      <c r="H169" s="20" t="s">
        <v>13</v>
      </c>
      <c r="I169" s="20" t="s">
        <v>76</v>
      </c>
      <c r="J169" s="34"/>
    </row>
    <row r="170" spans="1:12" x14ac:dyDescent="0.25">
      <c r="A170" s="1" t="s">
        <v>99</v>
      </c>
      <c r="B170" s="1" t="s">
        <v>48</v>
      </c>
      <c r="D170" s="1" t="s">
        <v>53</v>
      </c>
      <c r="E170" s="36" t="str">
        <f>IF(AND(E169&lt;&gt;"Select Frequency",F169&lt;&gt;""),F169 &amp; " " &amp; E169,"")</f>
        <v>1 Days</v>
      </c>
      <c r="F170" s="37"/>
      <c r="G170" s="1" t="s">
        <v>38</v>
      </c>
      <c r="H170" s="1" t="str">
        <f>IF(H169="Select Process Condition","",MID(H169,7,7))</f>
        <v>Stopped</v>
      </c>
      <c r="I170" s="1" t="s">
        <v>77</v>
      </c>
      <c r="J170" s="34" t="s">
        <v>99</v>
      </c>
    </row>
    <row r="172" spans="1:12" x14ac:dyDescent="0.25">
      <c r="A172" s="19" t="s">
        <v>14</v>
      </c>
      <c r="B172" s="5"/>
      <c r="C172" s="2"/>
      <c r="D172" s="2" t="s">
        <v>29</v>
      </c>
      <c r="E172" s="19" t="s">
        <v>5</v>
      </c>
      <c r="F172" s="5"/>
      <c r="G172" s="5"/>
      <c r="H172" s="5"/>
      <c r="I172" s="2"/>
      <c r="J172" s="10" t="s">
        <v>36</v>
      </c>
    </row>
    <row r="173" spans="1:12" x14ac:dyDescent="0.25">
      <c r="A173" s="10" t="s">
        <v>25</v>
      </c>
      <c r="B173" s="11" t="s">
        <v>15</v>
      </c>
      <c r="C173" s="11" t="s">
        <v>16</v>
      </c>
      <c r="D173" s="7"/>
      <c r="E173" s="1" t="s">
        <v>31</v>
      </c>
      <c r="F173" s="1" t="s">
        <v>33</v>
      </c>
      <c r="G173" s="1" t="s">
        <v>6</v>
      </c>
      <c r="H173" s="1" t="s">
        <v>7</v>
      </c>
      <c r="I173" s="1" t="s">
        <v>8</v>
      </c>
      <c r="J173" s="13"/>
      <c r="K173" s="10" t="s">
        <v>43</v>
      </c>
    </row>
    <row r="174" spans="1:12" x14ac:dyDescent="0.25">
      <c r="A174" s="9" t="s">
        <v>23</v>
      </c>
      <c r="B174" s="9">
        <v>1</v>
      </c>
      <c r="C174" s="12">
        <v>2</v>
      </c>
      <c r="D174" s="5" t="s">
        <v>4</v>
      </c>
      <c r="E174" s="3"/>
      <c r="F174" s="8"/>
      <c r="G174" s="8">
        <v>10</v>
      </c>
      <c r="H174" s="8" t="s">
        <v>34</v>
      </c>
      <c r="I174" s="8" t="s">
        <v>63</v>
      </c>
      <c r="J174" s="10" t="s">
        <v>42</v>
      </c>
      <c r="K174" s="25" t="s">
        <v>99</v>
      </c>
    </row>
    <row r="175" spans="1:12" x14ac:dyDescent="0.25">
      <c r="A175" s="9" t="s">
        <v>17</v>
      </c>
      <c r="B175" s="9"/>
      <c r="C175" s="12"/>
      <c r="D175" s="26"/>
      <c r="E175" s="4"/>
      <c r="F175" s="8"/>
      <c r="G175" s="8">
        <v>20</v>
      </c>
      <c r="H175" s="8" t="s">
        <v>61</v>
      </c>
      <c r="I175" s="8" t="s">
        <v>62</v>
      </c>
      <c r="J175" s="13"/>
      <c r="K175" s="25" t="s">
        <v>99</v>
      </c>
    </row>
    <row r="176" spans="1:12" x14ac:dyDescent="0.25">
      <c r="A176" s="9" t="s">
        <v>17</v>
      </c>
      <c r="B176" s="9"/>
      <c r="C176" s="12"/>
      <c r="D176" s="27"/>
      <c r="E176" s="4"/>
      <c r="F176" s="8"/>
      <c r="G176" s="8">
        <v>30</v>
      </c>
      <c r="H176" s="8" t="s">
        <v>60</v>
      </c>
      <c r="I176" s="8" t="s">
        <v>64</v>
      </c>
      <c r="J176" s="24"/>
      <c r="K176" s="25" t="s">
        <v>99</v>
      </c>
    </row>
    <row r="177" spans="1:12" x14ac:dyDescent="0.25">
      <c r="A177" s="15" t="s">
        <v>20</v>
      </c>
      <c r="B177" s="15" t="s">
        <v>15</v>
      </c>
      <c r="C177" s="15" t="s">
        <v>19</v>
      </c>
      <c r="D177" s="27"/>
      <c r="E177" s="4"/>
      <c r="F177" s="8"/>
      <c r="G177" s="8"/>
      <c r="H177" s="8"/>
      <c r="I177" s="8"/>
      <c r="J177" s="24"/>
      <c r="K177" s="25" t="s">
        <v>99</v>
      </c>
    </row>
    <row r="178" spans="1:12" x14ac:dyDescent="0.25">
      <c r="A178" s="14"/>
      <c r="B178" s="14"/>
      <c r="C178" s="18"/>
      <c r="D178" s="27"/>
      <c r="E178" s="4"/>
      <c r="F178" s="8"/>
      <c r="G178" s="8"/>
      <c r="H178" s="8"/>
      <c r="I178" s="23"/>
      <c r="J178" s="24"/>
      <c r="K178" s="25" t="s">
        <v>99</v>
      </c>
    </row>
    <row r="179" spans="1:12" x14ac:dyDescent="0.25">
      <c r="A179" s="9"/>
      <c r="B179" s="9"/>
      <c r="C179" s="12"/>
      <c r="D179" s="27"/>
      <c r="E179" s="4"/>
      <c r="F179" s="8"/>
      <c r="G179" s="8"/>
      <c r="H179" s="8"/>
      <c r="I179" s="23"/>
      <c r="J179" s="24"/>
      <c r="K179" s="25" t="s">
        <v>99</v>
      </c>
    </row>
    <row r="180" spans="1:12" x14ac:dyDescent="0.25">
      <c r="A180" s="9"/>
      <c r="B180" s="9"/>
      <c r="C180" s="12"/>
      <c r="D180" s="27"/>
      <c r="E180" s="4"/>
      <c r="F180" s="8"/>
      <c r="G180" s="8"/>
      <c r="H180" s="8"/>
      <c r="I180" s="23"/>
      <c r="J180" s="24"/>
      <c r="K180" s="25" t="s">
        <v>99</v>
      </c>
    </row>
    <row r="181" spans="1:12" x14ac:dyDescent="0.25">
      <c r="A181" s="9"/>
      <c r="B181" s="9"/>
      <c r="C181" s="12"/>
      <c r="D181" s="27"/>
      <c r="E181" s="4"/>
      <c r="F181" s="8"/>
      <c r="G181" s="8"/>
      <c r="H181" s="8"/>
      <c r="I181" s="23"/>
      <c r="J181" s="24"/>
      <c r="K181" s="25" t="s">
        <v>99</v>
      </c>
    </row>
    <row r="182" spans="1:12" x14ac:dyDescent="0.25">
      <c r="A182" s="16"/>
      <c r="B182" s="16"/>
      <c r="C182" s="17"/>
      <c r="D182" s="27"/>
      <c r="E182" s="4"/>
      <c r="F182" s="8"/>
      <c r="G182" s="8"/>
      <c r="H182" s="8"/>
      <c r="I182" s="23"/>
      <c r="J182" s="24"/>
      <c r="K182" s="25" t="s">
        <v>99</v>
      </c>
    </row>
    <row r="183" spans="1:12" x14ac:dyDescent="0.25">
      <c r="A183" s="11" t="s">
        <v>21</v>
      </c>
      <c r="B183" s="11" t="s">
        <v>19</v>
      </c>
      <c r="C183" s="11" t="s">
        <v>56</v>
      </c>
      <c r="D183" s="27"/>
      <c r="E183" s="4"/>
      <c r="F183" s="8"/>
      <c r="G183" s="8"/>
      <c r="H183" s="8"/>
      <c r="I183" s="23"/>
      <c r="J183" s="24"/>
      <c r="K183" s="25" t="s">
        <v>99</v>
      </c>
    </row>
    <row r="184" spans="1:12" x14ac:dyDescent="0.25">
      <c r="A184" s="9"/>
      <c r="B184" s="9"/>
      <c r="C184" s="12"/>
      <c r="D184" s="24"/>
      <c r="E184" s="4"/>
      <c r="F184" s="8"/>
      <c r="G184" s="8"/>
      <c r="H184" s="8"/>
      <c r="I184" s="23"/>
      <c r="J184" s="24"/>
      <c r="K184" s="25" t="s">
        <v>99</v>
      </c>
    </row>
    <row r="185" spans="1:12" x14ac:dyDescent="0.25">
      <c r="A185" s="9"/>
      <c r="B185" s="9"/>
      <c r="C185" s="12"/>
      <c r="D185" s="24"/>
      <c r="E185" s="4"/>
      <c r="F185" s="8"/>
      <c r="G185" s="8"/>
      <c r="H185" s="8"/>
      <c r="I185" s="23"/>
      <c r="J185" s="24"/>
      <c r="K185" s="25" t="s">
        <v>99</v>
      </c>
    </row>
    <row r="186" spans="1:12" x14ac:dyDescent="0.25">
      <c r="A186" s="9"/>
      <c r="B186" s="9"/>
      <c r="C186" s="12"/>
      <c r="D186" s="24"/>
      <c r="E186" s="4"/>
      <c r="F186" s="8"/>
      <c r="G186" s="8"/>
      <c r="H186" s="8"/>
      <c r="I186" s="23"/>
      <c r="J186" s="24"/>
      <c r="K186" s="25" t="s">
        <v>99</v>
      </c>
    </row>
    <row r="187" spans="1:12" x14ac:dyDescent="0.25">
      <c r="A187" s="9"/>
      <c r="B187" s="9"/>
      <c r="C187" s="12"/>
      <c r="D187" s="24"/>
      <c r="E187" s="4"/>
      <c r="F187" s="8"/>
      <c r="G187" s="8"/>
      <c r="H187" s="8"/>
      <c r="I187" s="23"/>
      <c r="J187" s="24"/>
      <c r="K187" s="25" t="s">
        <v>99</v>
      </c>
    </row>
    <row r="188" spans="1:12" x14ac:dyDescent="0.25">
      <c r="A188" s="9"/>
      <c r="B188" s="9"/>
      <c r="C188" s="12"/>
      <c r="D188" s="24"/>
      <c r="E188" s="4"/>
      <c r="F188" s="8"/>
      <c r="G188" s="8"/>
      <c r="H188" s="8"/>
      <c r="I188" s="23"/>
      <c r="J188" s="24"/>
      <c r="K188" s="25" t="s">
        <v>99</v>
      </c>
    </row>
    <row r="189" spans="1:12" x14ac:dyDescent="0.25">
      <c r="A189" s="9"/>
      <c r="B189" s="9"/>
      <c r="C189" s="12"/>
      <c r="D189" s="24"/>
      <c r="E189" s="6"/>
      <c r="F189" s="8"/>
      <c r="G189" s="8"/>
      <c r="H189" s="8"/>
      <c r="I189" s="23"/>
      <c r="J189" s="24"/>
      <c r="K189" s="25" t="s">
        <v>99</v>
      </c>
    </row>
    <row r="190" spans="1:12" x14ac:dyDescent="0.25">
      <c r="F190" s="8"/>
      <c r="K190" s="32"/>
    </row>
    <row r="191" spans="1:12" x14ac:dyDescent="0.25">
      <c r="A191" s="10" t="s">
        <v>18</v>
      </c>
      <c r="B191" s="10" t="s">
        <v>35</v>
      </c>
      <c r="C191" s="10" t="s">
        <v>27</v>
      </c>
      <c r="D191" s="10" t="s">
        <v>0</v>
      </c>
      <c r="E191" s="10" t="s">
        <v>1</v>
      </c>
      <c r="F191" s="10" t="s">
        <v>3</v>
      </c>
      <c r="G191" s="10" t="s">
        <v>2</v>
      </c>
      <c r="H191" s="10" t="s">
        <v>11</v>
      </c>
      <c r="I191" s="10" t="s">
        <v>41</v>
      </c>
      <c r="J191" s="33" t="s">
        <v>55</v>
      </c>
      <c r="L191">
        <v>7</v>
      </c>
    </row>
    <row r="192" spans="1:12" x14ac:dyDescent="0.25">
      <c r="A192" s="35" t="s">
        <v>57</v>
      </c>
      <c r="B192" s="1" t="s">
        <v>44</v>
      </c>
      <c r="C192" s="21"/>
      <c r="D192" s="22" t="s">
        <v>10</v>
      </c>
      <c r="E192" s="20" t="s">
        <v>46</v>
      </c>
      <c r="F192" s="20">
        <v>1</v>
      </c>
      <c r="G192" s="20" t="s">
        <v>39</v>
      </c>
      <c r="H192" s="20" t="s">
        <v>13</v>
      </c>
      <c r="I192" s="20" t="s">
        <v>78</v>
      </c>
      <c r="J192" s="34"/>
    </row>
    <row r="193" spans="1:11" x14ac:dyDescent="0.25">
      <c r="A193" s="1" t="s">
        <v>99</v>
      </c>
      <c r="B193" s="1" t="s">
        <v>48</v>
      </c>
      <c r="D193" s="1" t="s">
        <v>54</v>
      </c>
      <c r="E193" s="36" t="str">
        <f>IF(AND(E192&lt;&gt;"Select Frequency",F192&lt;&gt;""),F192 &amp; " " &amp; E192,"")</f>
        <v>1 Weeks</v>
      </c>
      <c r="F193" s="37"/>
      <c r="G193" s="1" t="s">
        <v>38</v>
      </c>
      <c r="H193" s="1" t="str">
        <f>IF(H192="Select Process Condition","",MID(H192,7,7))</f>
        <v>Stopped</v>
      </c>
      <c r="I193" s="1" t="s">
        <v>79</v>
      </c>
      <c r="J193" s="34" t="s">
        <v>99</v>
      </c>
    </row>
    <row r="195" spans="1:11" x14ac:dyDescent="0.25">
      <c r="A195" s="19" t="s">
        <v>14</v>
      </c>
      <c r="B195" s="5"/>
      <c r="C195" s="2"/>
      <c r="D195" s="2" t="s">
        <v>29</v>
      </c>
      <c r="E195" s="19" t="s">
        <v>5</v>
      </c>
      <c r="F195" s="5"/>
      <c r="G195" s="5"/>
      <c r="H195" s="5"/>
      <c r="I195" s="2"/>
      <c r="J195" s="10" t="s">
        <v>36</v>
      </c>
    </row>
    <row r="196" spans="1:11" x14ac:dyDescent="0.25">
      <c r="A196" s="10" t="s">
        <v>25</v>
      </c>
      <c r="B196" s="11" t="s">
        <v>15</v>
      </c>
      <c r="C196" s="11" t="s">
        <v>16</v>
      </c>
      <c r="D196" s="7"/>
      <c r="E196" s="1" t="s">
        <v>31</v>
      </c>
      <c r="F196" s="1" t="s">
        <v>33</v>
      </c>
      <c r="G196" s="1" t="s">
        <v>6</v>
      </c>
      <c r="H196" s="1" t="s">
        <v>7</v>
      </c>
      <c r="I196" s="1" t="s">
        <v>8</v>
      </c>
      <c r="J196" s="13"/>
      <c r="K196" s="10" t="s">
        <v>43</v>
      </c>
    </row>
    <row r="197" spans="1:11" x14ac:dyDescent="0.25">
      <c r="A197" s="9" t="s">
        <v>24</v>
      </c>
      <c r="B197" s="9">
        <v>1</v>
      </c>
      <c r="C197" s="12">
        <v>2</v>
      </c>
      <c r="D197" s="5" t="s">
        <v>4</v>
      </c>
      <c r="E197" s="3"/>
      <c r="F197" s="8"/>
      <c r="G197" s="8">
        <v>10</v>
      </c>
      <c r="H197" s="8" t="s">
        <v>34</v>
      </c>
      <c r="I197" s="8" t="s">
        <v>63</v>
      </c>
      <c r="J197" s="10" t="s">
        <v>42</v>
      </c>
      <c r="K197" s="25" t="s">
        <v>99</v>
      </c>
    </row>
    <row r="198" spans="1:11" x14ac:dyDescent="0.25">
      <c r="A198" s="9" t="s">
        <v>17</v>
      </c>
      <c r="B198" s="9"/>
      <c r="C198" s="12"/>
      <c r="D198" s="26"/>
      <c r="E198" s="4"/>
      <c r="F198" s="8"/>
      <c r="G198" s="8">
        <v>20</v>
      </c>
      <c r="H198" s="8" t="s">
        <v>61</v>
      </c>
      <c r="I198" s="8" t="s">
        <v>62</v>
      </c>
      <c r="J198" s="13"/>
      <c r="K198" s="25" t="s">
        <v>99</v>
      </c>
    </row>
    <row r="199" spans="1:11" x14ac:dyDescent="0.25">
      <c r="A199" s="9" t="s">
        <v>17</v>
      </c>
      <c r="B199" s="9"/>
      <c r="C199" s="12"/>
      <c r="D199" s="27"/>
      <c r="E199" s="4"/>
      <c r="F199" s="8"/>
      <c r="G199" s="8">
        <v>30</v>
      </c>
      <c r="H199" s="8" t="s">
        <v>60</v>
      </c>
      <c r="I199" s="8" t="s">
        <v>64</v>
      </c>
      <c r="J199" s="24"/>
      <c r="K199" s="25" t="s">
        <v>99</v>
      </c>
    </row>
    <row r="200" spans="1:11" x14ac:dyDescent="0.25">
      <c r="A200" s="15" t="s">
        <v>20</v>
      </c>
      <c r="B200" s="15" t="s">
        <v>15</v>
      </c>
      <c r="C200" s="15" t="s">
        <v>19</v>
      </c>
      <c r="D200" s="27"/>
      <c r="E200" s="4"/>
      <c r="F200" s="8"/>
      <c r="G200" s="8"/>
      <c r="H200" s="8"/>
      <c r="I200" s="23"/>
      <c r="J200" s="24"/>
      <c r="K200" s="25" t="s">
        <v>99</v>
      </c>
    </row>
    <row r="201" spans="1:11" x14ac:dyDescent="0.25">
      <c r="A201" s="9" t="s">
        <v>65</v>
      </c>
      <c r="B201" s="14">
        <v>1</v>
      </c>
      <c r="C201" s="18"/>
      <c r="D201" s="27"/>
      <c r="E201" s="4"/>
      <c r="F201" s="8"/>
      <c r="G201" s="8"/>
      <c r="H201" s="8"/>
      <c r="I201" s="23"/>
      <c r="J201" s="24"/>
      <c r="K201" s="25" t="s">
        <v>99</v>
      </c>
    </row>
    <row r="202" spans="1:11" x14ac:dyDescent="0.25">
      <c r="A202" s="9"/>
      <c r="B202" s="9"/>
      <c r="C202" s="12"/>
      <c r="D202" s="27"/>
      <c r="E202" s="4"/>
      <c r="F202" s="8"/>
      <c r="G202" s="8"/>
      <c r="H202" s="8"/>
      <c r="I202" s="23"/>
      <c r="J202" s="24"/>
      <c r="K202" s="25" t="s">
        <v>99</v>
      </c>
    </row>
    <row r="203" spans="1:11" x14ac:dyDescent="0.25">
      <c r="A203" s="9"/>
      <c r="B203" s="9"/>
      <c r="C203" s="12"/>
      <c r="D203" s="27"/>
      <c r="E203" s="4"/>
      <c r="F203" s="8"/>
      <c r="G203" s="8"/>
      <c r="H203" s="8"/>
      <c r="I203" s="23"/>
      <c r="J203" s="24"/>
      <c r="K203" s="25" t="s">
        <v>99</v>
      </c>
    </row>
    <row r="204" spans="1:11" x14ac:dyDescent="0.25">
      <c r="A204" s="9"/>
      <c r="B204" s="9"/>
      <c r="C204" s="12"/>
      <c r="D204" s="27"/>
      <c r="E204" s="4"/>
      <c r="F204" s="8"/>
      <c r="G204" s="8"/>
      <c r="H204" s="8"/>
      <c r="I204" s="23"/>
      <c r="J204" s="24"/>
      <c r="K204" s="25" t="s">
        <v>99</v>
      </c>
    </row>
    <row r="205" spans="1:11" x14ac:dyDescent="0.25">
      <c r="A205" s="16"/>
      <c r="B205" s="16"/>
      <c r="C205" s="17"/>
      <c r="D205" s="27"/>
      <c r="E205" s="4"/>
      <c r="F205" s="8"/>
      <c r="G205" s="8"/>
      <c r="H205" s="8"/>
      <c r="I205" s="23"/>
      <c r="J205" s="24"/>
      <c r="K205" s="25" t="s">
        <v>99</v>
      </c>
    </row>
    <row r="206" spans="1:11" x14ac:dyDescent="0.25">
      <c r="A206" s="11" t="s">
        <v>21</v>
      </c>
      <c r="B206" s="11" t="s">
        <v>19</v>
      </c>
      <c r="C206" s="11" t="s">
        <v>56</v>
      </c>
      <c r="D206" s="27"/>
      <c r="E206" s="4"/>
      <c r="F206" s="8"/>
      <c r="G206" s="8"/>
      <c r="H206" s="8"/>
      <c r="I206" s="23"/>
      <c r="J206" s="24"/>
      <c r="K206" s="25" t="s">
        <v>99</v>
      </c>
    </row>
    <row r="207" spans="1:11" x14ac:dyDescent="0.25">
      <c r="A207" s="9"/>
      <c r="B207" s="9"/>
      <c r="C207" s="12"/>
      <c r="D207" s="24"/>
      <c r="E207" s="4"/>
      <c r="F207" s="8"/>
      <c r="G207" s="8"/>
      <c r="H207" s="8"/>
      <c r="I207" s="23"/>
      <c r="J207" s="24"/>
      <c r="K207" s="25" t="s">
        <v>99</v>
      </c>
    </row>
    <row r="208" spans="1:11" x14ac:dyDescent="0.25">
      <c r="A208" s="9"/>
      <c r="B208" s="9"/>
      <c r="C208" s="12"/>
      <c r="D208" s="24"/>
      <c r="E208" s="4"/>
      <c r="F208" s="8"/>
      <c r="G208" s="8"/>
      <c r="H208" s="8"/>
      <c r="I208" s="23"/>
      <c r="J208" s="24"/>
      <c r="K208" s="25" t="s">
        <v>99</v>
      </c>
    </row>
    <row r="209" spans="1:12" x14ac:dyDescent="0.25">
      <c r="A209" s="9"/>
      <c r="B209" s="9"/>
      <c r="C209" s="12"/>
      <c r="D209" s="24"/>
      <c r="E209" s="4"/>
      <c r="F209" s="8"/>
      <c r="G209" s="8"/>
      <c r="H209" s="8"/>
      <c r="I209" s="23"/>
      <c r="J209" s="24"/>
      <c r="K209" s="25" t="s">
        <v>99</v>
      </c>
    </row>
    <row r="210" spans="1:12" x14ac:dyDescent="0.25">
      <c r="A210" s="9"/>
      <c r="B210" s="9"/>
      <c r="C210" s="12"/>
      <c r="D210" s="24"/>
      <c r="E210" s="4"/>
      <c r="F210" s="8"/>
      <c r="G210" s="8"/>
      <c r="H210" s="8"/>
      <c r="I210" s="23"/>
      <c r="J210" s="24"/>
      <c r="K210" s="25" t="s">
        <v>99</v>
      </c>
    </row>
    <row r="211" spans="1:12" x14ac:dyDescent="0.25">
      <c r="A211" s="9"/>
      <c r="B211" s="9"/>
      <c r="C211" s="12"/>
      <c r="D211" s="24"/>
      <c r="E211" s="4"/>
      <c r="F211" s="8"/>
      <c r="G211" s="8"/>
      <c r="H211" s="8"/>
      <c r="I211" s="23"/>
      <c r="J211" s="24"/>
      <c r="K211" s="25" t="s">
        <v>99</v>
      </c>
    </row>
    <row r="212" spans="1:12" x14ac:dyDescent="0.25">
      <c r="A212" s="9"/>
      <c r="B212" s="9"/>
      <c r="C212" s="12"/>
      <c r="D212" s="24"/>
      <c r="E212" s="6"/>
      <c r="F212" s="8"/>
      <c r="G212" s="8"/>
      <c r="H212" s="8"/>
      <c r="I212" s="23"/>
      <c r="J212" s="24"/>
      <c r="K212" s="25" t="s">
        <v>99</v>
      </c>
    </row>
    <row r="213" spans="1:12" x14ac:dyDescent="0.25">
      <c r="F213" s="8"/>
      <c r="K213" s="32"/>
    </row>
    <row r="214" spans="1:12" x14ac:dyDescent="0.25">
      <c r="A214" s="10" t="s">
        <v>18</v>
      </c>
      <c r="B214" s="10" t="s">
        <v>35</v>
      </c>
      <c r="C214" s="10" t="s">
        <v>27</v>
      </c>
      <c r="D214" s="10" t="s">
        <v>0</v>
      </c>
      <c r="E214" s="10" t="s">
        <v>1</v>
      </c>
      <c r="F214" s="10" t="s">
        <v>3</v>
      </c>
      <c r="G214" s="10" t="s">
        <v>2</v>
      </c>
      <c r="H214" s="10" t="s">
        <v>11</v>
      </c>
      <c r="I214" s="10" t="s">
        <v>41</v>
      </c>
      <c r="J214" s="33" t="s">
        <v>55</v>
      </c>
      <c r="L214">
        <v>7</v>
      </c>
    </row>
    <row r="215" spans="1:12" x14ac:dyDescent="0.25">
      <c r="A215" s="35" t="s">
        <v>58</v>
      </c>
      <c r="B215" s="1" t="s">
        <v>44</v>
      </c>
      <c r="C215" s="21"/>
      <c r="D215" s="22" t="s">
        <v>9</v>
      </c>
      <c r="E215" s="20" t="s">
        <v>45</v>
      </c>
      <c r="F215" s="20">
        <v>1</v>
      </c>
      <c r="G215" s="20" t="s">
        <v>39</v>
      </c>
      <c r="H215" s="20" t="s">
        <v>13</v>
      </c>
      <c r="I215" s="20" t="s">
        <v>80</v>
      </c>
      <c r="J215" s="34"/>
    </row>
    <row r="216" spans="1:12" x14ac:dyDescent="0.25">
      <c r="A216" s="1" t="s">
        <v>99</v>
      </c>
      <c r="B216" s="1" t="s">
        <v>48</v>
      </c>
      <c r="D216" s="1" t="s">
        <v>53</v>
      </c>
      <c r="E216" s="36" t="str">
        <f>IF(AND(E215&lt;&gt;"Select Frequency",F215&lt;&gt;""),F215 &amp; " " &amp; E215,"")</f>
        <v>1 Days</v>
      </c>
      <c r="F216" s="37"/>
      <c r="G216" s="1" t="s">
        <v>38</v>
      </c>
      <c r="H216" s="1" t="str">
        <f>IF(H215="Select Process Condition","",MID(H215,7,7))</f>
        <v>Stopped</v>
      </c>
      <c r="I216" s="1" t="s">
        <v>81</v>
      </c>
      <c r="J216" s="34" t="s">
        <v>99</v>
      </c>
    </row>
    <row r="218" spans="1:12" x14ac:dyDescent="0.25">
      <c r="A218" s="19" t="s">
        <v>14</v>
      </c>
      <c r="B218" s="5"/>
      <c r="C218" s="2"/>
      <c r="D218" s="2" t="s">
        <v>29</v>
      </c>
      <c r="E218" s="19" t="s">
        <v>5</v>
      </c>
      <c r="F218" s="5"/>
      <c r="G218" s="5"/>
      <c r="H218" s="5"/>
      <c r="I218" s="2"/>
      <c r="J218" s="10" t="s">
        <v>36</v>
      </c>
    </row>
    <row r="219" spans="1:12" x14ac:dyDescent="0.25">
      <c r="A219" s="10" t="s">
        <v>25</v>
      </c>
      <c r="B219" s="11" t="s">
        <v>15</v>
      </c>
      <c r="C219" s="11" t="s">
        <v>16</v>
      </c>
      <c r="D219" s="7"/>
      <c r="E219" s="1" t="s">
        <v>31</v>
      </c>
      <c r="F219" s="1" t="s">
        <v>33</v>
      </c>
      <c r="G219" s="1" t="s">
        <v>6</v>
      </c>
      <c r="H219" s="1" t="s">
        <v>7</v>
      </c>
      <c r="I219" s="1" t="s">
        <v>8</v>
      </c>
      <c r="J219" s="13"/>
      <c r="K219" s="10" t="s">
        <v>43</v>
      </c>
    </row>
    <row r="220" spans="1:12" x14ac:dyDescent="0.25">
      <c r="A220" s="9" t="s">
        <v>22</v>
      </c>
      <c r="B220" s="9">
        <v>1</v>
      </c>
      <c r="C220" s="12">
        <v>2</v>
      </c>
      <c r="D220" s="5" t="s">
        <v>4</v>
      </c>
      <c r="E220" s="3"/>
      <c r="F220" s="8"/>
      <c r="G220" s="8">
        <v>10</v>
      </c>
      <c r="H220" s="8" t="s">
        <v>34</v>
      </c>
      <c r="I220" s="8" t="s">
        <v>63</v>
      </c>
      <c r="J220" s="10" t="s">
        <v>42</v>
      </c>
      <c r="K220" s="25" t="s">
        <v>99</v>
      </c>
    </row>
    <row r="221" spans="1:12" x14ac:dyDescent="0.25">
      <c r="A221" s="9" t="s">
        <v>17</v>
      </c>
      <c r="B221" s="9"/>
      <c r="C221" s="12"/>
      <c r="D221" s="26"/>
      <c r="E221" s="4"/>
      <c r="F221" s="8"/>
      <c r="G221" s="8">
        <v>20</v>
      </c>
      <c r="H221" s="8" t="s">
        <v>61</v>
      </c>
      <c r="I221" s="8" t="s">
        <v>62</v>
      </c>
      <c r="J221" s="13"/>
      <c r="K221" s="25" t="s">
        <v>99</v>
      </c>
    </row>
    <row r="222" spans="1:12" x14ac:dyDescent="0.25">
      <c r="A222" s="9" t="s">
        <v>17</v>
      </c>
      <c r="B222" s="9"/>
      <c r="C222" s="12"/>
      <c r="D222" s="27"/>
      <c r="E222" s="4"/>
      <c r="F222" s="8"/>
      <c r="G222" s="8">
        <v>30</v>
      </c>
      <c r="H222" s="8" t="s">
        <v>60</v>
      </c>
      <c r="I222" s="8" t="s">
        <v>64</v>
      </c>
      <c r="J222" s="24"/>
      <c r="K222" s="25" t="s">
        <v>99</v>
      </c>
    </row>
    <row r="223" spans="1:12" x14ac:dyDescent="0.25">
      <c r="A223" s="15" t="s">
        <v>20</v>
      </c>
      <c r="B223" s="15" t="s">
        <v>15</v>
      </c>
      <c r="C223" s="15" t="s">
        <v>19</v>
      </c>
      <c r="D223" s="27"/>
      <c r="E223" s="4"/>
      <c r="F223" s="8"/>
      <c r="G223" s="8"/>
      <c r="H223" s="8"/>
      <c r="I223" s="23"/>
      <c r="J223" s="24"/>
      <c r="K223" s="25" t="s">
        <v>99</v>
      </c>
    </row>
    <row r="224" spans="1:12" x14ac:dyDescent="0.25">
      <c r="A224" s="9" t="s">
        <v>66</v>
      </c>
      <c r="B224" s="14">
        <v>2</v>
      </c>
      <c r="C224" s="18"/>
      <c r="D224" s="27"/>
      <c r="E224" s="4"/>
      <c r="F224" s="8"/>
      <c r="G224" s="8"/>
      <c r="H224" s="8"/>
      <c r="I224" s="23"/>
      <c r="J224" s="24"/>
      <c r="K224" s="25" t="s">
        <v>99</v>
      </c>
    </row>
    <row r="225" spans="1:12" x14ac:dyDescent="0.25">
      <c r="A225" s="9"/>
      <c r="B225" s="9"/>
      <c r="C225" s="12"/>
      <c r="D225" s="27"/>
      <c r="E225" s="4"/>
      <c r="F225" s="8"/>
      <c r="G225" s="8"/>
      <c r="H225" s="8"/>
      <c r="I225" s="23"/>
      <c r="J225" s="24"/>
      <c r="K225" s="25" t="s">
        <v>99</v>
      </c>
    </row>
    <row r="226" spans="1:12" x14ac:dyDescent="0.25">
      <c r="A226" s="9"/>
      <c r="B226" s="9"/>
      <c r="C226" s="12"/>
      <c r="D226" s="27"/>
      <c r="E226" s="4"/>
      <c r="F226" s="8"/>
      <c r="G226" s="8"/>
      <c r="H226" s="8"/>
      <c r="I226" s="23"/>
      <c r="J226" s="24"/>
      <c r="K226" s="25" t="s">
        <v>99</v>
      </c>
    </row>
    <row r="227" spans="1:12" x14ac:dyDescent="0.25">
      <c r="A227" s="9"/>
      <c r="B227" s="9"/>
      <c r="C227" s="12"/>
      <c r="D227" s="27"/>
      <c r="E227" s="4"/>
      <c r="F227" s="8"/>
      <c r="G227" s="8"/>
      <c r="H227" s="8"/>
      <c r="I227" s="23"/>
      <c r="J227" s="24"/>
      <c r="K227" s="25" t="s">
        <v>99</v>
      </c>
    </row>
    <row r="228" spans="1:12" x14ac:dyDescent="0.25">
      <c r="A228" s="16"/>
      <c r="B228" s="16"/>
      <c r="C228" s="17"/>
      <c r="D228" s="27"/>
      <c r="E228" s="4"/>
      <c r="F228" s="8"/>
      <c r="G228" s="8"/>
      <c r="H228" s="8"/>
      <c r="I228" s="23"/>
      <c r="J228" s="24"/>
      <c r="K228" s="25" t="s">
        <v>99</v>
      </c>
    </row>
    <row r="229" spans="1:12" x14ac:dyDescent="0.25">
      <c r="A229" s="11" t="s">
        <v>21</v>
      </c>
      <c r="B229" s="11" t="s">
        <v>19</v>
      </c>
      <c r="C229" s="11" t="s">
        <v>56</v>
      </c>
      <c r="D229" s="27"/>
      <c r="E229" s="4"/>
      <c r="F229" s="8"/>
      <c r="G229" s="8"/>
      <c r="H229" s="8"/>
      <c r="I229" s="23"/>
      <c r="J229" s="24"/>
      <c r="K229" s="25" t="s">
        <v>99</v>
      </c>
    </row>
    <row r="230" spans="1:12" x14ac:dyDescent="0.25">
      <c r="A230" s="9"/>
      <c r="B230" s="9"/>
      <c r="C230" s="12"/>
      <c r="D230" s="24"/>
      <c r="E230" s="4"/>
      <c r="F230" s="8"/>
      <c r="G230" s="8"/>
      <c r="H230" s="8"/>
      <c r="I230" s="23"/>
      <c r="J230" s="24"/>
      <c r="K230" s="25" t="s">
        <v>99</v>
      </c>
    </row>
    <row r="231" spans="1:12" x14ac:dyDescent="0.25">
      <c r="A231" s="9"/>
      <c r="B231" s="9"/>
      <c r="C231" s="12"/>
      <c r="D231" s="24"/>
      <c r="E231" s="4"/>
      <c r="F231" s="8"/>
      <c r="G231" s="8"/>
      <c r="H231" s="8"/>
      <c r="I231" s="23"/>
      <c r="J231" s="24"/>
      <c r="K231" s="25" t="s">
        <v>99</v>
      </c>
    </row>
    <row r="232" spans="1:12" x14ac:dyDescent="0.25">
      <c r="A232" s="9"/>
      <c r="B232" s="9"/>
      <c r="C232" s="12"/>
      <c r="D232" s="24"/>
      <c r="E232" s="4"/>
      <c r="F232" s="8"/>
      <c r="G232" s="8"/>
      <c r="H232" s="8"/>
      <c r="I232" s="23"/>
      <c r="J232" s="24"/>
      <c r="K232" s="25" t="s">
        <v>99</v>
      </c>
    </row>
    <row r="233" spans="1:12" x14ac:dyDescent="0.25">
      <c r="A233" s="9"/>
      <c r="B233" s="9"/>
      <c r="C233" s="12"/>
      <c r="D233" s="24"/>
      <c r="E233" s="4"/>
      <c r="F233" s="8"/>
      <c r="G233" s="8"/>
      <c r="H233" s="8"/>
      <c r="I233" s="23"/>
      <c r="J233" s="24"/>
      <c r="K233" s="25" t="s">
        <v>99</v>
      </c>
    </row>
    <row r="234" spans="1:12" x14ac:dyDescent="0.25">
      <c r="A234" s="9"/>
      <c r="B234" s="9"/>
      <c r="C234" s="12"/>
      <c r="D234" s="24"/>
      <c r="E234" s="4"/>
      <c r="F234" s="8"/>
      <c r="G234" s="8"/>
      <c r="H234" s="8"/>
      <c r="I234" s="23"/>
      <c r="J234" s="24"/>
      <c r="K234" s="25" t="s">
        <v>99</v>
      </c>
    </row>
    <row r="235" spans="1:12" x14ac:dyDescent="0.25">
      <c r="A235" s="9"/>
      <c r="B235" s="9"/>
      <c r="C235" s="12"/>
      <c r="D235" s="24"/>
      <c r="E235" s="6"/>
      <c r="F235" s="8"/>
      <c r="G235" s="8"/>
      <c r="H235" s="8"/>
      <c r="I235" s="23"/>
      <c r="J235" s="24"/>
      <c r="K235" s="25" t="s">
        <v>99</v>
      </c>
    </row>
    <row r="236" spans="1:12" x14ac:dyDescent="0.25">
      <c r="F236" s="8"/>
      <c r="K236" s="32"/>
    </row>
    <row r="237" spans="1:12" x14ac:dyDescent="0.25">
      <c r="A237" s="10" t="s">
        <v>18</v>
      </c>
      <c r="B237" s="10" t="s">
        <v>35</v>
      </c>
      <c r="C237" s="10" t="s">
        <v>27</v>
      </c>
      <c r="D237" s="10" t="s">
        <v>0</v>
      </c>
      <c r="E237" s="10" t="s">
        <v>1</v>
      </c>
      <c r="F237" s="10" t="s">
        <v>3</v>
      </c>
      <c r="G237" s="10" t="s">
        <v>2</v>
      </c>
      <c r="H237" s="10" t="s">
        <v>11</v>
      </c>
      <c r="I237" s="10" t="s">
        <v>41</v>
      </c>
      <c r="J237" s="33" t="s">
        <v>55</v>
      </c>
      <c r="L237">
        <v>7</v>
      </c>
    </row>
    <row r="238" spans="1:12" x14ac:dyDescent="0.25">
      <c r="A238" s="35" t="s">
        <v>26</v>
      </c>
      <c r="B238" s="1" t="s">
        <v>32</v>
      </c>
      <c r="C238" s="21"/>
      <c r="D238" s="22" t="s">
        <v>51</v>
      </c>
      <c r="E238" s="20" t="s">
        <v>46</v>
      </c>
      <c r="F238" s="20">
        <v>1</v>
      </c>
      <c r="G238" s="20" t="s">
        <v>40</v>
      </c>
      <c r="H238" s="20" t="s">
        <v>12</v>
      </c>
      <c r="I238" s="20" t="s">
        <v>94</v>
      </c>
      <c r="J238" s="34"/>
    </row>
    <row r="239" spans="1:12" x14ac:dyDescent="0.25">
      <c r="A239" s="1" t="s">
        <v>99</v>
      </c>
      <c r="B239" s="1" t="s">
        <v>48</v>
      </c>
      <c r="D239" s="1" t="s">
        <v>52</v>
      </c>
      <c r="E239" s="36" t="str">
        <f>IF(AND(E238&lt;&gt;"Select Frequency",F238&lt;&gt;""),F238 &amp; " " &amp; E238,"")</f>
        <v>1 Weeks</v>
      </c>
      <c r="F239" s="37"/>
      <c r="G239" s="1" t="s">
        <v>37</v>
      </c>
      <c r="H239" s="1" t="str">
        <f>IF(H238="Select Process Condition","",MID(H238,7,7))</f>
        <v>Running</v>
      </c>
      <c r="I239" s="1" t="s">
        <v>85</v>
      </c>
      <c r="J239" s="34" t="s">
        <v>99</v>
      </c>
    </row>
    <row r="241" spans="1:11" x14ac:dyDescent="0.25">
      <c r="A241" s="19" t="s">
        <v>14</v>
      </c>
      <c r="B241" s="5"/>
      <c r="C241" s="2"/>
      <c r="D241" s="2" t="s">
        <v>29</v>
      </c>
      <c r="E241" s="19" t="s">
        <v>5</v>
      </c>
      <c r="F241" s="5"/>
      <c r="G241" s="5"/>
      <c r="H241" s="5"/>
      <c r="I241" s="2"/>
      <c r="J241" s="10" t="s">
        <v>36</v>
      </c>
    </row>
    <row r="242" spans="1:11" x14ac:dyDescent="0.25">
      <c r="A242" s="10" t="s">
        <v>25</v>
      </c>
      <c r="B242" s="11" t="s">
        <v>15</v>
      </c>
      <c r="C242" s="11" t="s">
        <v>16</v>
      </c>
      <c r="D242" s="7"/>
      <c r="E242" s="1" t="s">
        <v>31</v>
      </c>
      <c r="F242" s="1" t="s">
        <v>33</v>
      </c>
      <c r="G242" s="1" t="s">
        <v>6</v>
      </c>
      <c r="H242" s="1" t="s">
        <v>7</v>
      </c>
      <c r="I242" s="1" t="s">
        <v>8</v>
      </c>
      <c r="J242" s="13"/>
      <c r="K242" s="10" t="s">
        <v>43</v>
      </c>
    </row>
    <row r="243" spans="1:11" x14ac:dyDescent="0.25">
      <c r="A243" s="9" t="s">
        <v>23</v>
      </c>
      <c r="B243" s="9">
        <v>1</v>
      </c>
      <c r="C243" s="12">
        <v>2</v>
      </c>
      <c r="D243" s="5" t="s">
        <v>4</v>
      </c>
      <c r="E243" s="3"/>
      <c r="F243" s="8"/>
      <c r="G243" s="8">
        <v>10</v>
      </c>
      <c r="H243" s="8" t="s">
        <v>34</v>
      </c>
      <c r="I243" s="8" t="s">
        <v>63</v>
      </c>
      <c r="J243" s="10" t="s">
        <v>42</v>
      </c>
      <c r="K243" s="25" t="s">
        <v>99</v>
      </c>
    </row>
    <row r="244" spans="1:11" x14ac:dyDescent="0.25">
      <c r="A244" s="9" t="s">
        <v>17</v>
      </c>
      <c r="B244" s="9"/>
      <c r="C244" s="12"/>
      <c r="D244" s="26" t="s">
        <v>57</v>
      </c>
      <c r="E244" s="4"/>
      <c r="F244" s="8"/>
      <c r="G244" s="8">
        <v>20</v>
      </c>
      <c r="H244" s="8" t="s">
        <v>61</v>
      </c>
      <c r="I244" s="8" t="s">
        <v>62</v>
      </c>
      <c r="J244" s="13"/>
      <c r="K244" s="25" t="s">
        <v>99</v>
      </c>
    </row>
    <row r="245" spans="1:11" x14ac:dyDescent="0.25">
      <c r="A245" s="9" t="s">
        <v>17</v>
      </c>
      <c r="B245" s="9"/>
      <c r="C245" s="12"/>
      <c r="D245" s="27" t="s">
        <v>58</v>
      </c>
      <c r="E245" s="4"/>
      <c r="F245" s="8"/>
      <c r="G245" s="8">
        <v>30</v>
      </c>
      <c r="H245" s="8" t="s">
        <v>60</v>
      </c>
      <c r="I245" s="8" t="s">
        <v>64</v>
      </c>
      <c r="J245" s="24"/>
      <c r="K245" s="25" t="s">
        <v>99</v>
      </c>
    </row>
    <row r="246" spans="1:11" x14ac:dyDescent="0.25">
      <c r="A246" s="15" t="s">
        <v>20</v>
      </c>
      <c r="B246" s="15" t="s">
        <v>15</v>
      </c>
      <c r="C246" s="15" t="s">
        <v>19</v>
      </c>
      <c r="D246" s="27" t="s">
        <v>59</v>
      </c>
      <c r="E246" s="4"/>
      <c r="F246" s="8"/>
      <c r="G246" s="8"/>
      <c r="H246" s="8"/>
      <c r="I246" s="23"/>
      <c r="J246" s="24"/>
      <c r="K246" s="25" t="s">
        <v>99</v>
      </c>
    </row>
    <row r="247" spans="1:11" x14ac:dyDescent="0.25">
      <c r="A247" s="9"/>
      <c r="B247" s="14"/>
      <c r="C247" s="18"/>
      <c r="D247" s="27"/>
      <c r="E247" s="4"/>
      <c r="F247" s="8"/>
      <c r="G247" s="8"/>
      <c r="H247" s="8"/>
      <c r="I247" s="23"/>
      <c r="J247" s="24"/>
      <c r="K247" s="25" t="s">
        <v>99</v>
      </c>
    </row>
    <row r="248" spans="1:11" x14ac:dyDescent="0.25">
      <c r="A248" s="9"/>
      <c r="B248" s="9"/>
      <c r="C248" s="12"/>
      <c r="D248" s="27"/>
      <c r="E248" s="4"/>
      <c r="F248" s="8"/>
      <c r="G248" s="8"/>
      <c r="H248" s="8"/>
      <c r="I248" s="23"/>
      <c r="J248" s="24"/>
      <c r="K248" s="25" t="s">
        <v>99</v>
      </c>
    </row>
    <row r="249" spans="1:11" x14ac:dyDescent="0.25">
      <c r="A249" s="9"/>
      <c r="B249" s="9"/>
      <c r="C249" s="12"/>
      <c r="D249" s="27"/>
      <c r="E249" s="4"/>
      <c r="F249" s="8"/>
      <c r="G249" s="8"/>
      <c r="H249" s="8"/>
      <c r="I249" s="23"/>
      <c r="J249" s="24"/>
      <c r="K249" s="25" t="s">
        <v>99</v>
      </c>
    </row>
    <row r="250" spans="1:11" x14ac:dyDescent="0.25">
      <c r="A250" s="9"/>
      <c r="B250" s="9"/>
      <c r="C250" s="12"/>
      <c r="D250" s="27"/>
      <c r="E250" s="4"/>
      <c r="F250" s="8"/>
      <c r="G250" s="8"/>
      <c r="H250" s="8"/>
      <c r="I250" s="23"/>
      <c r="J250" s="24"/>
      <c r="K250" s="25" t="s">
        <v>99</v>
      </c>
    </row>
    <row r="251" spans="1:11" x14ac:dyDescent="0.25">
      <c r="A251" s="16"/>
      <c r="B251" s="16"/>
      <c r="C251" s="17"/>
      <c r="D251" s="27"/>
      <c r="E251" s="4"/>
      <c r="F251" s="8"/>
      <c r="G251" s="8"/>
      <c r="H251" s="8"/>
      <c r="I251" s="23"/>
      <c r="J251" s="24"/>
      <c r="K251" s="25" t="s">
        <v>99</v>
      </c>
    </row>
    <row r="252" spans="1:11" x14ac:dyDescent="0.25">
      <c r="A252" s="11" t="s">
        <v>21</v>
      </c>
      <c r="B252" s="11" t="s">
        <v>19</v>
      </c>
      <c r="C252" s="11" t="s">
        <v>56</v>
      </c>
      <c r="D252" s="27"/>
      <c r="E252" s="4"/>
      <c r="F252" s="8"/>
      <c r="G252" s="8"/>
      <c r="H252" s="8"/>
      <c r="I252" s="23"/>
      <c r="J252" s="24"/>
      <c r="K252" s="25" t="s">
        <v>99</v>
      </c>
    </row>
    <row r="253" spans="1:11" x14ac:dyDescent="0.25">
      <c r="A253" s="9"/>
      <c r="B253" s="9"/>
      <c r="C253" s="12"/>
      <c r="D253" s="24"/>
      <c r="E253" s="4"/>
      <c r="F253" s="8"/>
      <c r="G253" s="8"/>
      <c r="H253" s="8"/>
      <c r="I253" s="23"/>
      <c r="J253" s="24"/>
      <c r="K253" s="25" t="s">
        <v>99</v>
      </c>
    </row>
    <row r="254" spans="1:11" x14ac:dyDescent="0.25">
      <c r="A254" s="9"/>
      <c r="B254" s="9"/>
      <c r="C254" s="12"/>
      <c r="D254" s="24"/>
      <c r="E254" s="4"/>
      <c r="F254" s="8"/>
      <c r="G254" s="8"/>
      <c r="H254" s="8"/>
      <c r="I254" s="23"/>
      <c r="J254" s="24"/>
      <c r="K254" s="25" t="s">
        <v>99</v>
      </c>
    </row>
    <row r="255" spans="1:11" x14ac:dyDescent="0.25">
      <c r="A255" s="9"/>
      <c r="B255" s="9"/>
      <c r="C255" s="12"/>
      <c r="D255" s="24"/>
      <c r="E255" s="4"/>
      <c r="F255" s="8"/>
      <c r="G255" s="8"/>
      <c r="H255" s="8"/>
      <c r="I255" s="23"/>
      <c r="J255" s="24"/>
      <c r="K255" s="25" t="s">
        <v>99</v>
      </c>
    </row>
    <row r="256" spans="1:11" x14ac:dyDescent="0.25">
      <c r="A256" s="9"/>
      <c r="B256" s="9"/>
      <c r="C256" s="12"/>
      <c r="D256" s="24"/>
      <c r="E256" s="4"/>
      <c r="F256" s="8"/>
      <c r="G256" s="8"/>
      <c r="H256" s="8"/>
      <c r="I256" s="23"/>
      <c r="J256" s="24"/>
      <c r="K256" s="25" t="s">
        <v>99</v>
      </c>
    </row>
    <row r="257" spans="1:12" x14ac:dyDescent="0.25">
      <c r="A257" s="9"/>
      <c r="B257" s="9"/>
      <c r="C257" s="12"/>
      <c r="D257" s="24"/>
      <c r="E257" s="4"/>
      <c r="F257" s="8"/>
      <c r="G257" s="8"/>
      <c r="H257" s="8"/>
      <c r="I257" s="23"/>
      <c r="J257" s="24"/>
      <c r="K257" s="25" t="s">
        <v>99</v>
      </c>
    </row>
    <row r="258" spans="1:12" x14ac:dyDescent="0.25">
      <c r="A258" s="9"/>
      <c r="B258" s="9"/>
      <c r="C258" s="12"/>
      <c r="D258" s="24"/>
      <c r="E258" s="6"/>
      <c r="F258" s="8"/>
      <c r="G258" s="8"/>
      <c r="H258" s="8"/>
      <c r="I258" s="23"/>
      <c r="J258" s="24"/>
      <c r="K258" s="25" t="s">
        <v>99</v>
      </c>
    </row>
    <row r="259" spans="1:12" x14ac:dyDescent="0.25">
      <c r="F259" s="8"/>
      <c r="K259" s="32"/>
    </row>
    <row r="260" spans="1:12" x14ac:dyDescent="0.25">
      <c r="A260" s="10" t="s">
        <v>18</v>
      </c>
      <c r="B260" s="10" t="s">
        <v>35</v>
      </c>
      <c r="C260" s="10" t="s">
        <v>27</v>
      </c>
      <c r="D260" s="10" t="s">
        <v>0</v>
      </c>
      <c r="E260" s="10" t="s">
        <v>1</v>
      </c>
      <c r="F260" s="10" t="s">
        <v>3</v>
      </c>
      <c r="G260" s="10" t="s">
        <v>2</v>
      </c>
      <c r="H260" s="10" t="s">
        <v>11</v>
      </c>
      <c r="I260" s="10" t="s">
        <v>41</v>
      </c>
      <c r="J260" s="33" t="s">
        <v>55</v>
      </c>
      <c r="L260">
        <v>7</v>
      </c>
    </row>
    <row r="261" spans="1:12" x14ac:dyDescent="0.25">
      <c r="A261" s="35" t="s">
        <v>26</v>
      </c>
      <c r="B261" s="1" t="s">
        <v>32</v>
      </c>
      <c r="C261" s="21"/>
      <c r="D261" s="22" t="s">
        <v>9</v>
      </c>
      <c r="E261" s="20" t="s">
        <v>46</v>
      </c>
      <c r="F261" s="20">
        <v>1</v>
      </c>
      <c r="G261" s="20" t="s">
        <v>40</v>
      </c>
      <c r="H261" s="20" t="s">
        <v>12</v>
      </c>
      <c r="I261" s="20" t="s">
        <v>95</v>
      </c>
      <c r="J261" s="34"/>
    </row>
    <row r="262" spans="1:12" x14ac:dyDescent="0.25">
      <c r="A262" s="1" t="s">
        <v>99</v>
      </c>
      <c r="B262" s="1" t="s">
        <v>48</v>
      </c>
      <c r="D262" s="1" t="s">
        <v>53</v>
      </c>
      <c r="E262" s="36" t="str">
        <f>IF(AND(E261&lt;&gt;"Select Frequency",F261&lt;&gt;""),F261 &amp; " " &amp; E261,"")</f>
        <v>1 Weeks</v>
      </c>
      <c r="F262" s="37"/>
      <c r="G262" s="1" t="s">
        <v>37</v>
      </c>
      <c r="H262" s="1" t="str">
        <f>IF(H261="Select Process Condition","",MID(H261,7,7))</f>
        <v>Running</v>
      </c>
      <c r="I262" s="1" t="s">
        <v>85</v>
      </c>
      <c r="J262" s="34" t="s">
        <v>99</v>
      </c>
    </row>
    <row r="264" spans="1:12" x14ac:dyDescent="0.25">
      <c r="A264" s="19" t="s">
        <v>14</v>
      </c>
      <c r="B264" s="5"/>
      <c r="C264" s="2"/>
      <c r="D264" s="2" t="s">
        <v>29</v>
      </c>
      <c r="E264" s="19" t="s">
        <v>5</v>
      </c>
      <c r="F264" s="5"/>
      <c r="G264" s="5"/>
      <c r="H264" s="5"/>
      <c r="I264" s="2"/>
      <c r="J264" s="10" t="s">
        <v>36</v>
      </c>
    </row>
    <row r="265" spans="1:12" x14ac:dyDescent="0.25">
      <c r="A265" s="10" t="s">
        <v>25</v>
      </c>
      <c r="B265" s="11" t="s">
        <v>15</v>
      </c>
      <c r="C265" s="11" t="s">
        <v>16</v>
      </c>
      <c r="D265" s="7"/>
      <c r="E265" s="1" t="s">
        <v>31</v>
      </c>
      <c r="F265" s="1" t="s">
        <v>33</v>
      </c>
      <c r="G265" s="1" t="s">
        <v>6</v>
      </c>
      <c r="H265" s="1" t="s">
        <v>7</v>
      </c>
      <c r="I265" s="1" t="s">
        <v>8</v>
      </c>
      <c r="J265" s="13"/>
      <c r="K265" s="10" t="s">
        <v>43</v>
      </c>
    </row>
    <row r="266" spans="1:12" x14ac:dyDescent="0.25">
      <c r="A266" s="9" t="s">
        <v>23</v>
      </c>
      <c r="B266" s="9">
        <v>1</v>
      </c>
      <c r="C266" s="12">
        <v>2</v>
      </c>
      <c r="D266" s="5" t="s">
        <v>4</v>
      </c>
      <c r="E266" s="3"/>
      <c r="F266" s="8"/>
      <c r="G266" s="8">
        <v>10</v>
      </c>
      <c r="H266" s="8" t="s">
        <v>34</v>
      </c>
      <c r="I266" s="8" t="s">
        <v>63</v>
      </c>
      <c r="J266" s="10" t="s">
        <v>42</v>
      </c>
      <c r="K266" s="25" t="s">
        <v>99</v>
      </c>
    </row>
    <row r="267" spans="1:12" x14ac:dyDescent="0.25">
      <c r="A267" s="9" t="s">
        <v>17</v>
      </c>
      <c r="B267" s="9"/>
      <c r="C267" s="12"/>
      <c r="D267" s="26" t="s">
        <v>57</v>
      </c>
      <c r="E267" s="4"/>
      <c r="F267" s="8"/>
      <c r="G267" s="8">
        <v>20</v>
      </c>
      <c r="H267" s="8" t="s">
        <v>61</v>
      </c>
      <c r="I267" s="8" t="s">
        <v>62</v>
      </c>
      <c r="J267" s="13"/>
      <c r="K267" s="25" t="s">
        <v>99</v>
      </c>
    </row>
    <row r="268" spans="1:12" x14ac:dyDescent="0.25">
      <c r="A268" s="9" t="s">
        <v>17</v>
      </c>
      <c r="B268" s="9"/>
      <c r="C268" s="12"/>
      <c r="D268" s="27" t="s">
        <v>58</v>
      </c>
      <c r="E268" s="4"/>
      <c r="F268" s="8"/>
      <c r="G268" s="8">
        <v>30</v>
      </c>
      <c r="H268" s="8" t="s">
        <v>60</v>
      </c>
      <c r="I268" s="8" t="s">
        <v>64</v>
      </c>
      <c r="J268" s="24"/>
      <c r="K268" s="25" t="s">
        <v>99</v>
      </c>
    </row>
    <row r="269" spans="1:12" x14ac:dyDescent="0.25">
      <c r="A269" s="15" t="s">
        <v>20</v>
      </c>
      <c r="B269" s="15" t="s">
        <v>15</v>
      </c>
      <c r="C269" s="15" t="s">
        <v>19</v>
      </c>
      <c r="D269" s="27" t="s">
        <v>59</v>
      </c>
      <c r="E269" s="4"/>
      <c r="F269" s="8"/>
      <c r="G269" s="8"/>
      <c r="H269" s="8"/>
      <c r="I269" s="23"/>
      <c r="J269" s="24"/>
      <c r="K269" s="25" t="s">
        <v>99</v>
      </c>
    </row>
    <row r="270" spans="1:12" x14ac:dyDescent="0.25">
      <c r="A270" s="14"/>
      <c r="B270" s="14"/>
      <c r="C270" s="18"/>
      <c r="D270" s="27"/>
      <c r="E270" s="4"/>
      <c r="F270" s="8"/>
      <c r="G270" s="8"/>
      <c r="H270" s="8"/>
      <c r="I270" s="23"/>
      <c r="J270" s="24"/>
      <c r="K270" s="25" t="s">
        <v>99</v>
      </c>
    </row>
    <row r="271" spans="1:12" x14ac:dyDescent="0.25">
      <c r="A271" s="9"/>
      <c r="B271" s="9"/>
      <c r="C271" s="12"/>
      <c r="D271" s="27"/>
      <c r="E271" s="4"/>
      <c r="F271" s="8"/>
      <c r="G271" s="8"/>
      <c r="H271" s="8"/>
      <c r="I271" s="23"/>
      <c r="J271" s="24"/>
      <c r="K271" s="25" t="s">
        <v>99</v>
      </c>
    </row>
    <row r="272" spans="1:12" x14ac:dyDescent="0.25">
      <c r="A272" s="9"/>
      <c r="B272" s="9"/>
      <c r="C272" s="12"/>
      <c r="D272" s="27"/>
      <c r="E272" s="4"/>
      <c r="F272" s="8"/>
      <c r="G272" s="8"/>
      <c r="H272" s="8"/>
      <c r="I272" s="23"/>
      <c r="J272" s="24"/>
      <c r="K272" s="25" t="s">
        <v>99</v>
      </c>
    </row>
    <row r="273" spans="1:12" x14ac:dyDescent="0.25">
      <c r="A273" s="9"/>
      <c r="B273" s="9"/>
      <c r="C273" s="12"/>
      <c r="D273" s="27"/>
      <c r="E273" s="4"/>
      <c r="F273" s="8"/>
      <c r="G273" s="8"/>
      <c r="H273" s="8"/>
      <c r="I273" s="23"/>
      <c r="J273" s="24"/>
      <c r="K273" s="25" t="s">
        <v>99</v>
      </c>
    </row>
    <row r="274" spans="1:12" x14ac:dyDescent="0.25">
      <c r="A274" s="16"/>
      <c r="B274" s="16"/>
      <c r="C274" s="17"/>
      <c r="D274" s="27"/>
      <c r="E274" s="4"/>
      <c r="F274" s="8"/>
      <c r="G274" s="8"/>
      <c r="H274" s="8"/>
      <c r="I274" s="23"/>
      <c r="J274" s="24"/>
      <c r="K274" s="25" t="s">
        <v>99</v>
      </c>
    </row>
    <row r="275" spans="1:12" x14ac:dyDescent="0.25">
      <c r="A275" s="11" t="s">
        <v>21</v>
      </c>
      <c r="B275" s="11" t="s">
        <v>19</v>
      </c>
      <c r="C275" s="11" t="s">
        <v>56</v>
      </c>
      <c r="D275" s="27"/>
      <c r="E275" s="4"/>
      <c r="F275" s="8"/>
      <c r="G275" s="8"/>
      <c r="H275" s="8"/>
      <c r="I275" s="23"/>
      <c r="J275" s="24"/>
      <c r="K275" s="25" t="s">
        <v>99</v>
      </c>
    </row>
    <row r="276" spans="1:12" x14ac:dyDescent="0.25">
      <c r="A276" s="9"/>
      <c r="B276" s="9"/>
      <c r="C276" s="12"/>
      <c r="D276" s="24"/>
      <c r="E276" s="4"/>
      <c r="F276" s="8"/>
      <c r="G276" s="8"/>
      <c r="H276" s="8"/>
      <c r="I276" s="23"/>
      <c r="J276" s="24"/>
      <c r="K276" s="25" t="s">
        <v>99</v>
      </c>
    </row>
    <row r="277" spans="1:12" x14ac:dyDescent="0.25">
      <c r="A277" s="9"/>
      <c r="B277" s="9"/>
      <c r="C277" s="12"/>
      <c r="D277" s="24"/>
      <c r="E277" s="4"/>
      <c r="F277" s="8"/>
      <c r="G277" s="8"/>
      <c r="H277" s="8"/>
      <c r="I277" s="23"/>
      <c r="J277" s="24"/>
      <c r="K277" s="25" t="s">
        <v>99</v>
      </c>
    </row>
    <row r="278" spans="1:12" x14ac:dyDescent="0.25">
      <c r="A278" s="9"/>
      <c r="B278" s="9"/>
      <c r="C278" s="12"/>
      <c r="D278" s="24"/>
      <c r="E278" s="4"/>
      <c r="F278" s="8"/>
      <c r="G278" s="8"/>
      <c r="H278" s="8"/>
      <c r="I278" s="23"/>
      <c r="J278" s="24"/>
      <c r="K278" s="25" t="s">
        <v>99</v>
      </c>
    </row>
    <row r="279" spans="1:12" x14ac:dyDescent="0.25">
      <c r="A279" s="9"/>
      <c r="B279" s="9"/>
      <c r="C279" s="12"/>
      <c r="D279" s="24"/>
      <c r="E279" s="4"/>
      <c r="F279" s="8"/>
      <c r="G279" s="8"/>
      <c r="H279" s="8"/>
      <c r="I279" s="23"/>
      <c r="J279" s="24"/>
      <c r="K279" s="25" t="s">
        <v>99</v>
      </c>
    </row>
    <row r="280" spans="1:12" x14ac:dyDescent="0.25">
      <c r="A280" s="9"/>
      <c r="B280" s="9"/>
      <c r="C280" s="12"/>
      <c r="D280" s="24"/>
      <c r="E280" s="4"/>
      <c r="F280" s="8"/>
      <c r="G280" s="8"/>
      <c r="H280" s="8"/>
      <c r="I280" s="23"/>
      <c r="J280" s="24"/>
      <c r="K280" s="25" t="s">
        <v>99</v>
      </c>
    </row>
    <row r="281" spans="1:12" x14ac:dyDescent="0.25">
      <c r="A281" s="9"/>
      <c r="B281" s="9"/>
      <c r="C281" s="12"/>
      <c r="D281" s="24"/>
      <c r="E281" s="6"/>
      <c r="F281" s="8"/>
      <c r="G281" s="8"/>
      <c r="H281" s="8"/>
      <c r="I281" s="23"/>
      <c r="J281" s="24"/>
      <c r="K281" s="25" t="s">
        <v>99</v>
      </c>
    </row>
    <row r="282" spans="1:12" x14ac:dyDescent="0.25">
      <c r="F282" s="8"/>
      <c r="K282" s="32"/>
    </row>
    <row r="283" spans="1:12" x14ac:dyDescent="0.25">
      <c r="A283" s="10" t="s">
        <v>18</v>
      </c>
      <c r="B283" s="10" t="s">
        <v>35</v>
      </c>
      <c r="C283" s="10" t="s">
        <v>27</v>
      </c>
      <c r="D283" s="10" t="s">
        <v>0</v>
      </c>
      <c r="E283" s="10" t="s">
        <v>1</v>
      </c>
      <c r="F283" s="10" t="s">
        <v>3</v>
      </c>
      <c r="G283" s="10" t="s">
        <v>2</v>
      </c>
      <c r="H283" s="10" t="s">
        <v>11</v>
      </c>
      <c r="I283" s="10" t="s">
        <v>41</v>
      </c>
      <c r="J283" s="33" t="s">
        <v>55</v>
      </c>
      <c r="L283">
        <v>7</v>
      </c>
    </row>
    <row r="284" spans="1:12" x14ac:dyDescent="0.25">
      <c r="A284" s="35" t="s">
        <v>26</v>
      </c>
      <c r="B284" s="1" t="s">
        <v>30</v>
      </c>
      <c r="C284" s="21"/>
      <c r="D284" s="22" t="s">
        <v>10</v>
      </c>
      <c r="E284" s="20" t="s">
        <v>46</v>
      </c>
      <c r="F284" s="20">
        <v>2</v>
      </c>
      <c r="G284" s="20" t="s">
        <v>40</v>
      </c>
      <c r="H284" s="20" t="s">
        <v>12</v>
      </c>
      <c r="I284" s="20" t="s">
        <v>96</v>
      </c>
      <c r="J284" s="34"/>
    </row>
    <row r="285" spans="1:12" x14ac:dyDescent="0.25">
      <c r="A285" s="1" t="s">
        <v>99</v>
      </c>
      <c r="B285" s="1" t="s">
        <v>48</v>
      </c>
      <c r="D285" s="1" t="s">
        <v>54</v>
      </c>
      <c r="E285" s="36" t="str">
        <f>IF(AND(E284&lt;&gt;"Select Frequency",F284&lt;&gt;""),F284 &amp; " " &amp; E284,"")</f>
        <v>2 Weeks</v>
      </c>
      <c r="F285" s="37"/>
      <c r="G285" s="1" t="s">
        <v>37</v>
      </c>
      <c r="H285" s="1" t="str">
        <f>IF(H284="Select Process Condition","",MID(H284,7,7))</f>
        <v>Running</v>
      </c>
      <c r="I285" s="1" t="s">
        <v>87</v>
      </c>
      <c r="J285" s="34" t="s">
        <v>99</v>
      </c>
    </row>
    <row r="287" spans="1:12" x14ac:dyDescent="0.25">
      <c r="A287" s="19" t="s">
        <v>14</v>
      </c>
      <c r="B287" s="5"/>
      <c r="C287" s="2"/>
      <c r="D287" s="2" t="s">
        <v>29</v>
      </c>
      <c r="E287" s="19" t="s">
        <v>5</v>
      </c>
      <c r="F287" s="5"/>
      <c r="G287" s="5"/>
      <c r="H287" s="5"/>
      <c r="I287" s="2"/>
      <c r="J287" s="10" t="s">
        <v>36</v>
      </c>
    </row>
    <row r="288" spans="1:12" x14ac:dyDescent="0.25">
      <c r="A288" s="10" t="s">
        <v>25</v>
      </c>
      <c r="B288" s="11" t="s">
        <v>15</v>
      </c>
      <c r="C288" s="11" t="s">
        <v>16</v>
      </c>
      <c r="D288" s="7"/>
      <c r="E288" s="1" t="s">
        <v>31</v>
      </c>
      <c r="F288" s="1" t="s">
        <v>33</v>
      </c>
      <c r="G288" s="1" t="s">
        <v>6</v>
      </c>
      <c r="H288" s="1" t="s">
        <v>7</v>
      </c>
      <c r="I288" s="1" t="s">
        <v>8</v>
      </c>
      <c r="J288" s="13"/>
      <c r="K288" s="10" t="s">
        <v>43</v>
      </c>
    </row>
    <row r="289" spans="1:11" x14ac:dyDescent="0.25">
      <c r="A289" s="9" t="s">
        <v>23</v>
      </c>
      <c r="B289" s="9">
        <v>1</v>
      </c>
      <c r="C289" s="12">
        <v>2</v>
      </c>
      <c r="D289" s="5" t="s">
        <v>4</v>
      </c>
      <c r="E289" s="3"/>
      <c r="F289" s="8"/>
      <c r="G289" s="8">
        <v>10</v>
      </c>
      <c r="H289" s="8" t="s">
        <v>34</v>
      </c>
      <c r="I289" s="8" t="s">
        <v>63</v>
      </c>
      <c r="J289" s="10" t="s">
        <v>42</v>
      </c>
      <c r="K289" s="25" t="s">
        <v>99</v>
      </c>
    </row>
    <row r="290" spans="1:11" x14ac:dyDescent="0.25">
      <c r="A290" s="9" t="s">
        <v>17</v>
      </c>
      <c r="B290" s="9"/>
      <c r="C290" s="12"/>
      <c r="D290" s="26"/>
      <c r="E290" s="4"/>
      <c r="F290" s="8"/>
      <c r="G290" s="8">
        <v>20</v>
      </c>
      <c r="H290" s="8" t="s">
        <v>74</v>
      </c>
      <c r="I290" s="8" t="s">
        <v>75</v>
      </c>
      <c r="J290" s="13"/>
      <c r="K290" s="25" t="s">
        <v>99</v>
      </c>
    </row>
    <row r="291" spans="1:11" x14ac:dyDescent="0.25">
      <c r="A291" s="9" t="s">
        <v>17</v>
      </c>
      <c r="B291" s="9"/>
      <c r="C291" s="12"/>
      <c r="D291" s="27"/>
      <c r="E291" s="4"/>
      <c r="F291" s="8"/>
      <c r="G291" s="8">
        <v>30</v>
      </c>
      <c r="H291" s="8" t="s">
        <v>60</v>
      </c>
      <c r="I291" s="8" t="s">
        <v>64</v>
      </c>
      <c r="J291" s="24"/>
      <c r="K291" s="25" t="s">
        <v>99</v>
      </c>
    </row>
    <row r="292" spans="1:11" x14ac:dyDescent="0.25">
      <c r="A292" s="15" t="s">
        <v>20</v>
      </c>
      <c r="B292" s="15" t="s">
        <v>15</v>
      </c>
      <c r="C292" s="15" t="s">
        <v>19</v>
      </c>
      <c r="D292" s="27"/>
      <c r="E292" s="4" t="s">
        <v>57</v>
      </c>
      <c r="F292" s="8"/>
      <c r="G292" s="8">
        <v>10</v>
      </c>
      <c r="H292" s="8" t="s">
        <v>68</v>
      </c>
      <c r="I292" s="8" t="s">
        <v>70</v>
      </c>
      <c r="J292" s="24"/>
      <c r="K292" s="25" t="s">
        <v>99</v>
      </c>
    </row>
    <row r="293" spans="1:11" x14ac:dyDescent="0.25">
      <c r="A293" s="14"/>
      <c r="B293" s="14"/>
      <c r="C293" s="18"/>
      <c r="D293" s="27"/>
      <c r="E293" s="4" t="s">
        <v>58</v>
      </c>
      <c r="F293" s="8"/>
      <c r="G293" s="8">
        <v>10</v>
      </c>
      <c r="H293" s="8" t="s">
        <v>69</v>
      </c>
      <c r="I293" s="8" t="s">
        <v>72</v>
      </c>
      <c r="J293" s="24"/>
      <c r="K293" s="25" t="s">
        <v>99</v>
      </c>
    </row>
    <row r="294" spans="1:11" x14ac:dyDescent="0.25">
      <c r="A294" s="9"/>
      <c r="B294" s="9"/>
      <c r="C294" s="12"/>
      <c r="D294" s="27"/>
      <c r="E294" s="4" t="s">
        <v>59</v>
      </c>
      <c r="F294" s="8"/>
      <c r="G294" s="8">
        <v>10</v>
      </c>
      <c r="H294" s="8" t="s">
        <v>71</v>
      </c>
      <c r="I294" s="8" t="s">
        <v>73</v>
      </c>
      <c r="J294" s="24"/>
      <c r="K294" s="25" t="s">
        <v>99</v>
      </c>
    </row>
    <row r="295" spans="1:11" x14ac:dyDescent="0.25">
      <c r="A295" s="9"/>
      <c r="B295" s="9"/>
      <c r="C295" s="12"/>
      <c r="D295" s="27"/>
      <c r="E295" s="4"/>
      <c r="F295" s="8"/>
      <c r="G295" s="8"/>
      <c r="H295" s="8"/>
      <c r="I295" s="23"/>
      <c r="J295" s="24"/>
      <c r="K295" s="25" t="s">
        <v>99</v>
      </c>
    </row>
    <row r="296" spans="1:11" x14ac:dyDescent="0.25">
      <c r="A296" s="9"/>
      <c r="B296" s="9"/>
      <c r="C296" s="12"/>
      <c r="D296" s="27"/>
      <c r="E296" s="4"/>
      <c r="F296" s="8"/>
      <c r="G296" s="8"/>
      <c r="H296" s="8"/>
      <c r="I296" s="23"/>
      <c r="J296" s="24"/>
      <c r="K296" s="25" t="s">
        <v>99</v>
      </c>
    </row>
    <row r="297" spans="1:11" x14ac:dyDescent="0.25">
      <c r="A297" s="16"/>
      <c r="B297" s="16"/>
      <c r="C297" s="17"/>
      <c r="D297" s="27"/>
      <c r="E297" s="4"/>
      <c r="F297" s="8"/>
      <c r="G297" s="8"/>
      <c r="H297" s="8"/>
      <c r="I297" s="23"/>
      <c r="J297" s="24"/>
      <c r="K297" s="25" t="s">
        <v>99</v>
      </c>
    </row>
    <row r="298" spans="1:11" x14ac:dyDescent="0.25">
      <c r="A298" s="11" t="s">
        <v>21</v>
      </c>
      <c r="B298" s="11" t="s">
        <v>19</v>
      </c>
      <c r="C298" s="11" t="s">
        <v>56</v>
      </c>
      <c r="D298" s="27"/>
      <c r="E298" s="4"/>
      <c r="F298" s="8"/>
      <c r="G298" s="8"/>
      <c r="H298" s="8"/>
      <c r="I298" s="23"/>
      <c r="J298" s="24"/>
      <c r="K298" s="25" t="s">
        <v>99</v>
      </c>
    </row>
    <row r="299" spans="1:11" x14ac:dyDescent="0.25">
      <c r="A299" s="9"/>
      <c r="B299" s="9"/>
      <c r="C299" s="12"/>
      <c r="D299" s="24"/>
      <c r="E299" s="4"/>
      <c r="F299" s="8"/>
      <c r="G299" s="8"/>
      <c r="H299" s="8"/>
      <c r="I299" s="23"/>
      <c r="J299" s="24"/>
      <c r="K299" s="25" t="s">
        <v>99</v>
      </c>
    </row>
    <row r="300" spans="1:11" x14ac:dyDescent="0.25">
      <c r="A300" s="9"/>
      <c r="B300" s="9"/>
      <c r="C300" s="12"/>
      <c r="D300" s="24"/>
      <c r="E300" s="4"/>
      <c r="F300" s="8"/>
      <c r="G300" s="8"/>
      <c r="H300" s="8"/>
      <c r="I300" s="23"/>
      <c r="J300" s="24"/>
      <c r="K300" s="25" t="s">
        <v>99</v>
      </c>
    </row>
    <row r="301" spans="1:11" x14ac:dyDescent="0.25">
      <c r="A301" s="9"/>
      <c r="B301" s="9"/>
      <c r="C301" s="12"/>
      <c r="D301" s="24"/>
      <c r="E301" s="4"/>
      <c r="F301" s="8"/>
      <c r="G301" s="8"/>
      <c r="H301" s="8"/>
      <c r="I301" s="23"/>
      <c r="J301" s="24"/>
      <c r="K301" s="25" t="s">
        <v>99</v>
      </c>
    </row>
    <row r="302" spans="1:11" x14ac:dyDescent="0.25">
      <c r="A302" s="9"/>
      <c r="B302" s="9"/>
      <c r="C302" s="12"/>
      <c r="D302" s="24"/>
      <c r="E302" s="4"/>
      <c r="F302" s="8"/>
      <c r="G302" s="8"/>
      <c r="H302" s="8"/>
      <c r="I302" s="23"/>
      <c r="J302" s="24"/>
      <c r="K302" s="25" t="s">
        <v>99</v>
      </c>
    </row>
    <row r="303" spans="1:11" x14ac:dyDescent="0.25">
      <c r="A303" s="9"/>
      <c r="B303" s="9"/>
      <c r="C303" s="12"/>
      <c r="D303" s="24"/>
      <c r="E303" s="4"/>
      <c r="F303" s="8"/>
      <c r="G303" s="8"/>
      <c r="H303" s="8"/>
      <c r="I303" s="23"/>
      <c r="J303" s="24"/>
      <c r="K303" s="25" t="s">
        <v>99</v>
      </c>
    </row>
    <row r="304" spans="1:11" x14ac:dyDescent="0.25">
      <c r="A304" s="9"/>
      <c r="B304" s="9"/>
      <c r="C304" s="12"/>
      <c r="D304" s="24"/>
      <c r="E304" s="6"/>
      <c r="F304" s="8"/>
      <c r="G304" s="8"/>
      <c r="H304" s="8"/>
      <c r="I304" s="23"/>
      <c r="J304" s="24"/>
      <c r="K304" s="25" t="s">
        <v>99</v>
      </c>
    </row>
    <row r="305" spans="1:12" x14ac:dyDescent="0.25">
      <c r="F305" s="8"/>
      <c r="K305" s="32"/>
    </row>
    <row r="306" spans="1:12" x14ac:dyDescent="0.25">
      <c r="A306" s="10" t="s">
        <v>18</v>
      </c>
      <c r="B306" s="10" t="s">
        <v>35</v>
      </c>
      <c r="C306" s="10" t="s">
        <v>27</v>
      </c>
      <c r="D306" s="10" t="s">
        <v>0</v>
      </c>
      <c r="E306" s="10" t="s">
        <v>1</v>
      </c>
      <c r="F306" s="10" t="s">
        <v>3</v>
      </c>
      <c r="G306" s="10" t="s">
        <v>2</v>
      </c>
      <c r="H306" s="10" t="s">
        <v>11</v>
      </c>
      <c r="I306" s="10" t="s">
        <v>41</v>
      </c>
      <c r="J306" s="33" t="s">
        <v>55</v>
      </c>
      <c r="L306">
        <v>7</v>
      </c>
    </row>
    <row r="307" spans="1:12" x14ac:dyDescent="0.25">
      <c r="A307" s="35" t="s">
        <v>26</v>
      </c>
      <c r="B307" s="1" t="s">
        <v>30</v>
      </c>
      <c r="C307" s="21"/>
      <c r="D307" s="22" t="s">
        <v>10</v>
      </c>
      <c r="E307" s="20" t="s">
        <v>47</v>
      </c>
      <c r="F307" s="20">
        <v>1</v>
      </c>
      <c r="G307" s="20" t="s">
        <v>40</v>
      </c>
      <c r="H307" s="20" t="s">
        <v>12</v>
      </c>
      <c r="I307" s="20" t="s">
        <v>88</v>
      </c>
      <c r="J307" s="34"/>
    </row>
    <row r="308" spans="1:12" x14ac:dyDescent="0.25">
      <c r="A308" s="1" t="s">
        <v>99</v>
      </c>
      <c r="B308" s="1" t="s">
        <v>49</v>
      </c>
      <c r="D308" s="1" t="s">
        <v>54</v>
      </c>
      <c r="E308" s="36" t="str">
        <f>IF(AND(E307&lt;&gt;"Select Frequency",F307&lt;&gt;""),F307 &amp; " " &amp; E307,"")</f>
        <v>1 Months</v>
      </c>
      <c r="F308" s="37"/>
      <c r="G308" s="1" t="s">
        <v>37</v>
      </c>
      <c r="H308" s="1" t="str">
        <f>IF(H307="Select Process Condition","",MID(H307,7,7))</f>
        <v>Running</v>
      </c>
      <c r="I308" s="1" t="s">
        <v>92</v>
      </c>
      <c r="J308" s="34" t="s">
        <v>99</v>
      </c>
    </row>
    <row r="310" spans="1:12" x14ac:dyDescent="0.25">
      <c r="A310" s="19" t="s">
        <v>14</v>
      </c>
      <c r="B310" s="5"/>
      <c r="C310" s="2"/>
      <c r="D310" s="2" t="s">
        <v>29</v>
      </c>
      <c r="E310" s="19" t="s">
        <v>5</v>
      </c>
      <c r="F310" s="5"/>
      <c r="G310" s="5"/>
      <c r="H310" s="5"/>
      <c r="I310" s="2"/>
      <c r="J310" s="10" t="s">
        <v>36</v>
      </c>
    </row>
    <row r="311" spans="1:12" x14ac:dyDescent="0.25">
      <c r="A311" s="10" t="s">
        <v>25</v>
      </c>
      <c r="B311" s="11" t="s">
        <v>15</v>
      </c>
      <c r="C311" s="11" t="s">
        <v>16</v>
      </c>
      <c r="D311" s="7"/>
      <c r="E311" s="1" t="s">
        <v>31</v>
      </c>
      <c r="F311" s="1" t="s">
        <v>33</v>
      </c>
      <c r="G311" s="1" t="s">
        <v>6</v>
      </c>
      <c r="H311" s="1" t="s">
        <v>7</v>
      </c>
      <c r="I311" s="1" t="s">
        <v>8</v>
      </c>
      <c r="J311" s="13"/>
      <c r="K311" s="10" t="s">
        <v>43</v>
      </c>
    </row>
    <row r="312" spans="1:12" x14ac:dyDescent="0.25">
      <c r="A312" s="9" t="s">
        <v>23</v>
      </c>
      <c r="B312" s="9">
        <v>1</v>
      </c>
      <c r="C312" s="12">
        <v>2</v>
      </c>
      <c r="D312" s="5" t="s">
        <v>4</v>
      </c>
      <c r="E312" s="3"/>
      <c r="F312" s="8"/>
      <c r="G312" s="8">
        <v>10</v>
      </c>
      <c r="H312" s="8" t="s">
        <v>34</v>
      </c>
      <c r="I312" s="8" t="s">
        <v>63</v>
      </c>
      <c r="J312" s="10" t="s">
        <v>42</v>
      </c>
      <c r="K312" s="25" t="s">
        <v>99</v>
      </c>
    </row>
    <row r="313" spans="1:12" x14ac:dyDescent="0.25">
      <c r="A313" s="9" t="s">
        <v>17</v>
      </c>
      <c r="B313" s="9"/>
      <c r="C313" s="12"/>
      <c r="D313" s="26"/>
      <c r="E313" s="4"/>
      <c r="F313" s="8"/>
      <c r="G313" s="8">
        <v>20</v>
      </c>
      <c r="H313" s="8" t="s">
        <v>74</v>
      </c>
      <c r="I313" s="8" t="s">
        <v>75</v>
      </c>
      <c r="J313" s="13"/>
      <c r="K313" s="25" t="s">
        <v>99</v>
      </c>
    </row>
    <row r="314" spans="1:12" x14ac:dyDescent="0.25">
      <c r="A314" s="9" t="s">
        <v>17</v>
      </c>
      <c r="B314" s="9"/>
      <c r="C314" s="12"/>
      <c r="D314" s="27"/>
      <c r="E314" s="4"/>
      <c r="F314" s="8"/>
      <c r="G314" s="8">
        <v>30</v>
      </c>
      <c r="H314" s="8" t="s">
        <v>60</v>
      </c>
      <c r="I314" s="8" t="s">
        <v>64</v>
      </c>
      <c r="J314" s="24"/>
      <c r="K314" s="25" t="s">
        <v>99</v>
      </c>
    </row>
    <row r="315" spans="1:12" x14ac:dyDescent="0.25">
      <c r="A315" s="15" t="s">
        <v>20</v>
      </c>
      <c r="B315" s="15" t="s">
        <v>15</v>
      </c>
      <c r="C315" s="15" t="s">
        <v>19</v>
      </c>
      <c r="D315" s="27"/>
      <c r="E315" s="4" t="s">
        <v>57</v>
      </c>
      <c r="F315" s="8" t="s">
        <v>90</v>
      </c>
      <c r="G315" s="8">
        <v>10</v>
      </c>
      <c r="H315" s="8" t="s">
        <v>91</v>
      </c>
      <c r="I315" s="23" t="s">
        <v>89</v>
      </c>
      <c r="J315" s="24"/>
      <c r="K315" s="25" t="s">
        <v>93</v>
      </c>
    </row>
    <row r="316" spans="1:12" x14ac:dyDescent="0.25">
      <c r="A316" s="14"/>
      <c r="B316" s="14"/>
      <c r="C316" s="18"/>
      <c r="D316" s="27"/>
      <c r="E316" s="4" t="s">
        <v>58</v>
      </c>
      <c r="F316" s="8" t="s">
        <v>90</v>
      </c>
      <c r="G316" s="8">
        <v>10</v>
      </c>
      <c r="H316" s="8" t="s">
        <v>91</v>
      </c>
      <c r="I316" s="23" t="s">
        <v>89</v>
      </c>
      <c r="J316" s="24"/>
      <c r="K316" s="25" t="s">
        <v>93</v>
      </c>
    </row>
    <row r="317" spans="1:12" x14ac:dyDescent="0.25">
      <c r="A317" s="9"/>
      <c r="B317" s="9"/>
      <c r="C317" s="12"/>
      <c r="D317" s="27"/>
      <c r="E317" s="4" t="s">
        <v>59</v>
      </c>
      <c r="F317" s="8" t="s">
        <v>90</v>
      </c>
      <c r="G317" s="8">
        <v>10</v>
      </c>
      <c r="H317" s="8" t="s">
        <v>91</v>
      </c>
      <c r="I317" s="23" t="s">
        <v>89</v>
      </c>
      <c r="J317" s="24"/>
      <c r="K317" s="25" t="s">
        <v>93</v>
      </c>
    </row>
    <row r="318" spans="1:12" x14ac:dyDescent="0.25">
      <c r="A318" s="9"/>
      <c r="B318" s="9"/>
      <c r="C318" s="12"/>
      <c r="D318" s="27"/>
      <c r="E318" s="4"/>
      <c r="F318" s="8"/>
      <c r="G318" s="8"/>
      <c r="H318" s="8"/>
      <c r="I318" s="23"/>
      <c r="J318" s="24"/>
      <c r="K318" s="25"/>
    </row>
    <row r="319" spans="1:12" x14ac:dyDescent="0.25">
      <c r="A319" s="9"/>
      <c r="B319" s="9"/>
      <c r="C319" s="12"/>
      <c r="D319" s="27"/>
      <c r="E319" s="4"/>
      <c r="F319" s="8"/>
      <c r="G319" s="8"/>
      <c r="H319" s="8"/>
      <c r="I319" s="23"/>
      <c r="J319" s="24"/>
      <c r="K319" s="25" t="s">
        <v>99</v>
      </c>
    </row>
    <row r="320" spans="1:12" x14ac:dyDescent="0.25">
      <c r="A320" s="16"/>
      <c r="B320" s="16"/>
      <c r="C320" s="17"/>
      <c r="D320" s="27"/>
      <c r="E320" s="4"/>
      <c r="F320" s="8"/>
      <c r="G320" s="8"/>
      <c r="H320" s="8"/>
      <c r="I320" s="23"/>
      <c r="J320" s="24"/>
      <c r="K320" s="25" t="s">
        <v>99</v>
      </c>
    </row>
    <row r="321" spans="1:12" x14ac:dyDescent="0.25">
      <c r="A321" s="11" t="s">
        <v>21</v>
      </c>
      <c r="B321" s="11" t="s">
        <v>19</v>
      </c>
      <c r="C321" s="11" t="s">
        <v>56</v>
      </c>
      <c r="D321" s="27"/>
      <c r="E321" s="4"/>
      <c r="F321" s="8"/>
      <c r="G321" s="8"/>
      <c r="H321" s="8"/>
      <c r="I321" s="23"/>
      <c r="J321" s="24"/>
      <c r="K321" s="25" t="s">
        <v>99</v>
      </c>
    </row>
    <row r="322" spans="1:12" x14ac:dyDescent="0.25">
      <c r="A322" s="9"/>
      <c r="B322" s="9"/>
      <c r="C322" s="12"/>
      <c r="D322" s="24"/>
      <c r="E322" s="4"/>
      <c r="F322" s="8"/>
      <c r="G322" s="8"/>
      <c r="H322" s="8"/>
      <c r="I322" s="23"/>
      <c r="J322" s="24"/>
      <c r="K322" s="25" t="s">
        <v>99</v>
      </c>
    </row>
    <row r="323" spans="1:12" x14ac:dyDescent="0.25">
      <c r="A323" s="9"/>
      <c r="B323" s="9"/>
      <c r="C323" s="12"/>
      <c r="D323" s="24"/>
      <c r="E323" s="4"/>
      <c r="F323" s="8"/>
      <c r="G323" s="8"/>
      <c r="H323" s="8"/>
      <c r="I323" s="23"/>
      <c r="J323" s="24"/>
      <c r="K323" s="25" t="s">
        <v>99</v>
      </c>
    </row>
    <row r="324" spans="1:12" x14ac:dyDescent="0.25">
      <c r="A324" s="9"/>
      <c r="B324" s="9"/>
      <c r="C324" s="12"/>
      <c r="D324" s="24"/>
      <c r="E324" s="4"/>
      <c r="F324" s="8"/>
      <c r="G324" s="8"/>
      <c r="H324" s="8"/>
      <c r="I324" s="23"/>
      <c r="J324" s="24"/>
      <c r="K324" s="25" t="s">
        <v>99</v>
      </c>
    </row>
    <row r="325" spans="1:12" x14ac:dyDescent="0.25">
      <c r="A325" s="9"/>
      <c r="B325" s="9"/>
      <c r="C325" s="12"/>
      <c r="D325" s="24"/>
      <c r="E325" s="4"/>
      <c r="F325" s="8"/>
      <c r="G325" s="8"/>
      <c r="H325" s="8"/>
      <c r="I325" s="23"/>
      <c r="J325" s="24"/>
      <c r="K325" s="25" t="s">
        <v>99</v>
      </c>
    </row>
    <row r="326" spans="1:12" x14ac:dyDescent="0.25">
      <c r="A326" s="9"/>
      <c r="B326" s="9"/>
      <c r="C326" s="12"/>
      <c r="D326" s="24"/>
      <c r="E326" s="4"/>
      <c r="F326" s="8"/>
      <c r="G326" s="8"/>
      <c r="H326" s="8"/>
      <c r="I326" s="23"/>
      <c r="J326" s="24"/>
      <c r="K326" s="25" t="s">
        <v>99</v>
      </c>
    </row>
    <row r="327" spans="1:12" x14ac:dyDescent="0.25">
      <c r="A327" s="9"/>
      <c r="B327" s="9"/>
      <c r="C327" s="12"/>
      <c r="D327" s="24"/>
      <c r="E327" s="6"/>
      <c r="F327" s="8"/>
      <c r="G327" s="8"/>
      <c r="H327" s="8"/>
      <c r="I327" s="23"/>
      <c r="J327" s="24"/>
      <c r="K327" s="25" t="s">
        <v>99</v>
      </c>
    </row>
    <row r="329" spans="1:12" x14ac:dyDescent="0.25">
      <c r="A329" s="10" t="s">
        <v>18</v>
      </c>
      <c r="B329" s="10" t="s">
        <v>35</v>
      </c>
      <c r="C329" s="10" t="s">
        <v>27</v>
      </c>
      <c r="D329" s="10" t="s">
        <v>0</v>
      </c>
      <c r="E329" s="10" t="s">
        <v>1</v>
      </c>
      <c r="F329" s="10" t="s">
        <v>3</v>
      </c>
      <c r="G329" s="10" t="s">
        <v>2</v>
      </c>
      <c r="H329" s="10" t="s">
        <v>11</v>
      </c>
      <c r="I329" s="10" t="s">
        <v>41</v>
      </c>
      <c r="J329" s="33" t="s">
        <v>55</v>
      </c>
      <c r="L329">
        <v>5</v>
      </c>
    </row>
    <row r="330" spans="1:12" x14ac:dyDescent="0.25">
      <c r="A330" s="35" t="s">
        <v>57</v>
      </c>
      <c r="B330" s="1" t="s">
        <v>44</v>
      </c>
      <c r="C330" s="21"/>
      <c r="D330" s="22" t="s">
        <v>51</v>
      </c>
      <c r="E330" s="20" t="s">
        <v>45</v>
      </c>
      <c r="F330" s="20">
        <v>1</v>
      </c>
      <c r="G330" s="20" t="s">
        <v>39</v>
      </c>
      <c r="H330" s="20" t="s">
        <v>13</v>
      </c>
      <c r="I330" s="20" t="s">
        <v>76</v>
      </c>
      <c r="J330" s="34"/>
    </row>
    <row r="331" spans="1:12" x14ac:dyDescent="0.25">
      <c r="A331" s="1" t="s">
        <v>99</v>
      </c>
      <c r="B331" s="1" t="s">
        <v>48</v>
      </c>
      <c r="D331" s="1" t="s">
        <v>52</v>
      </c>
      <c r="E331" s="36" t="str">
        <f>IF(AND(E330&lt;&gt;"Select Frequency",F330&lt;&gt;""),F330 &amp; " " &amp; E330,"")</f>
        <v>1 Days</v>
      </c>
      <c r="F331" s="37"/>
      <c r="G331" s="1" t="s">
        <v>38</v>
      </c>
      <c r="H331" s="1" t="str">
        <f>IF(H330="Select Process Condition","",MID(H330,7,7))</f>
        <v>Stopped</v>
      </c>
      <c r="I331" s="1" t="s">
        <v>77</v>
      </c>
      <c r="J331" s="34" t="s">
        <v>99</v>
      </c>
    </row>
    <row r="333" spans="1:12" x14ac:dyDescent="0.25">
      <c r="A333" s="19" t="s">
        <v>14</v>
      </c>
      <c r="B333" s="5"/>
      <c r="C333" s="2"/>
      <c r="D333" s="2" t="s">
        <v>29</v>
      </c>
      <c r="E333" s="19" t="s">
        <v>5</v>
      </c>
      <c r="F333" s="5"/>
      <c r="G333" s="5"/>
      <c r="H333" s="5"/>
      <c r="I333" s="2"/>
      <c r="J333" s="10" t="s">
        <v>36</v>
      </c>
    </row>
    <row r="334" spans="1:12" x14ac:dyDescent="0.25">
      <c r="A334" s="10" t="s">
        <v>25</v>
      </c>
      <c r="B334" s="11" t="s">
        <v>15</v>
      </c>
      <c r="C334" s="11" t="s">
        <v>16</v>
      </c>
      <c r="D334" s="7"/>
      <c r="E334" s="1" t="s">
        <v>31</v>
      </c>
      <c r="F334" s="1" t="s">
        <v>33</v>
      </c>
      <c r="G334" s="1" t="s">
        <v>6</v>
      </c>
      <c r="H334" s="1" t="s">
        <v>7</v>
      </c>
      <c r="I334" s="1" t="s">
        <v>8</v>
      </c>
      <c r="J334" s="13"/>
      <c r="K334" s="10" t="s">
        <v>43</v>
      </c>
    </row>
    <row r="335" spans="1:12" x14ac:dyDescent="0.25">
      <c r="A335" s="9" t="s">
        <v>23</v>
      </c>
      <c r="B335" s="9">
        <v>1</v>
      </c>
      <c r="C335" s="12">
        <v>2</v>
      </c>
      <c r="D335" s="5" t="s">
        <v>4</v>
      </c>
      <c r="E335" s="3"/>
      <c r="F335" s="8"/>
      <c r="G335" s="8">
        <v>10</v>
      </c>
      <c r="H335" s="8" t="s">
        <v>34</v>
      </c>
      <c r="I335" s="8" t="s">
        <v>63</v>
      </c>
      <c r="J335" s="10" t="s">
        <v>42</v>
      </c>
      <c r="K335" s="25" t="s">
        <v>99</v>
      </c>
    </row>
    <row r="336" spans="1:12" x14ac:dyDescent="0.25">
      <c r="A336" s="9" t="s">
        <v>17</v>
      </c>
      <c r="B336" s="9"/>
      <c r="C336" s="12"/>
      <c r="D336" s="26"/>
      <c r="E336" s="4"/>
      <c r="F336" s="8"/>
      <c r="G336" s="8">
        <v>20</v>
      </c>
      <c r="H336" s="8" t="s">
        <v>61</v>
      </c>
      <c r="I336" s="8" t="s">
        <v>62</v>
      </c>
      <c r="J336" s="13"/>
      <c r="K336" s="25" t="s">
        <v>99</v>
      </c>
    </row>
    <row r="337" spans="1:12" x14ac:dyDescent="0.25">
      <c r="A337" s="9" t="s">
        <v>17</v>
      </c>
      <c r="B337" s="9"/>
      <c r="C337" s="12"/>
      <c r="D337" s="27"/>
      <c r="E337" s="4"/>
      <c r="F337" s="8"/>
      <c r="G337" s="8">
        <v>30</v>
      </c>
      <c r="H337" s="8" t="s">
        <v>60</v>
      </c>
      <c r="I337" s="8" t="s">
        <v>64</v>
      </c>
      <c r="J337" s="24"/>
      <c r="K337" s="25" t="s">
        <v>99</v>
      </c>
    </row>
    <row r="338" spans="1:12" x14ac:dyDescent="0.25">
      <c r="A338" s="15" t="s">
        <v>20</v>
      </c>
      <c r="B338" s="15" t="s">
        <v>15</v>
      </c>
      <c r="C338" s="15" t="s">
        <v>19</v>
      </c>
      <c r="D338" s="27"/>
      <c r="E338" s="4"/>
      <c r="F338" s="8"/>
      <c r="G338" s="8"/>
      <c r="H338" s="8"/>
      <c r="I338" s="8"/>
      <c r="J338" s="24"/>
      <c r="K338" s="25" t="s">
        <v>99</v>
      </c>
    </row>
    <row r="339" spans="1:12" x14ac:dyDescent="0.25">
      <c r="A339" s="14"/>
      <c r="B339" s="14"/>
      <c r="C339" s="18"/>
      <c r="D339" s="27"/>
      <c r="E339" s="4"/>
      <c r="F339" s="8"/>
      <c r="G339" s="8"/>
      <c r="H339" s="8"/>
      <c r="I339" s="23"/>
      <c r="J339" s="24"/>
      <c r="K339" s="25" t="s">
        <v>99</v>
      </c>
    </row>
    <row r="340" spans="1:12" x14ac:dyDescent="0.25">
      <c r="A340" s="9"/>
      <c r="B340" s="9"/>
      <c r="C340" s="12"/>
      <c r="D340" s="27"/>
      <c r="E340" s="4"/>
      <c r="F340" s="8"/>
      <c r="G340" s="8"/>
      <c r="H340" s="8"/>
      <c r="I340" s="23"/>
      <c r="J340" s="24"/>
      <c r="K340" s="25" t="s">
        <v>99</v>
      </c>
    </row>
    <row r="341" spans="1:12" x14ac:dyDescent="0.25">
      <c r="A341" s="9"/>
      <c r="B341" s="9"/>
      <c r="C341" s="12"/>
      <c r="D341" s="27"/>
      <c r="E341" s="4"/>
      <c r="F341" s="8"/>
      <c r="G341" s="8"/>
      <c r="H341" s="8"/>
      <c r="I341" s="23"/>
      <c r="J341" s="24"/>
      <c r="K341" s="25" t="s">
        <v>99</v>
      </c>
    </row>
    <row r="342" spans="1:12" x14ac:dyDescent="0.25">
      <c r="A342" s="9"/>
      <c r="B342" s="9"/>
      <c r="C342" s="12"/>
      <c r="D342" s="27"/>
      <c r="E342" s="4"/>
      <c r="F342" s="8"/>
      <c r="G342" s="8"/>
      <c r="H342" s="8"/>
      <c r="I342" s="23"/>
      <c r="J342" s="24"/>
      <c r="K342" s="25" t="s">
        <v>99</v>
      </c>
    </row>
    <row r="343" spans="1:12" x14ac:dyDescent="0.25">
      <c r="A343" s="16"/>
      <c r="B343" s="16"/>
      <c r="C343" s="17"/>
      <c r="D343" s="27"/>
      <c r="E343" s="4"/>
      <c r="F343" s="8"/>
      <c r="G343" s="8"/>
      <c r="H343" s="8"/>
      <c r="I343" s="23"/>
      <c r="J343" s="24"/>
      <c r="K343" s="25" t="s">
        <v>99</v>
      </c>
    </row>
    <row r="344" spans="1:12" x14ac:dyDescent="0.25">
      <c r="A344" s="11" t="s">
        <v>21</v>
      </c>
      <c r="B344" s="11" t="s">
        <v>19</v>
      </c>
      <c r="C344" s="11" t="s">
        <v>56</v>
      </c>
      <c r="D344" s="27"/>
      <c r="E344" s="4"/>
      <c r="F344" s="8"/>
      <c r="G344" s="8"/>
      <c r="H344" s="8"/>
      <c r="I344" s="23"/>
      <c r="J344" s="24"/>
      <c r="K344" s="25" t="s">
        <v>99</v>
      </c>
    </row>
    <row r="345" spans="1:12" x14ac:dyDescent="0.25">
      <c r="A345" s="9"/>
      <c r="B345" s="9"/>
      <c r="C345" s="12"/>
      <c r="D345" s="24"/>
      <c r="E345" s="4"/>
      <c r="F345" s="8"/>
      <c r="G345" s="8"/>
      <c r="H345" s="8"/>
      <c r="I345" s="23"/>
      <c r="J345" s="24"/>
      <c r="K345" s="25" t="s">
        <v>99</v>
      </c>
    </row>
    <row r="346" spans="1:12" x14ac:dyDescent="0.25">
      <c r="A346" s="9"/>
      <c r="B346" s="9"/>
      <c r="C346" s="12"/>
      <c r="D346" s="24"/>
      <c r="E346" s="4"/>
      <c r="F346" s="8"/>
      <c r="G346" s="8"/>
      <c r="H346" s="8"/>
      <c r="I346" s="23"/>
      <c r="J346" s="24"/>
      <c r="K346" s="25" t="s">
        <v>99</v>
      </c>
    </row>
    <row r="347" spans="1:12" x14ac:dyDescent="0.25">
      <c r="A347" s="9"/>
      <c r="B347" s="9"/>
      <c r="C347" s="12"/>
      <c r="D347" s="24"/>
      <c r="E347" s="4"/>
      <c r="F347" s="8"/>
      <c r="G347" s="8"/>
      <c r="H347" s="8"/>
      <c r="I347" s="23"/>
      <c r="J347" s="24"/>
      <c r="K347" s="25" t="s">
        <v>99</v>
      </c>
    </row>
    <row r="348" spans="1:12" x14ac:dyDescent="0.25">
      <c r="A348" s="9"/>
      <c r="B348" s="9"/>
      <c r="C348" s="12"/>
      <c r="D348" s="24"/>
      <c r="E348" s="4"/>
      <c r="F348" s="8"/>
      <c r="G348" s="8"/>
      <c r="H348" s="8"/>
      <c r="I348" s="23"/>
      <c r="J348" s="24"/>
      <c r="K348" s="25" t="s">
        <v>99</v>
      </c>
    </row>
    <row r="349" spans="1:12" x14ac:dyDescent="0.25">
      <c r="A349" s="9"/>
      <c r="B349" s="9"/>
      <c r="C349" s="12"/>
      <c r="D349" s="24"/>
      <c r="E349" s="4"/>
      <c r="F349" s="8"/>
      <c r="G349" s="8"/>
      <c r="H349" s="8"/>
      <c r="I349" s="23"/>
      <c r="J349" s="24"/>
      <c r="K349" s="25" t="s">
        <v>99</v>
      </c>
    </row>
    <row r="350" spans="1:12" x14ac:dyDescent="0.25">
      <c r="A350" s="9"/>
      <c r="B350" s="9"/>
      <c r="C350" s="12"/>
      <c r="D350" s="24"/>
      <c r="E350" s="6"/>
      <c r="F350" s="8"/>
      <c r="G350" s="8"/>
      <c r="H350" s="8"/>
      <c r="I350" s="23"/>
      <c r="J350" s="24"/>
      <c r="K350" s="25" t="s">
        <v>99</v>
      </c>
    </row>
    <row r="351" spans="1:12" x14ac:dyDescent="0.25">
      <c r="F351" s="8"/>
      <c r="K351" s="32"/>
    </row>
    <row r="352" spans="1:12" x14ac:dyDescent="0.25">
      <c r="A352" s="10" t="s">
        <v>18</v>
      </c>
      <c r="B352" s="10" t="s">
        <v>35</v>
      </c>
      <c r="C352" s="10" t="s">
        <v>27</v>
      </c>
      <c r="D352" s="10" t="s">
        <v>0</v>
      </c>
      <c r="E352" s="10" t="s">
        <v>1</v>
      </c>
      <c r="F352" s="10" t="s">
        <v>3</v>
      </c>
      <c r="G352" s="10" t="s">
        <v>2</v>
      </c>
      <c r="H352" s="10" t="s">
        <v>11</v>
      </c>
      <c r="I352" s="10" t="s">
        <v>41</v>
      </c>
      <c r="J352" s="33" t="s">
        <v>55</v>
      </c>
      <c r="L352">
        <v>5</v>
      </c>
    </row>
    <row r="353" spans="1:11" x14ac:dyDescent="0.25">
      <c r="A353" s="35" t="s">
        <v>57</v>
      </c>
      <c r="B353" s="1" t="s">
        <v>44</v>
      </c>
      <c r="C353" s="21"/>
      <c r="D353" s="22" t="s">
        <v>51</v>
      </c>
      <c r="E353" s="20" t="s">
        <v>46</v>
      </c>
      <c r="F353" s="20">
        <v>1</v>
      </c>
      <c r="G353" s="20" t="s">
        <v>39</v>
      </c>
      <c r="H353" s="20" t="s">
        <v>13</v>
      </c>
      <c r="I353" s="20" t="s">
        <v>78</v>
      </c>
      <c r="J353" s="34"/>
    </row>
    <row r="354" spans="1:11" x14ac:dyDescent="0.25">
      <c r="A354" s="1" t="s">
        <v>99</v>
      </c>
      <c r="B354" s="1" t="s">
        <v>48</v>
      </c>
      <c r="D354" s="1" t="s">
        <v>52</v>
      </c>
      <c r="E354" s="36" t="str">
        <f>IF(AND(E353&lt;&gt;"Select Frequency",F353&lt;&gt;""),F353 &amp; " " &amp; E353,"")</f>
        <v>1 Weeks</v>
      </c>
      <c r="F354" s="37"/>
      <c r="G354" s="1" t="s">
        <v>38</v>
      </c>
      <c r="H354" s="1" t="str">
        <f>IF(H353="Select Process Condition","",MID(H353,7,7))</f>
        <v>Stopped</v>
      </c>
      <c r="I354" s="1" t="s">
        <v>79</v>
      </c>
      <c r="J354" s="34" t="s">
        <v>99</v>
      </c>
    </row>
    <row r="356" spans="1:11" x14ac:dyDescent="0.25">
      <c r="A356" s="19" t="s">
        <v>14</v>
      </c>
      <c r="B356" s="5"/>
      <c r="C356" s="2"/>
      <c r="D356" s="2" t="s">
        <v>29</v>
      </c>
      <c r="E356" s="19" t="s">
        <v>5</v>
      </c>
      <c r="F356" s="5"/>
      <c r="G356" s="5"/>
      <c r="H356" s="5"/>
      <c r="I356" s="2"/>
      <c r="J356" s="10" t="s">
        <v>36</v>
      </c>
    </row>
    <row r="357" spans="1:11" x14ac:dyDescent="0.25">
      <c r="A357" s="10" t="s">
        <v>25</v>
      </c>
      <c r="B357" s="11" t="s">
        <v>15</v>
      </c>
      <c r="C357" s="11" t="s">
        <v>16</v>
      </c>
      <c r="D357" s="7"/>
      <c r="E357" s="1" t="s">
        <v>31</v>
      </c>
      <c r="F357" s="1" t="s">
        <v>33</v>
      </c>
      <c r="G357" s="1" t="s">
        <v>6</v>
      </c>
      <c r="H357" s="1" t="s">
        <v>7</v>
      </c>
      <c r="I357" s="1" t="s">
        <v>8</v>
      </c>
      <c r="J357" s="13"/>
      <c r="K357" s="10" t="s">
        <v>43</v>
      </c>
    </row>
    <row r="358" spans="1:11" x14ac:dyDescent="0.25">
      <c r="A358" s="9" t="s">
        <v>24</v>
      </c>
      <c r="B358" s="9">
        <v>1</v>
      </c>
      <c r="C358" s="12">
        <v>2</v>
      </c>
      <c r="D358" s="5" t="s">
        <v>4</v>
      </c>
      <c r="E358" s="3"/>
      <c r="F358" s="8"/>
      <c r="G358" s="8">
        <v>10</v>
      </c>
      <c r="H358" s="8" t="s">
        <v>34</v>
      </c>
      <c r="I358" s="8" t="s">
        <v>63</v>
      </c>
      <c r="J358" s="10" t="s">
        <v>42</v>
      </c>
      <c r="K358" s="25" t="s">
        <v>99</v>
      </c>
    </row>
    <row r="359" spans="1:11" x14ac:dyDescent="0.25">
      <c r="A359" s="9" t="s">
        <v>17</v>
      </c>
      <c r="B359" s="9"/>
      <c r="C359" s="12"/>
      <c r="D359" s="26"/>
      <c r="E359" s="4"/>
      <c r="F359" s="8"/>
      <c r="G359" s="8">
        <v>20</v>
      </c>
      <c r="H359" s="8" t="s">
        <v>61</v>
      </c>
      <c r="I359" s="8" t="s">
        <v>62</v>
      </c>
      <c r="J359" s="13"/>
      <c r="K359" s="25" t="s">
        <v>99</v>
      </c>
    </row>
    <row r="360" spans="1:11" x14ac:dyDescent="0.25">
      <c r="A360" s="9" t="s">
        <v>17</v>
      </c>
      <c r="B360" s="9"/>
      <c r="C360" s="12"/>
      <c r="D360" s="27"/>
      <c r="E360" s="4"/>
      <c r="F360" s="8"/>
      <c r="G360" s="8">
        <v>30</v>
      </c>
      <c r="H360" s="8" t="s">
        <v>60</v>
      </c>
      <c r="I360" s="8" t="s">
        <v>64</v>
      </c>
      <c r="J360" s="24"/>
      <c r="K360" s="25" t="s">
        <v>99</v>
      </c>
    </row>
    <row r="361" spans="1:11" x14ac:dyDescent="0.25">
      <c r="A361" s="15" t="s">
        <v>20</v>
      </c>
      <c r="B361" s="15" t="s">
        <v>15</v>
      </c>
      <c r="C361" s="15" t="s">
        <v>19</v>
      </c>
      <c r="D361" s="27"/>
      <c r="E361" s="4"/>
      <c r="F361" s="8"/>
      <c r="G361" s="8"/>
      <c r="H361" s="8"/>
      <c r="I361" s="23"/>
      <c r="J361" s="24"/>
      <c r="K361" s="25" t="s">
        <v>99</v>
      </c>
    </row>
    <row r="362" spans="1:11" x14ac:dyDescent="0.25">
      <c r="A362" s="9" t="s">
        <v>65</v>
      </c>
      <c r="B362" s="14">
        <v>1</v>
      </c>
      <c r="C362" s="18"/>
      <c r="D362" s="27"/>
      <c r="E362" s="4"/>
      <c r="F362" s="8"/>
      <c r="G362" s="8"/>
      <c r="H362" s="8"/>
      <c r="I362" s="23"/>
      <c r="J362" s="24"/>
      <c r="K362" s="25" t="s">
        <v>99</v>
      </c>
    </row>
    <row r="363" spans="1:11" x14ac:dyDescent="0.25">
      <c r="A363" s="9"/>
      <c r="B363" s="9"/>
      <c r="C363" s="12"/>
      <c r="D363" s="27"/>
      <c r="E363" s="4"/>
      <c r="F363" s="8"/>
      <c r="G363" s="8"/>
      <c r="H363" s="8"/>
      <c r="I363" s="23"/>
      <c r="J363" s="24"/>
      <c r="K363" s="25" t="s">
        <v>99</v>
      </c>
    </row>
    <row r="364" spans="1:11" x14ac:dyDescent="0.25">
      <c r="A364" s="9"/>
      <c r="B364" s="9"/>
      <c r="C364" s="12"/>
      <c r="D364" s="27"/>
      <c r="E364" s="4"/>
      <c r="F364" s="8"/>
      <c r="G364" s="8"/>
      <c r="H364" s="8"/>
      <c r="I364" s="23"/>
      <c r="J364" s="24"/>
      <c r="K364" s="25" t="s">
        <v>99</v>
      </c>
    </row>
    <row r="365" spans="1:11" x14ac:dyDescent="0.25">
      <c r="A365" s="9"/>
      <c r="B365" s="9"/>
      <c r="C365" s="12"/>
      <c r="D365" s="27"/>
      <c r="E365" s="4"/>
      <c r="F365" s="8"/>
      <c r="G365" s="8"/>
      <c r="H365" s="8"/>
      <c r="I365" s="23"/>
      <c r="J365" s="24"/>
      <c r="K365" s="25" t="s">
        <v>99</v>
      </c>
    </row>
    <row r="366" spans="1:11" x14ac:dyDescent="0.25">
      <c r="A366" s="16"/>
      <c r="B366" s="16"/>
      <c r="C366" s="17"/>
      <c r="D366" s="27"/>
      <c r="E366" s="4"/>
      <c r="F366" s="8"/>
      <c r="G366" s="8"/>
      <c r="H366" s="8"/>
      <c r="I366" s="23"/>
      <c r="J366" s="24"/>
      <c r="K366" s="25" t="s">
        <v>99</v>
      </c>
    </row>
    <row r="367" spans="1:11" x14ac:dyDescent="0.25">
      <c r="A367" s="11" t="s">
        <v>21</v>
      </c>
      <c r="B367" s="11" t="s">
        <v>19</v>
      </c>
      <c r="C367" s="11" t="s">
        <v>56</v>
      </c>
      <c r="D367" s="27"/>
      <c r="E367" s="4"/>
      <c r="F367" s="8"/>
      <c r="G367" s="8"/>
      <c r="H367" s="8"/>
      <c r="I367" s="23"/>
      <c r="J367" s="24"/>
      <c r="K367" s="25" t="s">
        <v>99</v>
      </c>
    </row>
    <row r="368" spans="1:11" x14ac:dyDescent="0.25">
      <c r="A368" s="9"/>
      <c r="B368" s="9"/>
      <c r="C368" s="12"/>
      <c r="D368" s="24"/>
      <c r="E368" s="4"/>
      <c r="F368" s="8"/>
      <c r="G368" s="8"/>
      <c r="H368" s="8"/>
      <c r="I368" s="23"/>
      <c r="J368" s="24"/>
      <c r="K368" s="25" t="s">
        <v>99</v>
      </c>
    </row>
    <row r="369" spans="1:12" x14ac:dyDescent="0.25">
      <c r="A369" s="9"/>
      <c r="B369" s="9"/>
      <c r="C369" s="12"/>
      <c r="D369" s="24"/>
      <c r="E369" s="4"/>
      <c r="F369" s="8"/>
      <c r="G369" s="8"/>
      <c r="H369" s="8"/>
      <c r="I369" s="23"/>
      <c r="J369" s="24"/>
      <c r="K369" s="25" t="s">
        <v>99</v>
      </c>
    </row>
    <row r="370" spans="1:12" x14ac:dyDescent="0.25">
      <c r="A370" s="9"/>
      <c r="B370" s="9"/>
      <c r="C370" s="12"/>
      <c r="D370" s="24"/>
      <c r="E370" s="4"/>
      <c r="F370" s="8"/>
      <c r="G370" s="8"/>
      <c r="H370" s="8"/>
      <c r="I370" s="23"/>
      <c r="J370" s="24"/>
      <c r="K370" s="25" t="s">
        <v>99</v>
      </c>
    </row>
    <row r="371" spans="1:12" x14ac:dyDescent="0.25">
      <c r="A371" s="9"/>
      <c r="B371" s="9"/>
      <c r="C371" s="12"/>
      <c r="D371" s="24"/>
      <c r="E371" s="4"/>
      <c r="F371" s="8"/>
      <c r="G371" s="8"/>
      <c r="H371" s="8"/>
      <c r="I371" s="23"/>
      <c r="J371" s="24"/>
      <c r="K371" s="25" t="s">
        <v>99</v>
      </c>
    </row>
    <row r="372" spans="1:12" x14ac:dyDescent="0.25">
      <c r="A372" s="9"/>
      <c r="B372" s="9"/>
      <c r="C372" s="12"/>
      <c r="D372" s="24"/>
      <c r="E372" s="4"/>
      <c r="F372" s="8"/>
      <c r="G372" s="8"/>
      <c r="H372" s="8"/>
      <c r="I372" s="23"/>
      <c r="J372" s="24"/>
      <c r="K372" s="25" t="s">
        <v>99</v>
      </c>
    </row>
    <row r="373" spans="1:12" x14ac:dyDescent="0.25">
      <c r="A373" s="9"/>
      <c r="B373" s="9"/>
      <c r="C373" s="12"/>
      <c r="D373" s="24"/>
      <c r="E373" s="6"/>
      <c r="F373" s="8"/>
      <c r="G373" s="8"/>
      <c r="H373" s="8"/>
      <c r="I373" s="23"/>
      <c r="J373" s="24"/>
      <c r="K373" s="25" t="s">
        <v>99</v>
      </c>
    </row>
    <row r="374" spans="1:12" x14ac:dyDescent="0.25">
      <c r="F374" s="8"/>
      <c r="K374" s="32"/>
    </row>
    <row r="375" spans="1:12" x14ac:dyDescent="0.25">
      <c r="A375" s="10" t="s">
        <v>18</v>
      </c>
      <c r="B375" s="10" t="s">
        <v>35</v>
      </c>
      <c r="C375" s="10" t="s">
        <v>27</v>
      </c>
      <c r="D375" s="10" t="s">
        <v>0</v>
      </c>
      <c r="E375" s="10" t="s">
        <v>1</v>
      </c>
      <c r="F375" s="10" t="s">
        <v>3</v>
      </c>
      <c r="G375" s="10" t="s">
        <v>2</v>
      </c>
      <c r="H375" s="10" t="s">
        <v>11</v>
      </c>
      <c r="I375" s="10" t="s">
        <v>41</v>
      </c>
      <c r="J375" s="33" t="s">
        <v>55</v>
      </c>
      <c r="L375">
        <v>5</v>
      </c>
    </row>
    <row r="376" spans="1:12" x14ac:dyDescent="0.25">
      <c r="A376" s="35" t="s">
        <v>58</v>
      </c>
      <c r="B376" s="1" t="s">
        <v>44</v>
      </c>
      <c r="C376" s="21"/>
      <c r="D376" s="22" t="s">
        <v>10</v>
      </c>
      <c r="E376" s="20" t="s">
        <v>45</v>
      </c>
      <c r="F376" s="20">
        <v>1</v>
      </c>
      <c r="G376" s="20" t="s">
        <v>39</v>
      </c>
      <c r="H376" s="20" t="s">
        <v>13</v>
      </c>
      <c r="I376" s="20" t="s">
        <v>80</v>
      </c>
      <c r="J376" s="34"/>
    </row>
    <row r="377" spans="1:12" x14ac:dyDescent="0.25">
      <c r="A377" s="1" t="s">
        <v>99</v>
      </c>
      <c r="B377" s="1" t="s">
        <v>48</v>
      </c>
      <c r="D377" s="1" t="s">
        <v>54</v>
      </c>
      <c r="E377" s="36" t="str">
        <f>IF(AND(E376&lt;&gt;"Select Frequency",F376&lt;&gt;""),F376 &amp; " " &amp; E376,"")</f>
        <v>1 Days</v>
      </c>
      <c r="F377" s="37"/>
      <c r="G377" s="1" t="s">
        <v>38</v>
      </c>
      <c r="H377" s="1" t="str">
        <f>IF(H376="Select Process Condition","",MID(H376,7,7))</f>
        <v>Stopped</v>
      </c>
      <c r="I377" s="1" t="s">
        <v>81</v>
      </c>
      <c r="J377" s="34" t="s">
        <v>99</v>
      </c>
    </row>
    <row r="379" spans="1:12" x14ac:dyDescent="0.25">
      <c r="A379" s="19" t="s">
        <v>14</v>
      </c>
      <c r="B379" s="5"/>
      <c r="C379" s="2"/>
      <c r="D379" s="2" t="s">
        <v>29</v>
      </c>
      <c r="E379" s="19" t="s">
        <v>5</v>
      </c>
      <c r="F379" s="5"/>
      <c r="G379" s="5"/>
      <c r="H379" s="5"/>
      <c r="I379" s="2"/>
      <c r="J379" s="10" t="s">
        <v>36</v>
      </c>
    </row>
    <row r="380" spans="1:12" x14ac:dyDescent="0.25">
      <c r="A380" s="10" t="s">
        <v>25</v>
      </c>
      <c r="B380" s="11" t="s">
        <v>15</v>
      </c>
      <c r="C380" s="11" t="s">
        <v>16</v>
      </c>
      <c r="D380" s="7"/>
      <c r="E380" s="1" t="s">
        <v>31</v>
      </c>
      <c r="F380" s="1" t="s">
        <v>33</v>
      </c>
      <c r="G380" s="1" t="s">
        <v>6</v>
      </c>
      <c r="H380" s="1" t="s">
        <v>7</v>
      </c>
      <c r="I380" s="1" t="s">
        <v>8</v>
      </c>
      <c r="J380" s="13"/>
      <c r="K380" s="10" t="s">
        <v>43</v>
      </c>
    </row>
    <row r="381" spans="1:12" x14ac:dyDescent="0.25">
      <c r="A381" s="9" t="s">
        <v>22</v>
      </c>
      <c r="B381" s="9">
        <v>1</v>
      </c>
      <c r="C381" s="12">
        <v>2</v>
      </c>
      <c r="D381" s="5" t="s">
        <v>4</v>
      </c>
      <c r="E381" s="3"/>
      <c r="F381" s="8"/>
      <c r="G381" s="8">
        <v>10</v>
      </c>
      <c r="H381" s="8" t="s">
        <v>34</v>
      </c>
      <c r="I381" s="8" t="s">
        <v>63</v>
      </c>
      <c r="J381" s="10" t="s">
        <v>42</v>
      </c>
      <c r="K381" s="25" t="s">
        <v>99</v>
      </c>
    </row>
    <row r="382" spans="1:12" x14ac:dyDescent="0.25">
      <c r="A382" s="9" t="s">
        <v>17</v>
      </c>
      <c r="B382" s="9"/>
      <c r="C382" s="12"/>
      <c r="D382" s="26"/>
      <c r="E382" s="4"/>
      <c r="F382" s="8"/>
      <c r="G382" s="8">
        <v>20</v>
      </c>
      <c r="H382" s="8" t="s">
        <v>61</v>
      </c>
      <c r="I382" s="8" t="s">
        <v>62</v>
      </c>
      <c r="J382" s="13"/>
      <c r="K382" s="25" t="s">
        <v>99</v>
      </c>
    </row>
    <row r="383" spans="1:12" x14ac:dyDescent="0.25">
      <c r="A383" s="9" t="s">
        <v>17</v>
      </c>
      <c r="B383" s="9"/>
      <c r="C383" s="12"/>
      <c r="D383" s="27"/>
      <c r="E383" s="4"/>
      <c r="F383" s="8"/>
      <c r="G383" s="8">
        <v>30</v>
      </c>
      <c r="H383" s="8" t="s">
        <v>60</v>
      </c>
      <c r="I383" s="8" t="s">
        <v>64</v>
      </c>
      <c r="J383" s="24"/>
      <c r="K383" s="25" t="s">
        <v>99</v>
      </c>
    </row>
    <row r="384" spans="1:12" x14ac:dyDescent="0.25">
      <c r="A384" s="15" t="s">
        <v>20</v>
      </c>
      <c r="B384" s="15" t="s">
        <v>15</v>
      </c>
      <c r="C384" s="15" t="s">
        <v>19</v>
      </c>
      <c r="D384" s="27"/>
      <c r="E384" s="4"/>
      <c r="F384" s="8"/>
      <c r="G384" s="8"/>
      <c r="H384" s="8"/>
      <c r="I384" s="23"/>
      <c r="J384" s="24"/>
      <c r="K384" s="25" t="s">
        <v>99</v>
      </c>
    </row>
    <row r="385" spans="1:12" x14ac:dyDescent="0.25">
      <c r="A385" s="9" t="s">
        <v>66</v>
      </c>
      <c r="B385" s="14">
        <v>2</v>
      </c>
      <c r="C385" s="18"/>
      <c r="D385" s="27"/>
      <c r="E385" s="4"/>
      <c r="F385" s="8"/>
      <c r="G385" s="8"/>
      <c r="H385" s="8"/>
      <c r="I385" s="23"/>
      <c r="J385" s="24"/>
      <c r="K385" s="25" t="s">
        <v>99</v>
      </c>
    </row>
    <row r="386" spans="1:12" x14ac:dyDescent="0.25">
      <c r="A386" s="9"/>
      <c r="B386" s="9"/>
      <c r="C386" s="12"/>
      <c r="D386" s="27"/>
      <c r="E386" s="4"/>
      <c r="F386" s="8"/>
      <c r="G386" s="8"/>
      <c r="H386" s="8"/>
      <c r="I386" s="23"/>
      <c r="J386" s="24"/>
      <c r="K386" s="25" t="s">
        <v>99</v>
      </c>
    </row>
    <row r="387" spans="1:12" x14ac:dyDescent="0.25">
      <c r="A387" s="9"/>
      <c r="B387" s="9"/>
      <c r="C387" s="12"/>
      <c r="D387" s="27"/>
      <c r="E387" s="4"/>
      <c r="F387" s="8"/>
      <c r="G387" s="8"/>
      <c r="H387" s="8"/>
      <c r="I387" s="23"/>
      <c r="J387" s="24"/>
      <c r="K387" s="25" t="s">
        <v>99</v>
      </c>
    </row>
    <row r="388" spans="1:12" x14ac:dyDescent="0.25">
      <c r="A388" s="9"/>
      <c r="B388" s="9"/>
      <c r="C388" s="12"/>
      <c r="D388" s="27"/>
      <c r="E388" s="4"/>
      <c r="F388" s="8"/>
      <c r="G388" s="8"/>
      <c r="H388" s="8"/>
      <c r="I388" s="23"/>
      <c r="J388" s="24"/>
      <c r="K388" s="25" t="s">
        <v>99</v>
      </c>
    </row>
    <row r="389" spans="1:12" x14ac:dyDescent="0.25">
      <c r="A389" s="16"/>
      <c r="B389" s="16"/>
      <c r="C389" s="17"/>
      <c r="D389" s="27"/>
      <c r="E389" s="4"/>
      <c r="F389" s="8"/>
      <c r="G389" s="8"/>
      <c r="H389" s="8"/>
      <c r="I389" s="23"/>
      <c r="J389" s="24"/>
      <c r="K389" s="25" t="s">
        <v>99</v>
      </c>
    </row>
    <row r="390" spans="1:12" x14ac:dyDescent="0.25">
      <c r="A390" s="11" t="s">
        <v>21</v>
      </c>
      <c r="B390" s="11" t="s">
        <v>19</v>
      </c>
      <c r="C390" s="11" t="s">
        <v>56</v>
      </c>
      <c r="D390" s="27"/>
      <c r="E390" s="4"/>
      <c r="F390" s="8"/>
      <c r="G390" s="8"/>
      <c r="H390" s="8"/>
      <c r="I390" s="23"/>
      <c r="J390" s="24"/>
      <c r="K390" s="25" t="s">
        <v>99</v>
      </c>
    </row>
    <row r="391" spans="1:12" x14ac:dyDescent="0.25">
      <c r="A391" s="9"/>
      <c r="B391" s="9"/>
      <c r="C391" s="12"/>
      <c r="D391" s="24"/>
      <c r="E391" s="4"/>
      <c r="F391" s="8"/>
      <c r="G391" s="8"/>
      <c r="H391" s="8"/>
      <c r="I391" s="23"/>
      <c r="J391" s="24"/>
      <c r="K391" s="25" t="s">
        <v>99</v>
      </c>
    </row>
    <row r="392" spans="1:12" x14ac:dyDescent="0.25">
      <c r="A392" s="9"/>
      <c r="B392" s="9"/>
      <c r="C392" s="12"/>
      <c r="D392" s="24"/>
      <c r="E392" s="4"/>
      <c r="F392" s="8"/>
      <c r="G392" s="8"/>
      <c r="H392" s="8"/>
      <c r="I392" s="23"/>
      <c r="J392" s="24"/>
      <c r="K392" s="25" t="s">
        <v>99</v>
      </c>
    </row>
    <row r="393" spans="1:12" x14ac:dyDescent="0.25">
      <c r="A393" s="9"/>
      <c r="B393" s="9"/>
      <c r="C393" s="12"/>
      <c r="D393" s="24"/>
      <c r="E393" s="4"/>
      <c r="F393" s="8"/>
      <c r="G393" s="8"/>
      <c r="H393" s="8"/>
      <c r="I393" s="23"/>
      <c r="J393" s="24"/>
      <c r="K393" s="25" t="s">
        <v>99</v>
      </c>
    </row>
    <row r="394" spans="1:12" x14ac:dyDescent="0.25">
      <c r="A394" s="9"/>
      <c r="B394" s="9"/>
      <c r="C394" s="12"/>
      <c r="D394" s="24"/>
      <c r="E394" s="4"/>
      <c r="F394" s="8"/>
      <c r="G394" s="8"/>
      <c r="H394" s="8"/>
      <c r="I394" s="23"/>
      <c r="J394" s="24"/>
      <c r="K394" s="25" t="s">
        <v>99</v>
      </c>
    </row>
    <row r="395" spans="1:12" x14ac:dyDescent="0.25">
      <c r="A395" s="9"/>
      <c r="B395" s="9"/>
      <c r="C395" s="12"/>
      <c r="D395" s="24"/>
      <c r="E395" s="4"/>
      <c r="F395" s="8"/>
      <c r="G395" s="8"/>
      <c r="H395" s="8"/>
      <c r="I395" s="23"/>
      <c r="J395" s="24"/>
      <c r="K395" s="25" t="s">
        <v>99</v>
      </c>
    </row>
    <row r="396" spans="1:12" x14ac:dyDescent="0.25">
      <c r="A396" s="9"/>
      <c r="B396" s="9"/>
      <c r="C396" s="12"/>
      <c r="D396" s="24"/>
      <c r="E396" s="6"/>
      <c r="F396" s="8"/>
      <c r="G396" s="8"/>
      <c r="H396" s="8"/>
      <c r="I396" s="23"/>
      <c r="J396" s="24"/>
      <c r="K396" s="25" t="s">
        <v>99</v>
      </c>
    </row>
    <row r="397" spans="1:12" x14ac:dyDescent="0.25">
      <c r="F397" s="8"/>
      <c r="K397" s="32"/>
    </row>
    <row r="398" spans="1:12" x14ac:dyDescent="0.25">
      <c r="A398" s="10" t="s">
        <v>18</v>
      </c>
      <c r="B398" s="10" t="s">
        <v>35</v>
      </c>
      <c r="C398" s="10" t="s">
        <v>27</v>
      </c>
      <c r="D398" s="10" t="s">
        <v>0</v>
      </c>
      <c r="E398" s="10" t="s">
        <v>1</v>
      </c>
      <c r="F398" s="10" t="s">
        <v>3</v>
      </c>
      <c r="G398" s="10" t="s">
        <v>2</v>
      </c>
      <c r="H398" s="10" t="s">
        <v>11</v>
      </c>
      <c r="I398" s="10" t="s">
        <v>41</v>
      </c>
      <c r="J398" s="33" t="s">
        <v>55</v>
      </c>
      <c r="L398">
        <v>5</v>
      </c>
    </row>
    <row r="399" spans="1:12" x14ac:dyDescent="0.25">
      <c r="A399" s="35" t="s">
        <v>26</v>
      </c>
      <c r="B399" s="1" t="s">
        <v>30</v>
      </c>
      <c r="C399" s="21"/>
      <c r="D399" s="22" t="s">
        <v>51</v>
      </c>
      <c r="E399" s="20" t="s">
        <v>46</v>
      </c>
      <c r="F399" s="20">
        <v>2</v>
      </c>
      <c r="G399" s="20" t="s">
        <v>40</v>
      </c>
      <c r="H399" s="20" t="s">
        <v>12</v>
      </c>
      <c r="I399" s="20" t="s">
        <v>97</v>
      </c>
      <c r="J399" s="34"/>
    </row>
    <row r="400" spans="1:12" x14ac:dyDescent="0.25">
      <c r="A400" s="1" t="s">
        <v>99</v>
      </c>
      <c r="B400" s="1" t="s">
        <v>48</v>
      </c>
      <c r="D400" s="1" t="s">
        <v>52</v>
      </c>
      <c r="E400" s="36" t="str">
        <f>IF(AND(E399&lt;&gt;"Select Frequency",F399&lt;&gt;""),F399 &amp; " " &amp; E399,"")</f>
        <v>2 Weeks</v>
      </c>
      <c r="F400" s="37"/>
      <c r="G400" s="1" t="s">
        <v>37</v>
      </c>
      <c r="H400" s="1" t="str">
        <f>IF(H399="Select Process Condition","",MID(H399,7,7))</f>
        <v>Running</v>
      </c>
      <c r="I400" s="1" t="s">
        <v>87</v>
      </c>
      <c r="J400" s="34" t="s">
        <v>99</v>
      </c>
    </row>
    <row r="402" spans="1:11" x14ac:dyDescent="0.25">
      <c r="A402" s="19" t="s">
        <v>14</v>
      </c>
      <c r="B402" s="5"/>
      <c r="C402" s="2"/>
      <c r="D402" s="2" t="s">
        <v>29</v>
      </c>
      <c r="E402" s="19" t="s">
        <v>5</v>
      </c>
      <c r="F402" s="5"/>
      <c r="G402" s="5"/>
      <c r="H402" s="5"/>
      <c r="I402" s="2"/>
      <c r="J402" s="10" t="s">
        <v>36</v>
      </c>
    </row>
    <row r="403" spans="1:11" x14ac:dyDescent="0.25">
      <c r="A403" s="10" t="s">
        <v>25</v>
      </c>
      <c r="B403" s="11" t="s">
        <v>15</v>
      </c>
      <c r="C403" s="11" t="s">
        <v>16</v>
      </c>
      <c r="D403" s="7"/>
      <c r="E403" s="1" t="s">
        <v>31</v>
      </c>
      <c r="F403" s="1" t="s">
        <v>33</v>
      </c>
      <c r="G403" s="1" t="s">
        <v>6</v>
      </c>
      <c r="H403" s="1" t="s">
        <v>7</v>
      </c>
      <c r="I403" s="1" t="s">
        <v>8</v>
      </c>
      <c r="J403" s="13"/>
      <c r="K403" s="10" t="s">
        <v>43</v>
      </c>
    </row>
    <row r="404" spans="1:11" x14ac:dyDescent="0.25">
      <c r="A404" s="9" t="s">
        <v>23</v>
      </c>
      <c r="B404" s="9">
        <v>1</v>
      </c>
      <c r="C404" s="12">
        <v>2</v>
      </c>
      <c r="D404" s="5" t="s">
        <v>4</v>
      </c>
      <c r="E404" s="3"/>
      <c r="F404" s="8"/>
      <c r="G404" s="8">
        <v>10</v>
      </c>
      <c r="H404" s="8" t="s">
        <v>34</v>
      </c>
      <c r="I404" s="8" t="s">
        <v>63</v>
      </c>
      <c r="J404" s="10" t="s">
        <v>42</v>
      </c>
      <c r="K404" s="25" t="s">
        <v>99</v>
      </c>
    </row>
    <row r="405" spans="1:11" x14ac:dyDescent="0.25">
      <c r="A405" s="9" t="s">
        <v>17</v>
      </c>
      <c r="B405" s="9"/>
      <c r="C405" s="12"/>
      <c r="D405" s="26"/>
      <c r="E405" s="4"/>
      <c r="F405" s="8"/>
      <c r="G405" s="8">
        <v>20</v>
      </c>
      <c r="H405" s="8" t="s">
        <v>74</v>
      </c>
      <c r="I405" s="8" t="s">
        <v>75</v>
      </c>
      <c r="J405" s="13"/>
      <c r="K405" s="25" t="s">
        <v>99</v>
      </c>
    </row>
    <row r="406" spans="1:11" x14ac:dyDescent="0.25">
      <c r="A406" s="9" t="s">
        <v>17</v>
      </c>
      <c r="B406" s="9"/>
      <c r="C406" s="12"/>
      <c r="D406" s="27"/>
      <c r="E406" s="4"/>
      <c r="F406" s="8"/>
      <c r="G406" s="8">
        <v>30</v>
      </c>
      <c r="H406" s="8" t="s">
        <v>60</v>
      </c>
      <c r="I406" s="8" t="s">
        <v>64</v>
      </c>
      <c r="J406" s="24"/>
      <c r="K406" s="25" t="s">
        <v>99</v>
      </c>
    </row>
    <row r="407" spans="1:11" x14ac:dyDescent="0.25">
      <c r="A407" s="15" t="s">
        <v>20</v>
      </c>
      <c r="B407" s="15" t="s">
        <v>15</v>
      </c>
      <c r="C407" s="15" t="s">
        <v>19</v>
      </c>
      <c r="D407" s="27"/>
      <c r="E407" s="4" t="s">
        <v>57</v>
      </c>
      <c r="F407" s="8"/>
      <c r="G407" s="8">
        <v>10</v>
      </c>
      <c r="H407" s="8" t="s">
        <v>68</v>
      </c>
      <c r="I407" s="8" t="s">
        <v>70</v>
      </c>
      <c r="J407" s="24"/>
      <c r="K407" s="25" t="s">
        <v>99</v>
      </c>
    </row>
    <row r="408" spans="1:11" x14ac:dyDescent="0.25">
      <c r="A408" s="14"/>
      <c r="B408" s="14"/>
      <c r="C408" s="18"/>
      <c r="D408" s="27"/>
      <c r="E408" s="4" t="s">
        <v>58</v>
      </c>
      <c r="F408" s="8"/>
      <c r="G408" s="8">
        <v>10</v>
      </c>
      <c r="H408" s="8" t="s">
        <v>69</v>
      </c>
      <c r="I408" s="8" t="s">
        <v>72</v>
      </c>
      <c r="J408" s="24"/>
      <c r="K408" s="25" t="s">
        <v>99</v>
      </c>
    </row>
    <row r="409" spans="1:11" x14ac:dyDescent="0.25">
      <c r="A409" s="9"/>
      <c r="B409" s="9"/>
      <c r="C409" s="12"/>
      <c r="D409" s="27"/>
      <c r="E409" s="4" t="s">
        <v>59</v>
      </c>
      <c r="F409" s="8"/>
      <c r="G409" s="8">
        <v>10</v>
      </c>
      <c r="H409" s="8" t="s">
        <v>71</v>
      </c>
      <c r="I409" s="8" t="s">
        <v>73</v>
      </c>
      <c r="J409" s="24"/>
      <c r="K409" s="25" t="s">
        <v>99</v>
      </c>
    </row>
    <row r="410" spans="1:11" x14ac:dyDescent="0.25">
      <c r="A410" s="9"/>
      <c r="B410" s="9"/>
      <c r="C410" s="12"/>
      <c r="D410" s="27"/>
      <c r="E410" s="4"/>
      <c r="F410" s="8"/>
      <c r="G410" s="8"/>
      <c r="H410" s="8"/>
      <c r="I410" s="23"/>
      <c r="J410" s="24"/>
      <c r="K410" s="25" t="s">
        <v>99</v>
      </c>
    </row>
    <row r="411" spans="1:11" x14ac:dyDescent="0.25">
      <c r="A411" s="9"/>
      <c r="B411" s="9"/>
      <c r="C411" s="12"/>
      <c r="D411" s="27"/>
      <c r="E411" s="4"/>
      <c r="F411" s="8"/>
      <c r="G411" s="8"/>
      <c r="H411" s="8"/>
      <c r="I411" s="23"/>
      <c r="J411" s="24"/>
      <c r="K411" s="25" t="s">
        <v>99</v>
      </c>
    </row>
    <row r="412" spans="1:11" x14ac:dyDescent="0.25">
      <c r="A412" s="16"/>
      <c r="B412" s="16"/>
      <c r="C412" s="17"/>
      <c r="D412" s="27"/>
      <c r="E412" s="4"/>
      <c r="F412" s="8"/>
      <c r="G412" s="8"/>
      <c r="H412" s="8"/>
      <c r="I412" s="23"/>
      <c r="J412" s="24"/>
      <c r="K412" s="25" t="s">
        <v>99</v>
      </c>
    </row>
    <row r="413" spans="1:11" x14ac:dyDescent="0.25">
      <c r="A413" s="11" t="s">
        <v>21</v>
      </c>
      <c r="B413" s="11" t="s">
        <v>19</v>
      </c>
      <c r="C413" s="11" t="s">
        <v>56</v>
      </c>
      <c r="D413" s="27"/>
      <c r="E413" s="4"/>
      <c r="F413" s="8"/>
      <c r="G413" s="8"/>
      <c r="H413" s="8"/>
      <c r="I413" s="23"/>
      <c r="J413" s="24"/>
      <c r="K413" s="25" t="s">
        <v>99</v>
      </c>
    </row>
    <row r="414" spans="1:11" x14ac:dyDescent="0.25">
      <c r="A414" s="9"/>
      <c r="B414" s="9"/>
      <c r="C414" s="12"/>
      <c r="D414" s="24"/>
      <c r="E414" s="4"/>
      <c r="F414" s="8"/>
      <c r="G414" s="8"/>
      <c r="H414" s="8"/>
      <c r="I414" s="23"/>
      <c r="J414" s="24"/>
      <c r="K414" s="25" t="s">
        <v>99</v>
      </c>
    </row>
    <row r="415" spans="1:11" x14ac:dyDescent="0.25">
      <c r="A415" s="9"/>
      <c r="B415" s="9"/>
      <c r="C415" s="12"/>
      <c r="D415" s="24"/>
      <c r="E415" s="4"/>
      <c r="F415" s="8"/>
      <c r="G415" s="8"/>
      <c r="H415" s="8"/>
      <c r="I415" s="23"/>
      <c r="J415" s="24"/>
      <c r="K415" s="25" t="s">
        <v>99</v>
      </c>
    </row>
    <row r="416" spans="1:11" x14ac:dyDescent="0.25">
      <c r="A416" s="9"/>
      <c r="B416" s="9"/>
      <c r="C416" s="12"/>
      <c r="D416" s="24"/>
      <c r="E416" s="4"/>
      <c r="F416" s="8"/>
      <c r="G416" s="8"/>
      <c r="H416" s="8"/>
      <c r="I416" s="23"/>
      <c r="J416" s="24"/>
      <c r="K416" s="25" t="s">
        <v>99</v>
      </c>
    </row>
    <row r="417" spans="1:12" x14ac:dyDescent="0.25">
      <c r="A417" s="9"/>
      <c r="B417" s="9"/>
      <c r="C417" s="12"/>
      <c r="D417" s="24"/>
      <c r="E417" s="4"/>
      <c r="F417" s="8"/>
      <c r="G417" s="8"/>
      <c r="H417" s="8"/>
      <c r="I417" s="23"/>
      <c r="J417" s="24"/>
      <c r="K417" s="25" t="s">
        <v>99</v>
      </c>
    </row>
    <row r="418" spans="1:12" x14ac:dyDescent="0.25">
      <c r="A418" s="9"/>
      <c r="B418" s="9"/>
      <c r="C418" s="12"/>
      <c r="D418" s="24"/>
      <c r="E418" s="4"/>
      <c r="F418" s="8"/>
      <c r="G418" s="8"/>
      <c r="H418" s="8"/>
      <c r="I418" s="23"/>
      <c r="J418" s="24"/>
      <c r="K418" s="25" t="s">
        <v>99</v>
      </c>
    </row>
    <row r="419" spans="1:12" x14ac:dyDescent="0.25">
      <c r="A419" s="9"/>
      <c r="B419" s="9"/>
      <c r="C419" s="12"/>
      <c r="D419" s="24"/>
      <c r="E419" s="6"/>
      <c r="F419" s="8"/>
      <c r="G419" s="8"/>
      <c r="H419" s="8"/>
      <c r="I419" s="23"/>
      <c r="J419" s="24"/>
      <c r="K419" s="25" t="s">
        <v>99</v>
      </c>
    </row>
    <row r="420" spans="1:12" x14ac:dyDescent="0.25">
      <c r="F420" s="8"/>
      <c r="K420" s="32"/>
    </row>
    <row r="421" spans="1:12" x14ac:dyDescent="0.25">
      <c r="A421" s="10" t="s">
        <v>18</v>
      </c>
      <c r="B421" s="10" t="s">
        <v>35</v>
      </c>
      <c r="C421" s="10" t="s">
        <v>27</v>
      </c>
      <c r="D421" s="10" t="s">
        <v>0</v>
      </c>
      <c r="E421" s="10" t="s">
        <v>1</v>
      </c>
      <c r="F421" s="10" t="s">
        <v>3</v>
      </c>
      <c r="G421" s="10" t="s">
        <v>2</v>
      </c>
      <c r="H421" s="10" t="s">
        <v>11</v>
      </c>
      <c r="I421" s="10" t="s">
        <v>41</v>
      </c>
      <c r="J421" s="33" t="s">
        <v>55</v>
      </c>
      <c r="L421">
        <v>5</v>
      </c>
    </row>
    <row r="422" spans="1:12" x14ac:dyDescent="0.25">
      <c r="A422" s="35" t="s">
        <v>26</v>
      </c>
      <c r="B422" s="1" t="s">
        <v>30</v>
      </c>
      <c r="C422" s="21"/>
      <c r="D422" s="22" t="s">
        <v>51</v>
      </c>
      <c r="E422" s="20" t="s">
        <v>47</v>
      </c>
      <c r="F422" s="20">
        <v>1</v>
      </c>
      <c r="G422" s="20" t="s">
        <v>40</v>
      </c>
      <c r="H422" s="20" t="s">
        <v>12</v>
      </c>
      <c r="I422" s="20" t="s">
        <v>98</v>
      </c>
      <c r="J422" s="34"/>
    </row>
    <row r="423" spans="1:12" x14ac:dyDescent="0.25">
      <c r="A423" s="1" t="s">
        <v>99</v>
      </c>
      <c r="B423" s="1" t="s">
        <v>49</v>
      </c>
      <c r="D423" s="1" t="s">
        <v>52</v>
      </c>
      <c r="E423" s="36" t="str">
        <f>IF(AND(E422&lt;&gt;"Select Frequency",F422&lt;&gt;""),F422 &amp; " " &amp; E422,"")</f>
        <v>1 Months</v>
      </c>
      <c r="F423" s="37"/>
      <c r="G423" s="1" t="s">
        <v>37</v>
      </c>
      <c r="H423" s="1" t="str">
        <f>IF(H422="Select Process Condition","",MID(H422,7,7))</f>
        <v>Running</v>
      </c>
      <c r="I423" s="1" t="s">
        <v>92</v>
      </c>
      <c r="J423" s="34" t="s">
        <v>99</v>
      </c>
    </row>
    <row r="425" spans="1:12" x14ac:dyDescent="0.25">
      <c r="A425" s="19" t="s">
        <v>14</v>
      </c>
      <c r="B425" s="5"/>
      <c r="C425" s="2"/>
      <c r="D425" s="2" t="s">
        <v>29</v>
      </c>
      <c r="E425" s="19" t="s">
        <v>5</v>
      </c>
      <c r="F425" s="5"/>
      <c r="G425" s="5"/>
      <c r="H425" s="5"/>
      <c r="I425" s="2"/>
      <c r="J425" s="10" t="s">
        <v>36</v>
      </c>
    </row>
    <row r="426" spans="1:12" x14ac:dyDescent="0.25">
      <c r="A426" s="10" t="s">
        <v>25</v>
      </c>
      <c r="B426" s="11" t="s">
        <v>15</v>
      </c>
      <c r="C426" s="11" t="s">
        <v>16</v>
      </c>
      <c r="D426" s="7"/>
      <c r="E426" s="1" t="s">
        <v>31</v>
      </c>
      <c r="F426" s="1" t="s">
        <v>33</v>
      </c>
      <c r="G426" s="1" t="s">
        <v>6</v>
      </c>
      <c r="H426" s="1" t="s">
        <v>7</v>
      </c>
      <c r="I426" s="1" t="s">
        <v>8</v>
      </c>
      <c r="J426" s="13"/>
      <c r="K426" s="10" t="s">
        <v>43</v>
      </c>
    </row>
    <row r="427" spans="1:12" x14ac:dyDescent="0.25">
      <c r="A427" s="9" t="s">
        <v>23</v>
      </c>
      <c r="B427" s="9">
        <v>1</v>
      </c>
      <c r="C427" s="12">
        <v>2</v>
      </c>
      <c r="D427" s="5" t="s">
        <v>4</v>
      </c>
      <c r="E427" s="3"/>
      <c r="F427" s="8"/>
      <c r="G427" s="8">
        <v>10</v>
      </c>
      <c r="H427" s="8" t="s">
        <v>34</v>
      </c>
      <c r="I427" s="8" t="s">
        <v>63</v>
      </c>
      <c r="J427" s="10" t="s">
        <v>42</v>
      </c>
      <c r="K427" s="25" t="s">
        <v>99</v>
      </c>
    </row>
    <row r="428" spans="1:12" x14ac:dyDescent="0.25">
      <c r="A428" s="9" t="s">
        <v>17</v>
      </c>
      <c r="B428" s="9"/>
      <c r="C428" s="12"/>
      <c r="D428" s="26"/>
      <c r="E428" s="4"/>
      <c r="F428" s="8"/>
      <c r="G428" s="8">
        <v>20</v>
      </c>
      <c r="H428" s="8" t="s">
        <v>74</v>
      </c>
      <c r="I428" s="8" t="s">
        <v>75</v>
      </c>
      <c r="J428" s="13"/>
      <c r="K428" s="25" t="s">
        <v>99</v>
      </c>
    </row>
    <row r="429" spans="1:12" x14ac:dyDescent="0.25">
      <c r="A429" s="9" t="s">
        <v>17</v>
      </c>
      <c r="B429" s="9"/>
      <c r="C429" s="12"/>
      <c r="D429" s="27"/>
      <c r="E429" s="4"/>
      <c r="F429" s="8"/>
      <c r="G429" s="8">
        <v>30</v>
      </c>
      <c r="H429" s="8" t="s">
        <v>60</v>
      </c>
      <c r="I429" s="8" t="s">
        <v>64</v>
      </c>
      <c r="J429" s="24"/>
      <c r="K429" s="25" t="s">
        <v>99</v>
      </c>
    </row>
    <row r="430" spans="1:12" x14ac:dyDescent="0.25">
      <c r="A430" s="15" t="s">
        <v>20</v>
      </c>
      <c r="B430" s="15" t="s">
        <v>15</v>
      </c>
      <c r="C430" s="15" t="s">
        <v>19</v>
      </c>
      <c r="D430" s="27"/>
      <c r="E430" s="4" t="s">
        <v>57</v>
      </c>
      <c r="F430" s="8" t="s">
        <v>90</v>
      </c>
      <c r="G430" s="8">
        <v>10</v>
      </c>
      <c r="H430" s="8" t="s">
        <v>91</v>
      </c>
      <c r="I430" s="23" t="s">
        <v>89</v>
      </c>
      <c r="J430" s="24"/>
      <c r="K430" s="25" t="s">
        <v>93</v>
      </c>
    </row>
    <row r="431" spans="1:12" x14ac:dyDescent="0.25">
      <c r="A431" s="14"/>
      <c r="B431" s="14"/>
      <c r="C431" s="18"/>
      <c r="D431" s="27"/>
      <c r="E431" s="4" t="s">
        <v>58</v>
      </c>
      <c r="F431" s="8" t="s">
        <v>90</v>
      </c>
      <c r="G431" s="8">
        <v>10</v>
      </c>
      <c r="H431" s="8" t="s">
        <v>91</v>
      </c>
      <c r="I431" s="23" t="s">
        <v>89</v>
      </c>
      <c r="J431" s="24"/>
      <c r="K431" s="25" t="s">
        <v>93</v>
      </c>
    </row>
    <row r="432" spans="1:12" x14ac:dyDescent="0.25">
      <c r="A432" s="9"/>
      <c r="B432" s="9"/>
      <c r="C432" s="12"/>
      <c r="D432" s="27"/>
      <c r="E432" s="4" t="s">
        <v>59</v>
      </c>
      <c r="F432" s="8" t="s">
        <v>90</v>
      </c>
      <c r="G432" s="8">
        <v>10</v>
      </c>
      <c r="H432" s="8" t="s">
        <v>91</v>
      </c>
      <c r="I432" s="23" t="s">
        <v>89</v>
      </c>
      <c r="J432" s="24"/>
      <c r="K432" s="25" t="s">
        <v>93</v>
      </c>
    </row>
    <row r="433" spans="1:11" x14ac:dyDescent="0.25">
      <c r="A433" s="9"/>
      <c r="B433" s="9"/>
      <c r="C433" s="12"/>
      <c r="D433" s="27"/>
      <c r="E433" s="4"/>
      <c r="F433" s="8"/>
      <c r="G433" s="8"/>
      <c r="H433" s="8"/>
      <c r="I433" s="23"/>
      <c r="J433" s="24"/>
      <c r="K433" s="25"/>
    </row>
    <row r="434" spans="1:11" x14ac:dyDescent="0.25">
      <c r="A434" s="9"/>
      <c r="B434" s="9"/>
      <c r="C434" s="12"/>
      <c r="D434" s="27"/>
      <c r="E434" s="4"/>
      <c r="F434" s="8"/>
      <c r="G434" s="8"/>
      <c r="H434" s="8"/>
      <c r="I434" s="23"/>
      <c r="J434" s="24"/>
      <c r="K434" s="25" t="s">
        <v>99</v>
      </c>
    </row>
    <row r="435" spans="1:11" x14ac:dyDescent="0.25">
      <c r="A435" s="16"/>
      <c r="B435" s="16"/>
      <c r="C435" s="17"/>
      <c r="D435" s="27"/>
      <c r="E435" s="4"/>
      <c r="F435" s="8"/>
      <c r="G435" s="8"/>
      <c r="H435" s="8"/>
      <c r="I435" s="23"/>
      <c r="J435" s="24"/>
      <c r="K435" s="25" t="s">
        <v>99</v>
      </c>
    </row>
    <row r="436" spans="1:11" x14ac:dyDescent="0.25">
      <c r="A436" s="11" t="s">
        <v>21</v>
      </c>
      <c r="B436" s="11" t="s">
        <v>19</v>
      </c>
      <c r="C436" s="11" t="s">
        <v>56</v>
      </c>
      <c r="D436" s="27"/>
      <c r="E436" s="4"/>
      <c r="F436" s="8"/>
      <c r="G436" s="8"/>
      <c r="H436" s="8"/>
      <c r="I436" s="23"/>
      <c r="J436" s="24"/>
      <c r="K436" s="25" t="s">
        <v>99</v>
      </c>
    </row>
    <row r="437" spans="1:11" x14ac:dyDescent="0.25">
      <c r="A437" s="9"/>
      <c r="B437" s="9"/>
      <c r="C437" s="12"/>
      <c r="D437" s="24"/>
      <c r="E437" s="4"/>
      <c r="F437" s="8"/>
      <c r="G437" s="8"/>
      <c r="H437" s="8"/>
      <c r="I437" s="23"/>
      <c r="J437" s="24"/>
      <c r="K437" s="25" t="s">
        <v>99</v>
      </c>
    </row>
    <row r="438" spans="1:11" x14ac:dyDescent="0.25">
      <c r="A438" s="9"/>
      <c r="B438" s="9"/>
      <c r="C438" s="12"/>
      <c r="D438" s="24"/>
      <c r="E438" s="4"/>
      <c r="F438" s="8"/>
      <c r="G438" s="8"/>
      <c r="H438" s="8"/>
      <c r="I438" s="23"/>
      <c r="J438" s="24"/>
      <c r="K438" s="25" t="s">
        <v>99</v>
      </c>
    </row>
    <row r="439" spans="1:11" x14ac:dyDescent="0.25">
      <c r="A439" s="9"/>
      <c r="B439" s="9"/>
      <c r="C439" s="12"/>
      <c r="D439" s="24"/>
      <c r="E439" s="4"/>
      <c r="F439" s="8"/>
      <c r="G439" s="8"/>
      <c r="H439" s="8"/>
      <c r="I439" s="23"/>
      <c r="J439" s="24"/>
      <c r="K439" s="25" t="s">
        <v>99</v>
      </c>
    </row>
    <row r="440" spans="1:11" x14ac:dyDescent="0.25">
      <c r="A440" s="9"/>
      <c r="B440" s="9"/>
      <c r="C440" s="12"/>
      <c r="D440" s="24"/>
      <c r="E440" s="4"/>
      <c r="F440" s="8"/>
      <c r="G440" s="8"/>
      <c r="H440" s="8"/>
      <c r="I440" s="23"/>
      <c r="J440" s="24"/>
      <c r="K440" s="25" t="s">
        <v>99</v>
      </c>
    </row>
    <row r="441" spans="1:11" x14ac:dyDescent="0.25">
      <c r="A441" s="9"/>
      <c r="B441" s="9"/>
      <c r="C441" s="12"/>
      <c r="D441" s="24"/>
      <c r="E441" s="4"/>
      <c r="F441" s="8"/>
      <c r="G441" s="8"/>
      <c r="H441" s="8"/>
      <c r="I441" s="23"/>
      <c r="J441" s="24"/>
      <c r="K441" s="25" t="s">
        <v>99</v>
      </c>
    </row>
    <row r="442" spans="1:11" x14ac:dyDescent="0.25">
      <c r="A442" s="9"/>
      <c r="B442" s="9"/>
      <c r="C442" s="12"/>
      <c r="D442" s="24"/>
      <c r="E442" s="6"/>
      <c r="F442" s="8"/>
      <c r="G442" s="8"/>
      <c r="H442" s="8"/>
      <c r="I442" s="23"/>
      <c r="J442" s="24"/>
      <c r="K442" s="25" t="s">
        <v>99</v>
      </c>
    </row>
  </sheetData>
  <dataConsolidate/>
  <mergeCells count="19">
    <mergeCell ref="E400:F400"/>
    <mergeCell ref="E423:F423"/>
    <mergeCell ref="E285:F285"/>
    <mergeCell ref="E308:F308"/>
    <mergeCell ref="E331:F331"/>
    <mergeCell ref="E354:F354"/>
    <mergeCell ref="E377:F377"/>
    <mergeCell ref="E170:F170"/>
    <mergeCell ref="E193:F193"/>
    <mergeCell ref="E216:F216"/>
    <mergeCell ref="E239:F239"/>
    <mergeCell ref="E262:F262"/>
    <mergeCell ref="E147:F147"/>
    <mergeCell ref="E101:F101"/>
    <mergeCell ref="E124:F124"/>
    <mergeCell ref="E9:F9"/>
    <mergeCell ref="E32:F32"/>
    <mergeCell ref="E55:F55"/>
    <mergeCell ref="E78:F78"/>
  </mergeCells>
  <phoneticPr fontId="21" type="noConversion"/>
  <conditionalFormatting sqref="A8:A9 B8:H8 D9:H9 I8:I9">
    <cfRule type="containsBlanks" dxfId="426" priority="472">
      <formula>LEN(TRIM(A8))=0</formula>
    </cfRule>
  </conditionalFormatting>
  <conditionalFormatting sqref="E8">
    <cfRule type="cellIs" dxfId="425" priority="480" operator="equal">
      <formula>"Select Frequency"</formula>
    </cfRule>
  </conditionalFormatting>
  <conditionalFormatting sqref="A9 B8:H8 D9:H9 I8:I9">
    <cfRule type="notContainsBlanks" dxfId="424" priority="482">
      <formula>LEN(TRIM(A8))&gt;0</formula>
    </cfRule>
  </conditionalFormatting>
  <conditionalFormatting sqref="A13">
    <cfRule type="cellIs" dxfId="423" priority="469" operator="equal">
      <formula>"Select Labour* "</formula>
    </cfRule>
  </conditionalFormatting>
  <conditionalFormatting sqref="A13:C13">
    <cfRule type="containsBlanks" dxfId="422" priority="468">
      <formula>LEN(TRIM(A13))=0</formula>
    </cfRule>
    <cfRule type="notContainsBlanks" dxfId="421" priority="483">
      <formula>LEN(TRIM(A13))&gt;0</formula>
    </cfRule>
  </conditionalFormatting>
  <conditionalFormatting sqref="D12">
    <cfRule type="expression" dxfId="420" priority="466">
      <formula>D12&lt;&gt;""</formula>
    </cfRule>
    <cfRule type="expression" dxfId="419" priority="467">
      <formula>G9="Life Cycle"</formula>
    </cfRule>
  </conditionalFormatting>
  <conditionalFormatting sqref="A8">
    <cfRule type="containsText" dxfId="418" priority="481" operator="containsText" text="Insert PM Asset #">
      <formula>NOT(ISERROR(SEARCH("Insert PM Asset #",A8)))</formula>
    </cfRule>
  </conditionalFormatting>
  <conditionalFormatting sqref="B8">
    <cfRule type="containsText" dxfId="417" priority="476" operator="containsText" text="Select Route">
      <formula>NOT(ISERROR(SEARCH("Select Route",B8)))</formula>
    </cfRule>
  </conditionalFormatting>
  <conditionalFormatting sqref="D8">
    <cfRule type="containsText" dxfId="416" priority="475" operator="containsText" text="Select Site">
      <formula>NOT(ISERROR(SEARCH("Select Site",D8)))</formula>
    </cfRule>
  </conditionalFormatting>
  <conditionalFormatting sqref="G8">
    <cfRule type="containsText" dxfId="415" priority="474" operator="containsText" text="Select Work Order">
      <formula>NOT(ISERROR(SEARCH("Select Work Order",G8)))</formula>
    </cfRule>
  </conditionalFormatting>
  <conditionalFormatting sqref="H8:I8">
    <cfRule type="containsText" dxfId="414" priority="473" operator="containsText" text="Select Process Condition">
      <formula>NOT(ISERROR(SEARCH("Select Process Condition",H8)))</formula>
    </cfRule>
  </conditionalFormatting>
  <conditionalFormatting sqref="C23:C28">
    <cfRule type="expression" dxfId="413" priority="471">
      <formula>AND(NOT(ISBLANK(A23)),ISBLANK(C23))</formula>
    </cfRule>
  </conditionalFormatting>
  <conditionalFormatting sqref="B17:B21">
    <cfRule type="expression" dxfId="412" priority="470">
      <formula>AND(NOT(ISBLANK(A17)),ISBLANK(B17))</formula>
    </cfRule>
  </conditionalFormatting>
  <conditionalFormatting sqref="A13">
    <cfRule type="containsText" dxfId="411" priority="478" operator="containsText" text="Add another labour (Optional)">
      <formula>NOT(ISERROR(SEARCH("Add another labour (Optional)",A13)))</formula>
    </cfRule>
    <cfRule type="duplicateValues" dxfId="410" priority="479"/>
  </conditionalFormatting>
  <conditionalFormatting sqref="B9">
    <cfRule type="containsBlanks" dxfId="409" priority="464">
      <formula>LEN(TRIM(B9))=0</formula>
    </cfRule>
    <cfRule type="cellIs" dxfId="408" priority="465" operator="equal">
      <formula>"Select PM Type"</formula>
    </cfRule>
    <cfRule type="notContainsBlanks" dxfId="407" priority="484">
      <formula>LEN(TRIM(B9))&gt;0</formula>
    </cfRule>
  </conditionalFormatting>
  <conditionalFormatting sqref="I8">
    <cfRule type="expression" dxfId="406" priority="463">
      <formula>LEN(I8) &gt; 100</formula>
    </cfRule>
  </conditionalFormatting>
  <conditionalFormatting sqref="A31:A32 B31:H31 D32:H32 I31:I32">
    <cfRule type="containsBlanks" dxfId="405" priority="450">
      <formula>LEN(TRIM(A31))=0</formula>
    </cfRule>
  </conditionalFormatting>
  <conditionalFormatting sqref="E31">
    <cfRule type="cellIs" dxfId="404" priority="458" operator="equal">
      <formula>"Select Frequency"</formula>
    </cfRule>
  </conditionalFormatting>
  <conditionalFormatting sqref="A32 B31:H31 D32:H32 I31:I32">
    <cfRule type="notContainsBlanks" dxfId="403" priority="460">
      <formula>LEN(TRIM(A31))&gt;0</formula>
    </cfRule>
  </conditionalFormatting>
  <conditionalFormatting sqref="A36">
    <cfRule type="cellIs" dxfId="402" priority="447" operator="equal">
      <formula>"Select Labour* "</formula>
    </cfRule>
  </conditionalFormatting>
  <conditionalFormatting sqref="A36:C36">
    <cfRule type="containsBlanks" dxfId="401" priority="446">
      <formula>LEN(TRIM(A36))=0</formula>
    </cfRule>
    <cfRule type="notContainsBlanks" dxfId="400" priority="461">
      <formula>LEN(TRIM(A36))&gt;0</formula>
    </cfRule>
  </conditionalFormatting>
  <conditionalFormatting sqref="D35">
    <cfRule type="expression" dxfId="399" priority="444">
      <formula>D35&lt;&gt;""</formula>
    </cfRule>
    <cfRule type="expression" dxfId="398" priority="445">
      <formula>G32="Life Cycle"</formula>
    </cfRule>
  </conditionalFormatting>
  <conditionalFormatting sqref="A31">
    <cfRule type="containsText" dxfId="397" priority="459" operator="containsText" text="Insert PM Asset #">
      <formula>NOT(ISERROR(SEARCH("Insert PM Asset #",A31)))</formula>
    </cfRule>
  </conditionalFormatting>
  <conditionalFormatting sqref="B31">
    <cfRule type="containsText" dxfId="396" priority="454" operator="containsText" text="Select Route">
      <formula>NOT(ISERROR(SEARCH("Select Route",B31)))</formula>
    </cfRule>
  </conditionalFormatting>
  <conditionalFormatting sqref="D31">
    <cfRule type="containsText" dxfId="395" priority="453" operator="containsText" text="Select Site">
      <formula>NOT(ISERROR(SEARCH("Select Site",D31)))</formula>
    </cfRule>
  </conditionalFormatting>
  <conditionalFormatting sqref="G31">
    <cfRule type="containsText" dxfId="394" priority="452" operator="containsText" text="Select Work Order">
      <formula>NOT(ISERROR(SEARCH("Select Work Order",G31)))</formula>
    </cfRule>
  </conditionalFormatting>
  <conditionalFormatting sqref="H31:I31">
    <cfRule type="containsText" dxfId="393" priority="451" operator="containsText" text="Select Process Condition">
      <formula>NOT(ISERROR(SEARCH("Select Process Condition",H31)))</formula>
    </cfRule>
  </conditionalFormatting>
  <conditionalFormatting sqref="C46:C51">
    <cfRule type="expression" dxfId="392" priority="449">
      <formula>AND(NOT(ISBLANK(A46)),ISBLANK(C46))</formula>
    </cfRule>
  </conditionalFormatting>
  <conditionalFormatting sqref="B40:B44">
    <cfRule type="expression" dxfId="391" priority="448">
      <formula>AND(NOT(ISBLANK(A40)),ISBLANK(B40))</formula>
    </cfRule>
  </conditionalFormatting>
  <conditionalFormatting sqref="A36">
    <cfRule type="containsText" dxfId="390" priority="456" operator="containsText" text="Add another labour (Optional)">
      <formula>NOT(ISERROR(SEARCH("Add another labour (Optional)",A36)))</formula>
    </cfRule>
    <cfRule type="duplicateValues" dxfId="389" priority="457"/>
  </conditionalFormatting>
  <conditionalFormatting sqref="B32">
    <cfRule type="containsBlanks" dxfId="388" priority="442">
      <formula>LEN(TRIM(B32))=0</formula>
    </cfRule>
    <cfRule type="cellIs" dxfId="387" priority="443" operator="equal">
      <formula>"Select PM Type"</formula>
    </cfRule>
    <cfRule type="notContainsBlanks" dxfId="386" priority="462">
      <formula>LEN(TRIM(B32))&gt;0</formula>
    </cfRule>
  </conditionalFormatting>
  <conditionalFormatting sqref="I31">
    <cfRule type="expression" dxfId="385" priority="441">
      <formula>LEN(I31) &gt; 100</formula>
    </cfRule>
  </conditionalFormatting>
  <conditionalFormatting sqref="A54:A55 B54:H54 D55:H55 I54:I55">
    <cfRule type="containsBlanks" dxfId="384" priority="428">
      <formula>LEN(TRIM(A54))=0</formula>
    </cfRule>
  </conditionalFormatting>
  <conditionalFormatting sqref="E54">
    <cfRule type="cellIs" dxfId="383" priority="436" operator="equal">
      <formula>"Select Frequency"</formula>
    </cfRule>
  </conditionalFormatting>
  <conditionalFormatting sqref="A55 B54:H54 D55:H55 I54:I55">
    <cfRule type="notContainsBlanks" dxfId="382" priority="438">
      <formula>LEN(TRIM(A54))&gt;0</formula>
    </cfRule>
  </conditionalFormatting>
  <conditionalFormatting sqref="A59">
    <cfRule type="cellIs" dxfId="381" priority="425" operator="equal">
      <formula>"Select Labour* "</formula>
    </cfRule>
  </conditionalFormatting>
  <conditionalFormatting sqref="A59:C59">
    <cfRule type="containsBlanks" dxfId="380" priority="424">
      <formula>LEN(TRIM(A59))=0</formula>
    </cfRule>
    <cfRule type="notContainsBlanks" dxfId="379" priority="439">
      <formula>LEN(TRIM(A59))&gt;0</formula>
    </cfRule>
  </conditionalFormatting>
  <conditionalFormatting sqref="D58">
    <cfRule type="expression" dxfId="378" priority="422">
      <formula>D58&lt;&gt;""</formula>
    </cfRule>
    <cfRule type="expression" dxfId="377" priority="423">
      <formula>G55="Life Cycle"</formula>
    </cfRule>
  </conditionalFormatting>
  <conditionalFormatting sqref="A54">
    <cfRule type="containsText" dxfId="376" priority="437" operator="containsText" text="Insert PM Asset #">
      <formula>NOT(ISERROR(SEARCH("Insert PM Asset #",A54)))</formula>
    </cfRule>
  </conditionalFormatting>
  <conditionalFormatting sqref="B54">
    <cfRule type="containsText" dxfId="375" priority="432" operator="containsText" text="Select Route">
      <formula>NOT(ISERROR(SEARCH("Select Route",B54)))</formula>
    </cfRule>
  </conditionalFormatting>
  <conditionalFormatting sqref="D54">
    <cfRule type="containsText" dxfId="374" priority="431" operator="containsText" text="Select Site">
      <formula>NOT(ISERROR(SEARCH("Select Site",D54)))</formula>
    </cfRule>
  </conditionalFormatting>
  <conditionalFormatting sqref="G54">
    <cfRule type="containsText" dxfId="373" priority="430" operator="containsText" text="Select Work Order">
      <formula>NOT(ISERROR(SEARCH("Select Work Order",G54)))</formula>
    </cfRule>
  </conditionalFormatting>
  <conditionalFormatting sqref="H54:I54">
    <cfRule type="containsText" dxfId="372" priority="429" operator="containsText" text="Select Process Condition">
      <formula>NOT(ISERROR(SEARCH("Select Process Condition",H54)))</formula>
    </cfRule>
  </conditionalFormatting>
  <conditionalFormatting sqref="C69:C74">
    <cfRule type="expression" dxfId="371" priority="427">
      <formula>AND(NOT(ISBLANK(A69)),ISBLANK(C69))</formula>
    </cfRule>
  </conditionalFormatting>
  <conditionalFormatting sqref="B63:B67">
    <cfRule type="expression" dxfId="370" priority="426">
      <formula>AND(NOT(ISBLANK(A63)),ISBLANK(B63))</formula>
    </cfRule>
  </conditionalFormatting>
  <conditionalFormatting sqref="A59">
    <cfRule type="containsText" dxfId="369" priority="434" operator="containsText" text="Add another labour (Optional)">
      <formula>NOT(ISERROR(SEARCH("Add another labour (Optional)",A59)))</formula>
    </cfRule>
    <cfRule type="duplicateValues" dxfId="368" priority="435"/>
  </conditionalFormatting>
  <conditionalFormatting sqref="B55">
    <cfRule type="containsBlanks" dxfId="367" priority="420">
      <formula>LEN(TRIM(B55))=0</formula>
    </cfRule>
    <cfRule type="cellIs" dxfId="366" priority="421" operator="equal">
      <formula>"Select PM Type"</formula>
    </cfRule>
    <cfRule type="notContainsBlanks" dxfId="365" priority="440">
      <formula>LEN(TRIM(B55))&gt;0</formula>
    </cfRule>
  </conditionalFormatting>
  <conditionalFormatting sqref="I54">
    <cfRule type="expression" dxfId="364" priority="419">
      <formula>LEN(I54) &gt; 100</formula>
    </cfRule>
  </conditionalFormatting>
  <conditionalFormatting sqref="A77:A78 B77:H77 D78:H78 I77:I78">
    <cfRule type="containsBlanks" dxfId="363" priority="406">
      <formula>LEN(TRIM(A77))=0</formula>
    </cfRule>
  </conditionalFormatting>
  <conditionalFormatting sqref="E77">
    <cfRule type="cellIs" dxfId="362" priority="414" operator="equal">
      <formula>"Select Frequency"</formula>
    </cfRule>
  </conditionalFormatting>
  <conditionalFormatting sqref="A78 B77:H77 D78:H78 I77:I78">
    <cfRule type="notContainsBlanks" dxfId="361" priority="416">
      <formula>LEN(TRIM(A77))&gt;0</formula>
    </cfRule>
  </conditionalFormatting>
  <conditionalFormatting sqref="A82">
    <cfRule type="cellIs" dxfId="360" priority="403" operator="equal">
      <formula>"Select Labour* "</formula>
    </cfRule>
  </conditionalFormatting>
  <conditionalFormatting sqref="A82:C82">
    <cfRule type="containsBlanks" dxfId="359" priority="402">
      <formula>LEN(TRIM(A82))=0</formula>
    </cfRule>
    <cfRule type="notContainsBlanks" dxfId="358" priority="417">
      <formula>LEN(TRIM(A82))&gt;0</formula>
    </cfRule>
  </conditionalFormatting>
  <conditionalFormatting sqref="D81">
    <cfRule type="expression" dxfId="357" priority="400">
      <formula>D81&lt;&gt;""</formula>
    </cfRule>
    <cfRule type="expression" dxfId="356" priority="401">
      <formula>G78="Life Cycle"</formula>
    </cfRule>
  </conditionalFormatting>
  <conditionalFormatting sqref="A77">
    <cfRule type="containsText" dxfId="355" priority="415" operator="containsText" text="Insert PM Asset #">
      <formula>NOT(ISERROR(SEARCH("Insert PM Asset #",A77)))</formula>
    </cfRule>
  </conditionalFormatting>
  <conditionalFormatting sqref="B77">
    <cfRule type="containsText" dxfId="354" priority="410" operator="containsText" text="Select Route">
      <formula>NOT(ISERROR(SEARCH("Select Route",B77)))</formula>
    </cfRule>
  </conditionalFormatting>
  <conditionalFormatting sqref="D77">
    <cfRule type="containsText" dxfId="353" priority="409" operator="containsText" text="Select Site">
      <formula>NOT(ISERROR(SEARCH("Select Site",D77)))</formula>
    </cfRule>
  </conditionalFormatting>
  <conditionalFormatting sqref="G77">
    <cfRule type="containsText" dxfId="352" priority="408" operator="containsText" text="Select Work Order">
      <formula>NOT(ISERROR(SEARCH("Select Work Order",G77)))</formula>
    </cfRule>
  </conditionalFormatting>
  <conditionalFormatting sqref="H77:I77">
    <cfRule type="containsText" dxfId="351" priority="407" operator="containsText" text="Select Process Condition">
      <formula>NOT(ISERROR(SEARCH("Select Process Condition",H77)))</formula>
    </cfRule>
  </conditionalFormatting>
  <conditionalFormatting sqref="C92:C97">
    <cfRule type="expression" dxfId="350" priority="405">
      <formula>AND(NOT(ISBLANK(A92)),ISBLANK(C92))</formula>
    </cfRule>
  </conditionalFormatting>
  <conditionalFormatting sqref="B86:B90">
    <cfRule type="expression" dxfId="349" priority="404">
      <formula>AND(NOT(ISBLANK(A86)),ISBLANK(B86))</formula>
    </cfRule>
  </conditionalFormatting>
  <conditionalFormatting sqref="A82">
    <cfRule type="containsText" dxfId="348" priority="412" operator="containsText" text="Add another labour (Optional)">
      <formula>NOT(ISERROR(SEARCH("Add another labour (Optional)",A82)))</formula>
    </cfRule>
    <cfRule type="duplicateValues" dxfId="347" priority="413"/>
  </conditionalFormatting>
  <conditionalFormatting sqref="B78">
    <cfRule type="containsBlanks" dxfId="346" priority="398">
      <formula>LEN(TRIM(B78))=0</formula>
    </cfRule>
    <cfRule type="cellIs" dxfId="345" priority="399" operator="equal">
      <formula>"Select PM Type"</formula>
    </cfRule>
    <cfRule type="notContainsBlanks" dxfId="344" priority="418">
      <formula>LEN(TRIM(B78))&gt;0</formula>
    </cfRule>
  </conditionalFormatting>
  <conditionalFormatting sqref="I77">
    <cfRule type="expression" dxfId="343" priority="397">
      <formula>LEN(I77) &gt; 100</formula>
    </cfRule>
  </conditionalFormatting>
  <conditionalFormatting sqref="A100:A101 B100:H100 D101:H101 I100:I101">
    <cfRule type="containsBlanks" dxfId="342" priority="384">
      <formula>LEN(TRIM(A100))=0</formula>
    </cfRule>
  </conditionalFormatting>
  <conditionalFormatting sqref="E100">
    <cfRule type="cellIs" dxfId="341" priority="392" operator="equal">
      <formula>"Select Frequency"</formula>
    </cfRule>
  </conditionalFormatting>
  <conditionalFormatting sqref="A101 B100:H100 D101:H101 I100:I101">
    <cfRule type="notContainsBlanks" dxfId="340" priority="394">
      <formula>LEN(TRIM(A100))&gt;0</formula>
    </cfRule>
  </conditionalFormatting>
  <conditionalFormatting sqref="A105">
    <cfRule type="cellIs" dxfId="339" priority="381" operator="equal">
      <formula>"Select Labour* "</formula>
    </cfRule>
  </conditionalFormatting>
  <conditionalFormatting sqref="A105:C105">
    <cfRule type="containsBlanks" dxfId="338" priority="380">
      <formula>LEN(TRIM(A105))=0</formula>
    </cfRule>
    <cfRule type="notContainsBlanks" dxfId="337" priority="395">
      <formula>LEN(TRIM(A105))&gt;0</formula>
    </cfRule>
  </conditionalFormatting>
  <conditionalFormatting sqref="D104">
    <cfRule type="expression" dxfId="336" priority="378">
      <formula>D104&lt;&gt;""</formula>
    </cfRule>
    <cfRule type="expression" dxfId="335" priority="379">
      <formula>G101="Life Cycle"</formula>
    </cfRule>
  </conditionalFormatting>
  <conditionalFormatting sqref="A100">
    <cfRule type="containsText" dxfId="334" priority="393" operator="containsText" text="Insert PM Asset #">
      <formula>NOT(ISERROR(SEARCH("Insert PM Asset #",A100)))</formula>
    </cfRule>
  </conditionalFormatting>
  <conditionalFormatting sqref="B100">
    <cfRule type="containsText" dxfId="333" priority="388" operator="containsText" text="Select Route">
      <formula>NOT(ISERROR(SEARCH("Select Route",B100)))</formula>
    </cfRule>
  </conditionalFormatting>
  <conditionalFormatting sqref="D100">
    <cfRule type="containsText" dxfId="332" priority="387" operator="containsText" text="Select Site">
      <formula>NOT(ISERROR(SEARCH("Select Site",D100)))</formula>
    </cfRule>
  </conditionalFormatting>
  <conditionalFormatting sqref="G100">
    <cfRule type="containsText" dxfId="331" priority="386" operator="containsText" text="Select Work Order">
      <formula>NOT(ISERROR(SEARCH("Select Work Order",G100)))</formula>
    </cfRule>
  </conditionalFormatting>
  <conditionalFormatting sqref="H100:I100">
    <cfRule type="containsText" dxfId="330" priority="385" operator="containsText" text="Select Process Condition">
      <formula>NOT(ISERROR(SEARCH("Select Process Condition",H100)))</formula>
    </cfRule>
  </conditionalFormatting>
  <conditionalFormatting sqref="C115:C120">
    <cfRule type="expression" dxfId="329" priority="383">
      <formula>AND(NOT(ISBLANK(A115)),ISBLANK(C115))</formula>
    </cfRule>
  </conditionalFormatting>
  <conditionalFormatting sqref="B109:B113">
    <cfRule type="expression" dxfId="328" priority="382">
      <formula>AND(NOT(ISBLANK(A109)),ISBLANK(B109))</formula>
    </cfRule>
  </conditionalFormatting>
  <conditionalFormatting sqref="A105">
    <cfRule type="containsText" dxfId="327" priority="390" operator="containsText" text="Add another labour (Optional)">
      <formula>NOT(ISERROR(SEARCH("Add another labour (Optional)",A105)))</formula>
    </cfRule>
    <cfRule type="duplicateValues" dxfId="326" priority="391"/>
  </conditionalFormatting>
  <conditionalFormatting sqref="B101">
    <cfRule type="containsBlanks" dxfId="325" priority="376">
      <formula>LEN(TRIM(B101))=0</formula>
    </cfRule>
    <cfRule type="cellIs" dxfId="324" priority="377" operator="equal">
      <formula>"Select PM Type"</formula>
    </cfRule>
    <cfRule type="notContainsBlanks" dxfId="323" priority="396">
      <formula>LEN(TRIM(B101))&gt;0</formula>
    </cfRule>
  </conditionalFormatting>
  <conditionalFormatting sqref="I100">
    <cfRule type="expression" dxfId="322" priority="375">
      <formula>LEN(I100) &gt; 100</formula>
    </cfRule>
  </conditionalFormatting>
  <conditionalFormatting sqref="A123:A124 B123:H123 D124:H124 I123:I124">
    <cfRule type="containsBlanks" dxfId="321" priority="362">
      <formula>LEN(TRIM(A123))=0</formula>
    </cfRule>
  </conditionalFormatting>
  <conditionalFormatting sqref="E123">
    <cfRule type="cellIs" dxfId="320" priority="370" operator="equal">
      <formula>"Select Frequency"</formula>
    </cfRule>
  </conditionalFormatting>
  <conditionalFormatting sqref="A124 B123:H123 D124:H124 I123:I124">
    <cfRule type="notContainsBlanks" dxfId="319" priority="372">
      <formula>LEN(TRIM(A123))&gt;0</formula>
    </cfRule>
  </conditionalFormatting>
  <conditionalFormatting sqref="A128">
    <cfRule type="cellIs" dxfId="318" priority="359" operator="equal">
      <formula>"Select Labour* "</formula>
    </cfRule>
  </conditionalFormatting>
  <conditionalFormatting sqref="A128:C128">
    <cfRule type="containsBlanks" dxfId="317" priority="358">
      <formula>LEN(TRIM(A128))=0</formula>
    </cfRule>
    <cfRule type="notContainsBlanks" dxfId="316" priority="373">
      <formula>LEN(TRIM(A128))&gt;0</formula>
    </cfRule>
  </conditionalFormatting>
  <conditionalFormatting sqref="D127">
    <cfRule type="expression" dxfId="315" priority="356">
      <formula>D127&lt;&gt;""</formula>
    </cfRule>
    <cfRule type="expression" dxfId="314" priority="357">
      <formula>G124="Life Cycle"</formula>
    </cfRule>
  </conditionalFormatting>
  <conditionalFormatting sqref="A123">
    <cfRule type="containsText" dxfId="313" priority="371" operator="containsText" text="Insert PM Asset #">
      <formula>NOT(ISERROR(SEARCH("Insert PM Asset #",A123)))</formula>
    </cfRule>
  </conditionalFormatting>
  <conditionalFormatting sqref="B123">
    <cfRule type="containsText" dxfId="312" priority="366" operator="containsText" text="Select Route">
      <formula>NOT(ISERROR(SEARCH("Select Route",B123)))</formula>
    </cfRule>
  </conditionalFormatting>
  <conditionalFormatting sqref="D123">
    <cfRule type="containsText" dxfId="311" priority="365" operator="containsText" text="Select Site">
      <formula>NOT(ISERROR(SEARCH("Select Site",D123)))</formula>
    </cfRule>
  </conditionalFormatting>
  <conditionalFormatting sqref="G123">
    <cfRule type="containsText" dxfId="310" priority="364" operator="containsText" text="Select Work Order">
      <formula>NOT(ISERROR(SEARCH("Select Work Order",G123)))</formula>
    </cfRule>
  </conditionalFormatting>
  <conditionalFormatting sqref="H123:I123">
    <cfRule type="containsText" dxfId="309" priority="363" operator="containsText" text="Select Process Condition">
      <formula>NOT(ISERROR(SEARCH("Select Process Condition",H123)))</formula>
    </cfRule>
  </conditionalFormatting>
  <conditionalFormatting sqref="C138:C143">
    <cfRule type="expression" dxfId="308" priority="361">
      <formula>AND(NOT(ISBLANK(A138)),ISBLANK(C138))</formula>
    </cfRule>
  </conditionalFormatting>
  <conditionalFormatting sqref="B132:B136">
    <cfRule type="expression" dxfId="307" priority="360">
      <formula>AND(NOT(ISBLANK(A132)),ISBLANK(B132))</formula>
    </cfRule>
  </conditionalFormatting>
  <conditionalFormatting sqref="A128">
    <cfRule type="containsText" dxfId="306" priority="368" operator="containsText" text="Add another labour (Optional)">
      <formula>NOT(ISERROR(SEARCH("Add another labour (Optional)",A128)))</formula>
    </cfRule>
    <cfRule type="duplicateValues" dxfId="305" priority="369"/>
  </conditionalFormatting>
  <conditionalFormatting sqref="B124">
    <cfRule type="containsBlanks" dxfId="304" priority="354">
      <formula>LEN(TRIM(B124))=0</formula>
    </cfRule>
    <cfRule type="cellIs" dxfId="303" priority="355" operator="equal">
      <formula>"Select PM Type"</formula>
    </cfRule>
    <cfRule type="notContainsBlanks" dxfId="302" priority="374">
      <formula>LEN(TRIM(B124))&gt;0</formula>
    </cfRule>
  </conditionalFormatting>
  <conditionalFormatting sqref="I123">
    <cfRule type="expression" dxfId="301" priority="353">
      <formula>LEN(I123) &gt; 100</formula>
    </cfRule>
  </conditionalFormatting>
  <conditionalFormatting sqref="A147 D147:I147">
    <cfRule type="containsBlanks" dxfId="300" priority="295">
      <formula>LEN(TRIM(A147))=0</formula>
    </cfRule>
  </conditionalFormatting>
  <conditionalFormatting sqref="A147 D147:I147">
    <cfRule type="notContainsBlanks" dxfId="299" priority="305">
      <formula>LEN(TRIM(A147))&gt;0</formula>
    </cfRule>
  </conditionalFormatting>
  <conditionalFormatting sqref="D150">
    <cfRule type="expression" dxfId="298" priority="289">
      <formula>D150&lt;&gt;""</formula>
    </cfRule>
    <cfRule type="expression" dxfId="297" priority="290">
      <formula>G147="Life Cycle"</formula>
    </cfRule>
  </conditionalFormatting>
  <conditionalFormatting sqref="C161:C166">
    <cfRule type="expression" dxfId="296" priority="294">
      <formula>AND(NOT(ISBLANK(A161)),ISBLANK(C161))</formula>
    </cfRule>
  </conditionalFormatting>
  <conditionalFormatting sqref="B155:B159">
    <cfRule type="expression" dxfId="295" priority="293">
      <formula>AND(NOT(ISBLANK(A155)),ISBLANK(B155))</formula>
    </cfRule>
  </conditionalFormatting>
  <conditionalFormatting sqref="B147">
    <cfRule type="containsBlanks" dxfId="294" priority="287">
      <formula>LEN(TRIM(B147))=0</formula>
    </cfRule>
    <cfRule type="cellIs" dxfId="293" priority="288" operator="equal">
      <formula>"Select PM Type"</formula>
    </cfRule>
    <cfRule type="notContainsBlanks" dxfId="292" priority="307">
      <formula>LEN(TRIM(B147))&gt;0</formula>
    </cfRule>
  </conditionalFormatting>
  <conditionalFormatting sqref="A146:I146">
    <cfRule type="containsBlanks" dxfId="291" priority="278">
      <formula>LEN(TRIM(A146))=0</formula>
    </cfRule>
  </conditionalFormatting>
  <conditionalFormatting sqref="E146">
    <cfRule type="cellIs" dxfId="290" priority="283" operator="equal">
      <formula>"Select Frequency"</formula>
    </cfRule>
  </conditionalFormatting>
  <conditionalFormatting sqref="B146:I146">
    <cfRule type="notContainsBlanks" dxfId="289" priority="285">
      <formula>LEN(TRIM(B146))&gt;0</formula>
    </cfRule>
  </conditionalFormatting>
  <conditionalFormatting sqref="A146">
    <cfRule type="containsText" dxfId="288" priority="284" operator="containsText" text="Insert PM Asset #">
      <formula>NOT(ISERROR(SEARCH("Insert PM Asset #",A146)))</formula>
    </cfRule>
  </conditionalFormatting>
  <conditionalFormatting sqref="B146">
    <cfRule type="containsText" dxfId="287" priority="282" operator="containsText" text="Select Route">
      <formula>NOT(ISERROR(SEARCH("Select Route",B146)))</formula>
    </cfRule>
  </conditionalFormatting>
  <conditionalFormatting sqref="D146">
    <cfRule type="containsText" dxfId="286" priority="281" operator="containsText" text="Select Site">
      <formula>NOT(ISERROR(SEARCH("Select Site",D146)))</formula>
    </cfRule>
  </conditionalFormatting>
  <conditionalFormatting sqref="G146">
    <cfRule type="containsText" dxfId="285" priority="280" operator="containsText" text="Select Work Order">
      <formula>NOT(ISERROR(SEARCH("Select Work Order",G146)))</formula>
    </cfRule>
  </conditionalFormatting>
  <conditionalFormatting sqref="H146:I146">
    <cfRule type="containsText" dxfId="284" priority="279" operator="containsText" text="Select Process Condition">
      <formula>NOT(ISERROR(SEARCH("Select Process Condition",H146)))</formula>
    </cfRule>
  </conditionalFormatting>
  <conditionalFormatting sqref="I146">
    <cfRule type="expression" dxfId="283" priority="277">
      <formula>LEN(I146) &gt; 100</formula>
    </cfRule>
  </conditionalFormatting>
  <conditionalFormatting sqref="A151">
    <cfRule type="cellIs" dxfId="282" priority="273" operator="equal">
      <formula>"Select Labour* "</formula>
    </cfRule>
  </conditionalFormatting>
  <conditionalFormatting sqref="A151:C151">
    <cfRule type="containsBlanks" dxfId="281" priority="272">
      <formula>LEN(TRIM(A151))=0</formula>
    </cfRule>
    <cfRule type="notContainsBlanks" dxfId="280" priority="276">
      <formula>LEN(TRIM(A151))&gt;0</formula>
    </cfRule>
  </conditionalFormatting>
  <conditionalFormatting sqref="A151">
    <cfRule type="containsText" dxfId="279" priority="274" operator="containsText" text="Add another labour (Optional)">
      <formula>NOT(ISERROR(SEARCH("Add another labour (Optional)",A151)))</formula>
    </cfRule>
    <cfRule type="duplicateValues" dxfId="278" priority="275"/>
  </conditionalFormatting>
  <conditionalFormatting sqref="A169:A170 B169:H169 D170:H170 I169:I170">
    <cfRule type="containsBlanks" dxfId="270" priority="259">
      <formula>LEN(TRIM(A169))=0</formula>
    </cfRule>
  </conditionalFormatting>
  <conditionalFormatting sqref="E169">
    <cfRule type="cellIs" dxfId="269" priority="267" operator="equal">
      <formula>"Select Frequency"</formula>
    </cfRule>
  </conditionalFormatting>
  <conditionalFormatting sqref="A170 B169:H169 D170:H170 I169:I170">
    <cfRule type="notContainsBlanks" dxfId="268" priority="269">
      <formula>LEN(TRIM(A169))&gt;0</formula>
    </cfRule>
  </conditionalFormatting>
  <conditionalFormatting sqref="A174">
    <cfRule type="cellIs" dxfId="267" priority="256" operator="equal">
      <formula>"Select Labour* "</formula>
    </cfRule>
  </conditionalFormatting>
  <conditionalFormatting sqref="A174:C174">
    <cfRule type="containsBlanks" dxfId="266" priority="255">
      <formula>LEN(TRIM(A174))=0</formula>
    </cfRule>
    <cfRule type="notContainsBlanks" dxfId="265" priority="270">
      <formula>LEN(TRIM(A174))&gt;0</formula>
    </cfRule>
  </conditionalFormatting>
  <conditionalFormatting sqref="D173">
    <cfRule type="expression" dxfId="264" priority="253">
      <formula>D173&lt;&gt;""</formula>
    </cfRule>
    <cfRule type="expression" dxfId="263" priority="254">
      <formula>G170="Life Cycle"</formula>
    </cfRule>
  </conditionalFormatting>
  <conditionalFormatting sqref="A169">
    <cfRule type="containsText" dxfId="262" priority="268" operator="containsText" text="Insert PM Asset #">
      <formula>NOT(ISERROR(SEARCH("Insert PM Asset #",A169)))</formula>
    </cfRule>
  </conditionalFormatting>
  <conditionalFormatting sqref="B169">
    <cfRule type="containsText" dxfId="261" priority="263" operator="containsText" text="Select Route">
      <formula>NOT(ISERROR(SEARCH("Select Route",B169)))</formula>
    </cfRule>
  </conditionalFormatting>
  <conditionalFormatting sqref="D169">
    <cfRule type="containsText" dxfId="260" priority="262" operator="containsText" text="Select Site">
      <formula>NOT(ISERROR(SEARCH("Select Site",D169)))</formula>
    </cfRule>
  </conditionalFormatting>
  <conditionalFormatting sqref="G169">
    <cfRule type="containsText" dxfId="259" priority="261" operator="containsText" text="Select Work Order">
      <formula>NOT(ISERROR(SEARCH("Select Work Order",G169)))</formula>
    </cfRule>
  </conditionalFormatting>
  <conditionalFormatting sqref="H169:I169">
    <cfRule type="containsText" dxfId="258" priority="260" operator="containsText" text="Select Process Condition">
      <formula>NOT(ISERROR(SEARCH("Select Process Condition",H169)))</formula>
    </cfRule>
  </conditionalFormatting>
  <conditionalFormatting sqref="C184:C189">
    <cfRule type="expression" dxfId="257" priority="258">
      <formula>AND(NOT(ISBLANK(A184)),ISBLANK(C184))</formula>
    </cfRule>
  </conditionalFormatting>
  <conditionalFormatting sqref="B178:B182">
    <cfRule type="expression" dxfId="256" priority="257">
      <formula>AND(NOT(ISBLANK(A178)),ISBLANK(B178))</formula>
    </cfRule>
  </conditionalFormatting>
  <conditionalFormatting sqref="A174">
    <cfRule type="containsText" dxfId="255" priority="265" operator="containsText" text="Add another labour (Optional)">
      <formula>NOT(ISERROR(SEARCH("Add another labour (Optional)",A174)))</formula>
    </cfRule>
    <cfRule type="duplicateValues" dxfId="254" priority="266"/>
  </conditionalFormatting>
  <conditionalFormatting sqref="B170">
    <cfRule type="containsBlanks" dxfId="253" priority="251">
      <formula>LEN(TRIM(B170))=0</formula>
    </cfRule>
    <cfRule type="cellIs" dxfId="252" priority="252" operator="equal">
      <formula>"Select PM Type"</formula>
    </cfRule>
    <cfRule type="notContainsBlanks" dxfId="251" priority="271">
      <formula>LEN(TRIM(B170))&gt;0</formula>
    </cfRule>
  </conditionalFormatting>
  <conditionalFormatting sqref="I169">
    <cfRule type="expression" dxfId="250" priority="250">
      <formula>LEN(I169) &gt; 100</formula>
    </cfRule>
  </conditionalFormatting>
  <conditionalFormatting sqref="A192:A193 B192:H192 D193:H193 I192:I193">
    <cfRule type="containsBlanks" dxfId="249" priority="237">
      <formula>LEN(TRIM(A192))=0</formula>
    </cfRule>
  </conditionalFormatting>
  <conditionalFormatting sqref="E192">
    <cfRule type="cellIs" dxfId="248" priority="245" operator="equal">
      <formula>"Select Frequency"</formula>
    </cfRule>
  </conditionalFormatting>
  <conditionalFormatting sqref="A193 B192:H192 D193:H193 I192:I193">
    <cfRule type="notContainsBlanks" dxfId="247" priority="247">
      <formula>LEN(TRIM(A192))&gt;0</formula>
    </cfRule>
  </conditionalFormatting>
  <conditionalFormatting sqref="A197">
    <cfRule type="cellIs" dxfId="246" priority="234" operator="equal">
      <formula>"Select Labour* "</formula>
    </cfRule>
  </conditionalFormatting>
  <conditionalFormatting sqref="A197:C197">
    <cfRule type="containsBlanks" dxfId="245" priority="233">
      <formula>LEN(TRIM(A197))=0</formula>
    </cfRule>
    <cfRule type="notContainsBlanks" dxfId="244" priority="248">
      <formula>LEN(TRIM(A197))&gt;0</formula>
    </cfRule>
  </conditionalFormatting>
  <conditionalFormatting sqref="D196">
    <cfRule type="expression" dxfId="243" priority="231">
      <formula>D196&lt;&gt;""</formula>
    </cfRule>
    <cfRule type="expression" dxfId="242" priority="232">
      <formula>G193="Life Cycle"</formula>
    </cfRule>
  </conditionalFormatting>
  <conditionalFormatting sqref="A192">
    <cfRule type="containsText" dxfId="241" priority="246" operator="containsText" text="Insert PM Asset #">
      <formula>NOT(ISERROR(SEARCH("Insert PM Asset #",A192)))</formula>
    </cfRule>
  </conditionalFormatting>
  <conditionalFormatting sqref="B192">
    <cfRule type="containsText" dxfId="240" priority="241" operator="containsText" text="Select Route">
      <formula>NOT(ISERROR(SEARCH("Select Route",B192)))</formula>
    </cfRule>
  </conditionalFormatting>
  <conditionalFormatting sqref="D192">
    <cfRule type="containsText" dxfId="239" priority="240" operator="containsText" text="Select Site">
      <formula>NOT(ISERROR(SEARCH("Select Site",D192)))</formula>
    </cfRule>
  </conditionalFormatting>
  <conditionalFormatting sqref="G192">
    <cfRule type="containsText" dxfId="238" priority="239" operator="containsText" text="Select Work Order">
      <formula>NOT(ISERROR(SEARCH("Select Work Order",G192)))</formula>
    </cfRule>
  </conditionalFormatting>
  <conditionalFormatting sqref="H192:I192">
    <cfRule type="containsText" dxfId="237" priority="238" operator="containsText" text="Select Process Condition">
      <formula>NOT(ISERROR(SEARCH("Select Process Condition",H192)))</formula>
    </cfRule>
  </conditionalFormatting>
  <conditionalFormatting sqref="C207:C212">
    <cfRule type="expression" dxfId="236" priority="236">
      <formula>AND(NOT(ISBLANK(A207)),ISBLANK(C207))</formula>
    </cfRule>
  </conditionalFormatting>
  <conditionalFormatting sqref="B201:B205">
    <cfRule type="expression" dxfId="235" priority="235">
      <formula>AND(NOT(ISBLANK(A201)),ISBLANK(B201))</formula>
    </cfRule>
  </conditionalFormatting>
  <conditionalFormatting sqref="A197">
    <cfRule type="containsText" dxfId="234" priority="243" operator="containsText" text="Add another labour (Optional)">
      <formula>NOT(ISERROR(SEARCH("Add another labour (Optional)",A197)))</formula>
    </cfRule>
    <cfRule type="duplicateValues" dxfId="233" priority="244"/>
  </conditionalFormatting>
  <conditionalFormatting sqref="B193">
    <cfRule type="containsBlanks" dxfId="232" priority="229">
      <formula>LEN(TRIM(B193))=0</formula>
    </cfRule>
    <cfRule type="cellIs" dxfId="231" priority="230" operator="equal">
      <formula>"Select PM Type"</formula>
    </cfRule>
    <cfRule type="notContainsBlanks" dxfId="230" priority="249">
      <formula>LEN(TRIM(B193))&gt;0</formula>
    </cfRule>
  </conditionalFormatting>
  <conditionalFormatting sqref="I192">
    <cfRule type="expression" dxfId="229" priority="228">
      <formula>LEN(I192) &gt; 100</formula>
    </cfRule>
  </conditionalFormatting>
  <conditionalFormatting sqref="A215:A216 B215:H215 D216:H216 I215:I216">
    <cfRule type="containsBlanks" dxfId="228" priority="215">
      <formula>LEN(TRIM(A215))=0</formula>
    </cfRule>
  </conditionalFormatting>
  <conditionalFormatting sqref="E215">
    <cfRule type="cellIs" dxfId="227" priority="223" operator="equal">
      <formula>"Select Frequency"</formula>
    </cfRule>
  </conditionalFormatting>
  <conditionalFormatting sqref="A216 B215:H215 D216:H216 I215:I216">
    <cfRule type="notContainsBlanks" dxfId="226" priority="225">
      <formula>LEN(TRIM(A215))&gt;0</formula>
    </cfRule>
  </conditionalFormatting>
  <conditionalFormatting sqref="A220">
    <cfRule type="cellIs" dxfId="225" priority="212" operator="equal">
      <formula>"Select Labour* "</formula>
    </cfRule>
  </conditionalFormatting>
  <conditionalFormatting sqref="A220:C220">
    <cfRule type="containsBlanks" dxfId="224" priority="211">
      <formula>LEN(TRIM(A220))=0</formula>
    </cfRule>
    <cfRule type="notContainsBlanks" dxfId="223" priority="226">
      <formula>LEN(TRIM(A220))&gt;0</formula>
    </cfRule>
  </conditionalFormatting>
  <conditionalFormatting sqref="D219">
    <cfRule type="expression" dxfId="222" priority="209">
      <formula>D219&lt;&gt;""</formula>
    </cfRule>
    <cfRule type="expression" dxfId="221" priority="210">
      <formula>G216="Life Cycle"</formula>
    </cfRule>
  </conditionalFormatting>
  <conditionalFormatting sqref="A215">
    <cfRule type="containsText" dxfId="220" priority="224" operator="containsText" text="Insert PM Asset #">
      <formula>NOT(ISERROR(SEARCH("Insert PM Asset #",A215)))</formula>
    </cfRule>
  </conditionalFormatting>
  <conditionalFormatting sqref="B215">
    <cfRule type="containsText" dxfId="219" priority="219" operator="containsText" text="Select Route">
      <formula>NOT(ISERROR(SEARCH("Select Route",B215)))</formula>
    </cfRule>
  </conditionalFormatting>
  <conditionalFormatting sqref="D215">
    <cfRule type="containsText" dxfId="218" priority="218" operator="containsText" text="Select Site">
      <formula>NOT(ISERROR(SEARCH("Select Site",D215)))</formula>
    </cfRule>
  </conditionalFormatting>
  <conditionalFormatting sqref="G215">
    <cfRule type="containsText" dxfId="217" priority="217" operator="containsText" text="Select Work Order">
      <formula>NOT(ISERROR(SEARCH("Select Work Order",G215)))</formula>
    </cfRule>
  </conditionalFormatting>
  <conditionalFormatting sqref="H215:I215">
    <cfRule type="containsText" dxfId="216" priority="216" operator="containsText" text="Select Process Condition">
      <formula>NOT(ISERROR(SEARCH("Select Process Condition",H215)))</formula>
    </cfRule>
  </conditionalFormatting>
  <conditionalFormatting sqref="C230:C235">
    <cfRule type="expression" dxfId="215" priority="214">
      <formula>AND(NOT(ISBLANK(A230)),ISBLANK(C230))</formula>
    </cfRule>
  </conditionalFormatting>
  <conditionalFormatting sqref="B224:B228">
    <cfRule type="expression" dxfId="214" priority="213">
      <formula>AND(NOT(ISBLANK(A224)),ISBLANK(B224))</formula>
    </cfRule>
  </conditionalFormatting>
  <conditionalFormatting sqref="A220">
    <cfRule type="containsText" dxfId="213" priority="221" operator="containsText" text="Add another labour (Optional)">
      <formula>NOT(ISERROR(SEARCH("Add another labour (Optional)",A220)))</formula>
    </cfRule>
    <cfRule type="duplicateValues" dxfId="212" priority="222"/>
  </conditionalFormatting>
  <conditionalFormatting sqref="B216">
    <cfRule type="containsBlanks" dxfId="211" priority="207">
      <formula>LEN(TRIM(B216))=0</formula>
    </cfRule>
    <cfRule type="cellIs" dxfId="210" priority="208" operator="equal">
      <formula>"Select PM Type"</formula>
    </cfRule>
    <cfRule type="notContainsBlanks" dxfId="209" priority="227">
      <formula>LEN(TRIM(B216))&gt;0</formula>
    </cfRule>
  </conditionalFormatting>
  <conditionalFormatting sqref="I215">
    <cfRule type="expression" dxfId="208" priority="206">
      <formula>LEN(I215) &gt; 100</formula>
    </cfRule>
  </conditionalFormatting>
  <conditionalFormatting sqref="A238:A239 B238:D238 D239:H239 I238:I239">
    <cfRule type="containsBlanks" dxfId="207" priority="198">
      <formula>LEN(TRIM(A238))=0</formula>
    </cfRule>
  </conditionalFormatting>
  <conditionalFormatting sqref="A239 B238:D238 D239:H239 I238:I239">
    <cfRule type="notContainsBlanks" dxfId="206" priority="204">
      <formula>LEN(TRIM(A238))&gt;0</formula>
    </cfRule>
  </conditionalFormatting>
  <conditionalFormatting sqref="D242">
    <cfRule type="expression" dxfId="205" priority="194">
      <formula>D242&lt;&gt;""</formula>
    </cfRule>
    <cfRule type="expression" dxfId="204" priority="195">
      <formula>G239="Life Cycle"</formula>
    </cfRule>
  </conditionalFormatting>
  <conditionalFormatting sqref="A238">
    <cfRule type="containsText" dxfId="203" priority="203" operator="containsText" text="Insert PM Asset #">
      <formula>NOT(ISERROR(SEARCH("Insert PM Asset #",A238)))</formula>
    </cfRule>
  </conditionalFormatting>
  <conditionalFormatting sqref="B238">
    <cfRule type="containsText" dxfId="202" priority="201" operator="containsText" text="Select Route">
      <formula>NOT(ISERROR(SEARCH("Select Route",B238)))</formula>
    </cfRule>
  </conditionalFormatting>
  <conditionalFormatting sqref="D238">
    <cfRule type="containsText" dxfId="201" priority="200" operator="containsText" text="Select Site">
      <formula>NOT(ISERROR(SEARCH("Select Site",D238)))</formula>
    </cfRule>
  </conditionalFormatting>
  <conditionalFormatting sqref="I238">
    <cfRule type="containsText" dxfId="200" priority="199" operator="containsText" text="Select Process Condition">
      <formula>NOT(ISERROR(SEARCH("Select Process Condition",I238)))</formula>
    </cfRule>
  </conditionalFormatting>
  <conditionalFormatting sqref="C253:C258">
    <cfRule type="expression" dxfId="199" priority="197">
      <formula>AND(NOT(ISBLANK(A253)),ISBLANK(C253))</formula>
    </cfRule>
  </conditionalFormatting>
  <conditionalFormatting sqref="B247:B251">
    <cfRule type="expression" dxfId="198" priority="196">
      <formula>AND(NOT(ISBLANK(A247)),ISBLANK(B247))</formula>
    </cfRule>
  </conditionalFormatting>
  <conditionalFormatting sqref="B239">
    <cfRule type="containsBlanks" dxfId="197" priority="192">
      <formula>LEN(TRIM(B239))=0</formula>
    </cfRule>
    <cfRule type="cellIs" dxfId="196" priority="193" operator="equal">
      <formula>"Select PM Type"</formula>
    </cfRule>
    <cfRule type="notContainsBlanks" dxfId="195" priority="205">
      <formula>LEN(TRIM(B239))&gt;0</formula>
    </cfRule>
  </conditionalFormatting>
  <conditionalFormatting sqref="I238">
    <cfRule type="expression" dxfId="194" priority="191">
      <formula>LEN(I238) &gt; 100</formula>
    </cfRule>
  </conditionalFormatting>
  <conditionalFormatting sqref="A261:A262 B261:H261 D262:H262 I261:I262">
    <cfRule type="containsBlanks" dxfId="193" priority="178">
      <formula>LEN(TRIM(A261))=0</formula>
    </cfRule>
  </conditionalFormatting>
  <conditionalFormatting sqref="E261">
    <cfRule type="cellIs" dxfId="192" priority="186" operator="equal">
      <formula>"Select Frequency"</formula>
    </cfRule>
  </conditionalFormatting>
  <conditionalFormatting sqref="A262 B261:H261 D262:H262 I261:I262">
    <cfRule type="notContainsBlanks" dxfId="191" priority="188">
      <formula>LEN(TRIM(A261))&gt;0</formula>
    </cfRule>
  </conditionalFormatting>
  <conditionalFormatting sqref="A266">
    <cfRule type="cellIs" dxfId="190" priority="175" operator="equal">
      <formula>"Select Labour* "</formula>
    </cfRule>
  </conditionalFormatting>
  <conditionalFormatting sqref="A266:C266">
    <cfRule type="containsBlanks" dxfId="189" priority="174">
      <formula>LEN(TRIM(A266))=0</formula>
    </cfRule>
    <cfRule type="notContainsBlanks" dxfId="188" priority="189">
      <formula>LEN(TRIM(A266))&gt;0</formula>
    </cfRule>
  </conditionalFormatting>
  <conditionalFormatting sqref="D265">
    <cfRule type="expression" dxfId="187" priority="172">
      <formula>D265&lt;&gt;""</formula>
    </cfRule>
    <cfRule type="expression" dxfId="186" priority="173">
      <formula>G262="Life Cycle"</formula>
    </cfRule>
  </conditionalFormatting>
  <conditionalFormatting sqref="A261">
    <cfRule type="containsText" dxfId="185" priority="187" operator="containsText" text="Insert PM Asset #">
      <formula>NOT(ISERROR(SEARCH("Insert PM Asset #",A261)))</formula>
    </cfRule>
  </conditionalFormatting>
  <conditionalFormatting sqref="B261">
    <cfRule type="containsText" dxfId="184" priority="182" operator="containsText" text="Select Route">
      <formula>NOT(ISERROR(SEARCH("Select Route",B261)))</formula>
    </cfRule>
  </conditionalFormatting>
  <conditionalFormatting sqref="D261">
    <cfRule type="containsText" dxfId="183" priority="181" operator="containsText" text="Select Site">
      <formula>NOT(ISERROR(SEARCH("Select Site",D261)))</formula>
    </cfRule>
  </conditionalFormatting>
  <conditionalFormatting sqref="G261">
    <cfRule type="containsText" dxfId="182" priority="180" operator="containsText" text="Select Work Order">
      <formula>NOT(ISERROR(SEARCH("Select Work Order",G261)))</formula>
    </cfRule>
  </conditionalFormatting>
  <conditionalFormatting sqref="H261:I261">
    <cfRule type="containsText" dxfId="181" priority="179" operator="containsText" text="Select Process Condition">
      <formula>NOT(ISERROR(SEARCH("Select Process Condition",H261)))</formula>
    </cfRule>
  </conditionalFormatting>
  <conditionalFormatting sqref="C276:C281">
    <cfRule type="expression" dxfId="180" priority="177">
      <formula>AND(NOT(ISBLANK(A276)),ISBLANK(C276))</formula>
    </cfRule>
  </conditionalFormatting>
  <conditionalFormatting sqref="B270:B274">
    <cfRule type="expression" dxfId="179" priority="176">
      <formula>AND(NOT(ISBLANK(A270)),ISBLANK(B270))</formula>
    </cfRule>
  </conditionalFormatting>
  <conditionalFormatting sqref="A266">
    <cfRule type="containsText" dxfId="178" priority="184" operator="containsText" text="Add another labour (Optional)">
      <formula>NOT(ISERROR(SEARCH("Add another labour (Optional)",A266)))</formula>
    </cfRule>
    <cfRule type="duplicateValues" dxfId="177" priority="185"/>
  </conditionalFormatting>
  <conditionalFormatting sqref="B262">
    <cfRule type="containsBlanks" dxfId="176" priority="170">
      <formula>LEN(TRIM(B262))=0</formula>
    </cfRule>
    <cfRule type="cellIs" dxfId="175" priority="171" operator="equal">
      <formula>"Select PM Type"</formula>
    </cfRule>
    <cfRule type="notContainsBlanks" dxfId="174" priority="190">
      <formula>LEN(TRIM(B262))&gt;0</formula>
    </cfRule>
  </conditionalFormatting>
  <conditionalFormatting sqref="I261">
    <cfRule type="expression" dxfId="173" priority="169">
      <formula>LEN(I261) &gt; 100</formula>
    </cfRule>
  </conditionalFormatting>
  <conditionalFormatting sqref="A284:A285 B284:H284 D285:H285 I284:I285">
    <cfRule type="containsBlanks" dxfId="172" priority="156">
      <formula>LEN(TRIM(A284))=0</formula>
    </cfRule>
  </conditionalFormatting>
  <conditionalFormatting sqref="E284">
    <cfRule type="cellIs" dxfId="171" priority="164" operator="equal">
      <formula>"Select Frequency"</formula>
    </cfRule>
  </conditionalFormatting>
  <conditionalFormatting sqref="A285 B284:H284 D285:H285 I284:I285">
    <cfRule type="notContainsBlanks" dxfId="170" priority="166">
      <formula>LEN(TRIM(A284))&gt;0</formula>
    </cfRule>
  </conditionalFormatting>
  <conditionalFormatting sqref="A289">
    <cfRule type="cellIs" dxfId="169" priority="153" operator="equal">
      <formula>"Select Labour* "</formula>
    </cfRule>
  </conditionalFormatting>
  <conditionalFormatting sqref="A289:C289">
    <cfRule type="containsBlanks" dxfId="168" priority="152">
      <formula>LEN(TRIM(A289))=0</formula>
    </cfRule>
    <cfRule type="notContainsBlanks" dxfId="167" priority="167">
      <formula>LEN(TRIM(A289))&gt;0</formula>
    </cfRule>
  </conditionalFormatting>
  <conditionalFormatting sqref="D288">
    <cfRule type="expression" dxfId="166" priority="150">
      <formula>D288&lt;&gt;""</formula>
    </cfRule>
    <cfRule type="expression" dxfId="165" priority="151">
      <formula>G285="Life Cycle"</formula>
    </cfRule>
  </conditionalFormatting>
  <conditionalFormatting sqref="A284">
    <cfRule type="containsText" dxfId="164" priority="165" operator="containsText" text="Insert PM Asset #">
      <formula>NOT(ISERROR(SEARCH("Insert PM Asset #",A284)))</formula>
    </cfRule>
  </conditionalFormatting>
  <conditionalFormatting sqref="B284">
    <cfRule type="containsText" dxfId="163" priority="160" operator="containsText" text="Select Route">
      <formula>NOT(ISERROR(SEARCH("Select Route",B284)))</formula>
    </cfRule>
  </conditionalFormatting>
  <conditionalFormatting sqref="D284">
    <cfRule type="containsText" dxfId="162" priority="159" operator="containsText" text="Select Site">
      <formula>NOT(ISERROR(SEARCH("Select Site",D284)))</formula>
    </cfRule>
  </conditionalFormatting>
  <conditionalFormatting sqref="G284">
    <cfRule type="containsText" dxfId="161" priority="158" operator="containsText" text="Select Work Order">
      <formula>NOT(ISERROR(SEARCH("Select Work Order",G284)))</formula>
    </cfRule>
  </conditionalFormatting>
  <conditionalFormatting sqref="H284:I284">
    <cfRule type="containsText" dxfId="160" priority="157" operator="containsText" text="Select Process Condition">
      <formula>NOT(ISERROR(SEARCH("Select Process Condition",H284)))</formula>
    </cfRule>
  </conditionalFormatting>
  <conditionalFormatting sqref="C299:C304">
    <cfRule type="expression" dxfId="159" priority="155">
      <formula>AND(NOT(ISBLANK(A299)),ISBLANK(C299))</formula>
    </cfRule>
  </conditionalFormatting>
  <conditionalFormatting sqref="B293:B297">
    <cfRule type="expression" dxfId="158" priority="154">
      <formula>AND(NOT(ISBLANK(A293)),ISBLANK(B293))</formula>
    </cfRule>
  </conditionalFormatting>
  <conditionalFormatting sqref="A289">
    <cfRule type="containsText" dxfId="157" priority="162" operator="containsText" text="Add another labour (Optional)">
      <formula>NOT(ISERROR(SEARCH("Add another labour (Optional)",A289)))</formula>
    </cfRule>
    <cfRule type="duplicateValues" dxfId="156" priority="163"/>
  </conditionalFormatting>
  <conditionalFormatting sqref="B285">
    <cfRule type="containsBlanks" dxfId="155" priority="148">
      <formula>LEN(TRIM(B285))=0</formula>
    </cfRule>
    <cfRule type="cellIs" dxfId="154" priority="149" operator="equal">
      <formula>"Select PM Type"</formula>
    </cfRule>
    <cfRule type="notContainsBlanks" dxfId="153" priority="168">
      <formula>LEN(TRIM(B285))&gt;0</formula>
    </cfRule>
  </conditionalFormatting>
  <conditionalFormatting sqref="I284">
    <cfRule type="expression" dxfId="152" priority="147">
      <formula>LEN(I284) &gt; 100</formula>
    </cfRule>
  </conditionalFormatting>
  <conditionalFormatting sqref="A308 D308:I308">
    <cfRule type="containsBlanks" dxfId="151" priority="143">
      <formula>LEN(TRIM(A308))=0</formula>
    </cfRule>
  </conditionalFormatting>
  <conditionalFormatting sqref="A308 D308:I308">
    <cfRule type="notContainsBlanks" dxfId="150" priority="145">
      <formula>LEN(TRIM(A308))&gt;0</formula>
    </cfRule>
  </conditionalFormatting>
  <conditionalFormatting sqref="D311">
    <cfRule type="expression" dxfId="149" priority="139">
      <formula>D311&lt;&gt;""</formula>
    </cfRule>
    <cfRule type="expression" dxfId="148" priority="140">
      <formula>G308="Life Cycle"</formula>
    </cfRule>
  </conditionalFormatting>
  <conditionalFormatting sqref="C322:C327">
    <cfRule type="expression" dxfId="147" priority="142">
      <formula>AND(NOT(ISBLANK(A322)),ISBLANK(C322))</formula>
    </cfRule>
  </conditionalFormatting>
  <conditionalFormatting sqref="B316:B320">
    <cfRule type="expression" dxfId="146" priority="141">
      <formula>AND(NOT(ISBLANK(A316)),ISBLANK(B316))</formula>
    </cfRule>
  </conditionalFormatting>
  <conditionalFormatting sqref="B308">
    <cfRule type="containsBlanks" dxfId="145" priority="137">
      <formula>LEN(TRIM(B308))=0</formula>
    </cfRule>
    <cfRule type="cellIs" dxfId="144" priority="138" operator="equal">
      <formula>"Select PM Type"</formula>
    </cfRule>
    <cfRule type="notContainsBlanks" dxfId="143" priority="146">
      <formula>LEN(TRIM(B308))&gt;0</formula>
    </cfRule>
  </conditionalFormatting>
  <conditionalFormatting sqref="A307:I307">
    <cfRule type="containsBlanks" dxfId="142" priority="129">
      <formula>LEN(TRIM(A307))=0</formula>
    </cfRule>
  </conditionalFormatting>
  <conditionalFormatting sqref="E307">
    <cfRule type="cellIs" dxfId="141" priority="134" operator="equal">
      <formula>"Select Frequency"</formula>
    </cfRule>
  </conditionalFormatting>
  <conditionalFormatting sqref="B307:I307">
    <cfRule type="notContainsBlanks" dxfId="140" priority="136">
      <formula>LEN(TRIM(B307))&gt;0</formula>
    </cfRule>
  </conditionalFormatting>
  <conditionalFormatting sqref="A307">
    <cfRule type="containsText" dxfId="139" priority="135" operator="containsText" text="Insert PM Asset #">
      <formula>NOT(ISERROR(SEARCH("Insert PM Asset #",A307)))</formula>
    </cfRule>
  </conditionalFormatting>
  <conditionalFormatting sqref="B307">
    <cfRule type="containsText" dxfId="138" priority="133" operator="containsText" text="Select Route">
      <formula>NOT(ISERROR(SEARCH("Select Route",B307)))</formula>
    </cfRule>
  </conditionalFormatting>
  <conditionalFormatting sqref="D307">
    <cfRule type="containsText" dxfId="137" priority="132" operator="containsText" text="Select Site">
      <formula>NOT(ISERROR(SEARCH("Select Site",D307)))</formula>
    </cfRule>
  </conditionalFormatting>
  <conditionalFormatting sqref="G307">
    <cfRule type="containsText" dxfId="136" priority="131" operator="containsText" text="Select Work Order">
      <formula>NOT(ISERROR(SEARCH("Select Work Order",G307)))</formula>
    </cfRule>
  </conditionalFormatting>
  <conditionalFormatting sqref="H307:I307">
    <cfRule type="containsText" dxfId="135" priority="130" operator="containsText" text="Select Process Condition">
      <formula>NOT(ISERROR(SEARCH("Select Process Condition",H307)))</formula>
    </cfRule>
  </conditionalFormatting>
  <conditionalFormatting sqref="I307">
    <cfRule type="expression" dxfId="134" priority="128">
      <formula>LEN(I307) &gt; 100</formula>
    </cfRule>
  </conditionalFormatting>
  <conditionalFormatting sqref="A312">
    <cfRule type="cellIs" dxfId="133" priority="124" operator="equal">
      <formula>"Select Labour* "</formula>
    </cfRule>
  </conditionalFormatting>
  <conditionalFormatting sqref="A312:C312">
    <cfRule type="containsBlanks" dxfId="132" priority="123">
      <formula>LEN(TRIM(A312))=0</formula>
    </cfRule>
    <cfRule type="notContainsBlanks" dxfId="131" priority="127">
      <formula>LEN(TRIM(A312))&gt;0</formula>
    </cfRule>
  </conditionalFormatting>
  <conditionalFormatting sqref="A312">
    <cfRule type="containsText" dxfId="130" priority="125" operator="containsText" text="Add another labour (Optional)">
      <formula>NOT(ISERROR(SEARCH("Add another labour (Optional)",A312)))</formula>
    </cfRule>
    <cfRule type="duplicateValues" dxfId="129" priority="126"/>
  </conditionalFormatting>
  <conditionalFormatting sqref="E238:H238">
    <cfRule type="containsBlanks" dxfId="128" priority="118">
      <formula>LEN(TRIM(E238))=0</formula>
    </cfRule>
  </conditionalFormatting>
  <conditionalFormatting sqref="E238">
    <cfRule type="cellIs" dxfId="127" priority="121" operator="equal">
      <formula>"Select Frequency"</formula>
    </cfRule>
  </conditionalFormatting>
  <conditionalFormatting sqref="E238:H238">
    <cfRule type="notContainsBlanks" dxfId="126" priority="122">
      <formula>LEN(TRIM(E238))&gt;0</formula>
    </cfRule>
  </conditionalFormatting>
  <conditionalFormatting sqref="G238">
    <cfRule type="containsText" dxfId="125" priority="120" operator="containsText" text="Select Work Order">
      <formula>NOT(ISERROR(SEARCH("Select Work Order",G238)))</formula>
    </cfRule>
  </conditionalFormatting>
  <conditionalFormatting sqref="H238">
    <cfRule type="containsText" dxfId="124" priority="119" operator="containsText" text="Select Process Condition">
      <formula>NOT(ISERROR(SEARCH("Select Process Condition",H238)))</formula>
    </cfRule>
  </conditionalFormatting>
  <conditionalFormatting sqref="A243">
    <cfRule type="cellIs" dxfId="123" priority="114" operator="equal">
      <formula>"Select Labour* "</formula>
    </cfRule>
  </conditionalFormatting>
  <conditionalFormatting sqref="A243:C243">
    <cfRule type="containsBlanks" dxfId="122" priority="113">
      <formula>LEN(TRIM(A243))=0</formula>
    </cfRule>
    <cfRule type="notContainsBlanks" dxfId="121" priority="117">
      <formula>LEN(TRIM(A243))&gt;0</formula>
    </cfRule>
  </conditionalFormatting>
  <conditionalFormatting sqref="A243">
    <cfRule type="containsText" dxfId="120" priority="115" operator="containsText" text="Add another labour (Optional)">
      <formula>NOT(ISERROR(SEARCH("Add another labour (Optional)",A243)))</formula>
    </cfRule>
    <cfRule type="duplicateValues" dxfId="119" priority="116"/>
  </conditionalFormatting>
  <conditionalFormatting sqref="A330:A331 B330:H330 D331:H331 I330:I331">
    <cfRule type="containsBlanks" dxfId="111" priority="100">
      <formula>LEN(TRIM(A330))=0</formula>
    </cfRule>
  </conditionalFormatting>
  <conditionalFormatting sqref="E330">
    <cfRule type="cellIs" dxfId="110" priority="108" operator="equal">
      <formula>"Select Frequency"</formula>
    </cfRule>
  </conditionalFormatting>
  <conditionalFormatting sqref="A331 B330:H330 D331:H331 I330:I331">
    <cfRule type="notContainsBlanks" dxfId="109" priority="110">
      <formula>LEN(TRIM(A330))&gt;0</formula>
    </cfRule>
  </conditionalFormatting>
  <conditionalFormatting sqref="A335">
    <cfRule type="cellIs" dxfId="108" priority="97" operator="equal">
      <formula>"Select Labour* "</formula>
    </cfRule>
  </conditionalFormatting>
  <conditionalFormatting sqref="A335:C335">
    <cfRule type="containsBlanks" dxfId="107" priority="96">
      <formula>LEN(TRIM(A335))=0</formula>
    </cfRule>
    <cfRule type="notContainsBlanks" dxfId="106" priority="111">
      <formula>LEN(TRIM(A335))&gt;0</formula>
    </cfRule>
  </conditionalFormatting>
  <conditionalFormatting sqref="D334">
    <cfRule type="expression" dxfId="105" priority="94">
      <formula>D334&lt;&gt;""</formula>
    </cfRule>
    <cfRule type="expression" dxfId="104" priority="95">
      <formula>G331="Life Cycle"</formula>
    </cfRule>
  </conditionalFormatting>
  <conditionalFormatting sqref="A330">
    <cfRule type="containsText" dxfId="103" priority="109" operator="containsText" text="Insert PM Asset #">
      <formula>NOT(ISERROR(SEARCH("Insert PM Asset #",A330)))</formula>
    </cfRule>
  </conditionalFormatting>
  <conditionalFormatting sqref="B330">
    <cfRule type="containsText" dxfId="102" priority="104" operator="containsText" text="Select Route">
      <formula>NOT(ISERROR(SEARCH("Select Route",B330)))</formula>
    </cfRule>
  </conditionalFormatting>
  <conditionalFormatting sqref="D330">
    <cfRule type="containsText" dxfId="101" priority="103" operator="containsText" text="Select Site">
      <formula>NOT(ISERROR(SEARCH("Select Site",D330)))</formula>
    </cfRule>
  </conditionalFormatting>
  <conditionalFormatting sqref="G330">
    <cfRule type="containsText" dxfId="100" priority="102" operator="containsText" text="Select Work Order">
      <formula>NOT(ISERROR(SEARCH("Select Work Order",G330)))</formula>
    </cfRule>
  </conditionalFormatting>
  <conditionalFormatting sqref="H330:I330">
    <cfRule type="containsText" dxfId="99" priority="101" operator="containsText" text="Select Process Condition">
      <formula>NOT(ISERROR(SEARCH("Select Process Condition",H330)))</formula>
    </cfRule>
  </conditionalFormatting>
  <conditionalFormatting sqref="C345:C350">
    <cfRule type="expression" dxfId="98" priority="99">
      <formula>AND(NOT(ISBLANK(A345)),ISBLANK(C345))</formula>
    </cfRule>
  </conditionalFormatting>
  <conditionalFormatting sqref="B339:B343">
    <cfRule type="expression" dxfId="97" priority="98">
      <formula>AND(NOT(ISBLANK(A339)),ISBLANK(B339))</formula>
    </cfRule>
  </conditionalFormatting>
  <conditionalFormatting sqref="A335">
    <cfRule type="containsText" dxfId="96" priority="106" operator="containsText" text="Add another labour (Optional)">
      <formula>NOT(ISERROR(SEARCH("Add another labour (Optional)",A335)))</formula>
    </cfRule>
    <cfRule type="duplicateValues" dxfId="95" priority="107"/>
  </conditionalFormatting>
  <conditionalFormatting sqref="B331">
    <cfRule type="containsBlanks" dxfId="94" priority="92">
      <formula>LEN(TRIM(B331))=0</formula>
    </cfRule>
    <cfRule type="cellIs" dxfId="93" priority="93" operator="equal">
      <formula>"Select PM Type"</formula>
    </cfRule>
    <cfRule type="notContainsBlanks" dxfId="92" priority="112">
      <formula>LEN(TRIM(B331))&gt;0</formula>
    </cfRule>
  </conditionalFormatting>
  <conditionalFormatting sqref="I330">
    <cfRule type="expression" dxfId="91" priority="91">
      <formula>LEN(I330) &gt; 100</formula>
    </cfRule>
  </conditionalFormatting>
  <conditionalFormatting sqref="A353:A354 B353:H353 D354:H354 I353:I354">
    <cfRule type="containsBlanks" dxfId="90" priority="78">
      <formula>LEN(TRIM(A353))=0</formula>
    </cfRule>
  </conditionalFormatting>
  <conditionalFormatting sqref="E353">
    <cfRule type="cellIs" dxfId="89" priority="86" operator="equal">
      <formula>"Select Frequency"</formula>
    </cfRule>
  </conditionalFormatting>
  <conditionalFormatting sqref="A354 B353:H353 D354:H354 I353:I354">
    <cfRule type="notContainsBlanks" dxfId="88" priority="88">
      <formula>LEN(TRIM(A353))&gt;0</formula>
    </cfRule>
  </conditionalFormatting>
  <conditionalFormatting sqref="A358">
    <cfRule type="cellIs" dxfId="87" priority="75" operator="equal">
      <formula>"Select Labour* "</formula>
    </cfRule>
  </conditionalFormatting>
  <conditionalFormatting sqref="A358:C358">
    <cfRule type="containsBlanks" dxfId="86" priority="74">
      <formula>LEN(TRIM(A358))=0</formula>
    </cfRule>
    <cfRule type="notContainsBlanks" dxfId="85" priority="89">
      <formula>LEN(TRIM(A358))&gt;0</formula>
    </cfRule>
  </conditionalFormatting>
  <conditionalFormatting sqref="D357">
    <cfRule type="expression" dxfId="84" priority="72">
      <formula>D357&lt;&gt;""</formula>
    </cfRule>
    <cfRule type="expression" dxfId="83" priority="73">
      <formula>G354="Life Cycle"</formula>
    </cfRule>
  </conditionalFormatting>
  <conditionalFormatting sqref="A353">
    <cfRule type="containsText" dxfId="82" priority="87" operator="containsText" text="Insert PM Asset #">
      <formula>NOT(ISERROR(SEARCH("Insert PM Asset #",A353)))</formula>
    </cfRule>
  </conditionalFormatting>
  <conditionalFormatting sqref="B353">
    <cfRule type="containsText" dxfId="81" priority="82" operator="containsText" text="Select Route">
      <formula>NOT(ISERROR(SEARCH("Select Route",B353)))</formula>
    </cfRule>
  </conditionalFormatting>
  <conditionalFormatting sqref="D353">
    <cfRule type="containsText" dxfId="80" priority="81" operator="containsText" text="Select Site">
      <formula>NOT(ISERROR(SEARCH("Select Site",D353)))</formula>
    </cfRule>
  </conditionalFormatting>
  <conditionalFormatting sqref="G353">
    <cfRule type="containsText" dxfId="79" priority="80" operator="containsText" text="Select Work Order">
      <formula>NOT(ISERROR(SEARCH("Select Work Order",G353)))</formula>
    </cfRule>
  </conditionalFormatting>
  <conditionalFormatting sqref="H353:I353">
    <cfRule type="containsText" dxfId="78" priority="79" operator="containsText" text="Select Process Condition">
      <formula>NOT(ISERROR(SEARCH("Select Process Condition",H353)))</formula>
    </cfRule>
  </conditionalFormatting>
  <conditionalFormatting sqref="C368:C373">
    <cfRule type="expression" dxfId="77" priority="77">
      <formula>AND(NOT(ISBLANK(A368)),ISBLANK(C368))</formula>
    </cfRule>
  </conditionalFormatting>
  <conditionalFormatting sqref="B362:B366">
    <cfRule type="expression" dxfId="76" priority="76">
      <formula>AND(NOT(ISBLANK(A362)),ISBLANK(B362))</formula>
    </cfRule>
  </conditionalFormatting>
  <conditionalFormatting sqref="A358">
    <cfRule type="containsText" dxfId="75" priority="84" operator="containsText" text="Add another labour (Optional)">
      <formula>NOT(ISERROR(SEARCH("Add another labour (Optional)",A358)))</formula>
    </cfRule>
    <cfRule type="duplicateValues" dxfId="74" priority="85"/>
  </conditionalFormatting>
  <conditionalFormatting sqref="B354">
    <cfRule type="containsBlanks" dxfId="73" priority="70">
      <formula>LEN(TRIM(B354))=0</formula>
    </cfRule>
    <cfRule type="cellIs" dxfId="72" priority="71" operator="equal">
      <formula>"Select PM Type"</formula>
    </cfRule>
    <cfRule type="notContainsBlanks" dxfId="71" priority="90">
      <formula>LEN(TRIM(B354))&gt;0</formula>
    </cfRule>
  </conditionalFormatting>
  <conditionalFormatting sqref="I353">
    <cfRule type="expression" dxfId="70" priority="69">
      <formula>LEN(I353) &gt; 100</formula>
    </cfRule>
  </conditionalFormatting>
  <conditionalFormatting sqref="A376:A377 B376:H376 D377:H377 I376:I377">
    <cfRule type="containsBlanks" dxfId="69" priority="56">
      <formula>LEN(TRIM(A376))=0</formula>
    </cfRule>
  </conditionalFormatting>
  <conditionalFormatting sqref="E376">
    <cfRule type="cellIs" dxfId="68" priority="64" operator="equal">
      <formula>"Select Frequency"</formula>
    </cfRule>
  </conditionalFormatting>
  <conditionalFormatting sqref="A377 B376:H376 D377:H377 I376:I377">
    <cfRule type="notContainsBlanks" dxfId="67" priority="66">
      <formula>LEN(TRIM(A376))&gt;0</formula>
    </cfRule>
  </conditionalFormatting>
  <conditionalFormatting sqref="A381">
    <cfRule type="cellIs" dxfId="66" priority="53" operator="equal">
      <formula>"Select Labour* "</formula>
    </cfRule>
  </conditionalFormatting>
  <conditionalFormatting sqref="A381:C381">
    <cfRule type="containsBlanks" dxfId="65" priority="52">
      <formula>LEN(TRIM(A381))=0</formula>
    </cfRule>
    <cfRule type="notContainsBlanks" dxfId="64" priority="67">
      <formula>LEN(TRIM(A381))&gt;0</formula>
    </cfRule>
  </conditionalFormatting>
  <conditionalFormatting sqref="D380">
    <cfRule type="expression" dxfId="63" priority="50">
      <formula>D380&lt;&gt;""</formula>
    </cfRule>
    <cfRule type="expression" dxfId="62" priority="51">
      <formula>G377="Life Cycle"</formula>
    </cfRule>
  </conditionalFormatting>
  <conditionalFormatting sqref="A376">
    <cfRule type="containsText" dxfId="61" priority="65" operator="containsText" text="Insert PM Asset #">
      <formula>NOT(ISERROR(SEARCH("Insert PM Asset #",A376)))</formula>
    </cfRule>
  </conditionalFormatting>
  <conditionalFormatting sqref="B376">
    <cfRule type="containsText" dxfId="60" priority="60" operator="containsText" text="Select Route">
      <formula>NOT(ISERROR(SEARCH("Select Route",B376)))</formula>
    </cfRule>
  </conditionalFormatting>
  <conditionalFormatting sqref="D376">
    <cfRule type="containsText" dxfId="59" priority="59" operator="containsText" text="Select Site">
      <formula>NOT(ISERROR(SEARCH("Select Site",D376)))</formula>
    </cfRule>
  </conditionalFormatting>
  <conditionalFormatting sqref="G376">
    <cfRule type="containsText" dxfId="58" priority="58" operator="containsText" text="Select Work Order">
      <formula>NOT(ISERROR(SEARCH("Select Work Order",G376)))</formula>
    </cfRule>
  </conditionalFormatting>
  <conditionalFormatting sqref="H376:I376">
    <cfRule type="containsText" dxfId="57" priority="57" operator="containsText" text="Select Process Condition">
      <formula>NOT(ISERROR(SEARCH("Select Process Condition",H376)))</formula>
    </cfRule>
  </conditionalFormatting>
  <conditionalFormatting sqref="C391:C396">
    <cfRule type="expression" dxfId="56" priority="55">
      <formula>AND(NOT(ISBLANK(A391)),ISBLANK(C391))</formula>
    </cfRule>
  </conditionalFormatting>
  <conditionalFormatting sqref="B385:B389">
    <cfRule type="expression" dxfId="55" priority="54">
      <formula>AND(NOT(ISBLANK(A385)),ISBLANK(B385))</formula>
    </cfRule>
  </conditionalFormatting>
  <conditionalFormatting sqref="A381">
    <cfRule type="containsText" dxfId="54" priority="62" operator="containsText" text="Add another labour (Optional)">
      <formula>NOT(ISERROR(SEARCH("Add another labour (Optional)",A381)))</formula>
    </cfRule>
    <cfRule type="duplicateValues" dxfId="53" priority="63"/>
  </conditionalFormatting>
  <conditionalFormatting sqref="B377">
    <cfRule type="containsBlanks" dxfId="52" priority="48">
      <formula>LEN(TRIM(B377))=0</formula>
    </cfRule>
    <cfRule type="cellIs" dxfId="51" priority="49" operator="equal">
      <formula>"Select PM Type"</formula>
    </cfRule>
    <cfRule type="notContainsBlanks" dxfId="50" priority="68">
      <formula>LEN(TRIM(B377))&gt;0</formula>
    </cfRule>
  </conditionalFormatting>
  <conditionalFormatting sqref="I376">
    <cfRule type="expression" dxfId="49" priority="47">
      <formula>LEN(I376) &gt; 100</formula>
    </cfRule>
  </conditionalFormatting>
  <conditionalFormatting sqref="A399:A400 B399:H399 D400:H400 I399:I400">
    <cfRule type="containsBlanks" dxfId="48" priority="34">
      <formula>LEN(TRIM(A399))=0</formula>
    </cfRule>
  </conditionalFormatting>
  <conditionalFormatting sqref="E399">
    <cfRule type="cellIs" dxfId="47" priority="42" operator="equal">
      <formula>"Select Frequency"</formula>
    </cfRule>
  </conditionalFormatting>
  <conditionalFormatting sqref="A400 B399:H399 D400:H400 I399:I400">
    <cfRule type="notContainsBlanks" dxfId="46" priority="44">
      <formula>LEN(TRIM(A399))&gt;0</formula>
    </cfRule>
  </conditionalFormatting>
  <conditionalFormatting sqref="A404">
    <cfRule type="cellIs" dxfId="45" priority="31" operator="equal">
      <formula>"Select Labour* "</formula>
    </cfRule>
  </conditionalFormatting>
  <conditionalFormatting sqref="A404:C404">
    <cfRule type="containsBlanks" dxfId="44" priority="30">
      <formula>LEN(TRIM(A404))=0</formula>
    </cfRule>
    <cfRule type="notContainsBlanks" dxfId="43" priority="45">
      <formula>LEN(TRIM(A404))&gt;0</formula>
    </cfRule>
  </conditionalFormatting>
  <conditionalFormatting sqref="D403">
    <cfRule type="expression" dxfId="42" priority="28">
      <formula>D403&lt;&gt;""</formula>
    </cfRule>
    <cfRule type="expression" dxfId="41" priority="29">
      <formula>G400="Life Cycle"</formula>
    </cfRule>
  </conditionalFormatting>
  <conditionalFormatting sqref="A399">
    <cfRule type="containsText" dxfId="40" priority="43" operator="containsText" text="Insert PM Asset #">
      <formula>NOT(ISERROR(SEARCH("Insert PM Asset #",A399)))</formula>
    </cfRule>
  </conditionalFormatting>
  <conditionalFormatting sqref="B399">
    <cfRule type="containsText" dxfId="39" priority="38" operator="containsText" text="Select Route">
      <formula>NOT(ISERROR(SEARCH("Select Route",B399)))</formula>
    </cfRule>
  </conditionalFormatting>
  <conditionalFormatting sqref="D399">
    <cfRule type="containsText" dxfId="38" priority="37" operator="containsText" text="Select Site">
      <formula>NOT(ISERROR(SEARCH("Select Site",D399)))</formula>
    </cfRule>
  </conditionalFormatting>
  <conditionalFormatting sqref="G399">
    <cfRule type="containsText" dxfId="37" priority="36" operator="containsText" text="Select Work Order">
      <formula>NOT(ISERROR(SEARCH("Select Work Order",G399)))</formula>
    </cfRule>
  </conditionalFormatting>
  <conditionalFormatting sqref="H399:I399">
    <cfRule type="containsText" dxfId="36" priority="35" operator="containsText" text="Select Process Condition">
      <formula>NOT(ISERROR(SEARCH("Select Process Condition",H399)))</formula>
    </cfRule>
  </conditionalFormatting>
  <conditionalFormatting sqref="C414:C419">
    <cfRule type="expression" dxfId="35" priority="33">
      <formula>AND(NOT(ISBLANK(A414)),ISBLANK(C414))</formula>
    </cfRule>
  </conditionalFormatting>
  <conditionalFormatting sqref="B408:B412">
    <cfRule type="expression" dxfId="34" priority="32">
      <formula>AND(NOT(ISBLANK(A408)),ISBLANK(B408))</formula>
    </cfRule>
  </conditionalFormatting>
  <conditionalFormatting sqref="A404">
    <cfRule type="containsText" dxfId="33" priority="40" operator="containsText" text="Add another labour (Optional)">
      <formula>NOT(ISERROR(SEARCH("Add another labour (Optional)",A404)))</formula>
    </cfRule>
    <cfRule type="duplicateValues" dxfId="32" priority="41"/>
  </conditionalFormatting>
  <conditionalFormatting sqref="B400">
    <cfRule type="containsBlanks" dxfId="31" priority="26">
      <formula>LEN(TRIM(B400))=0</formula>
    </cfRule>
    <cfRule type="cellIs" dxfId="30" priority="27" operator="equal">
      <formula>"Select PM Type"</formula>
    </cfRule>
    <cfRule type="notContainsBlanks" dxfId="29" priority="46">
      <formula>LEN(TRIM(B400))&gt;0</formula>
    </cfRule>
  </conditionalFormatting>
  <conditionalFormatting sqref="I399">
    <cfRule type="expression" dxfId="28" priority="25">
      <formula>LEN(I399) &gt; 100</formula>
    </cfRule>
  </conditionalFormatting>
  <conditionalFormatting sqref="A423 D423:I423">
    <cfRule type="containsBlanks" dxfId="27" priority="21">
      <formula>LEN(TRIM(A423))=0</formula>
    </cfRule>
  </conditionalFormatting>
  <conditionalFormatting sqref="A423 D423:I423">
    <cfRule type="notContainsBlanks" dxfId="26" priority="23">
      <formula>LEN(TRIM(A423))&gt;0</formula>
    </cfRule>
  </conditionalFormatting>
  <conditionalFormatting sqref="D426">
    <cfRule type="expression" dxfId="25" priority="17">
      <formula>D426&lt;&gt;""</formula>
    </cfRule>
    <cfRule type="expression" dxfId="24" priority="18">
      <formula>G423="Life Cycle"</formula>
    </cfRule>
  </conditionalFormatting>
  <conditionalFormatting sqref="C437:C442">
    <cfRule type="expression" dxfId="23" priority="20">
      <formula>AND(NOT(ISBLANK(A437)),ISBLANK(C437))</formula>
    </cfRule>
  </conditionalFormatting>
  <conditionalFormatting sqref="B431:B435">
    <cfRule type="expression" dxfId="22" priority="19">
      <formula>AND(NOT(ISBLANK(A431)),ISBLANK(B431))</formula>
    </cfRule>
  </conditionalFormatting>
  <conditionalFormatting sqref="B423">
    <cfRule type="containsBlanks" dxfId="21" priority="15">
      <formula>LEN(TRIM(B423))=0</formula>
    </cfRule>
    <cfRule type="cellIs" dxfId="20" priority="16" operator="equal">
      <formula>"Select PM Type"</formula>
    </cfRule>
    <cfRule type="notContainsBlanks" dxfId="19" priority="24">
      <formula>LEN(TRIM(B423))&gt;0</formula>
    </cfRule>
  </conditionalFormatting>
  <conditionalFormatting sqref="A422:I422">
    <cfRule type="containsBlanks" dxfId="18" priority="7">
      <formula>LEN(TRIM(A422))=0</formula>
    </cfRule>
  </conditionalFormatting>
  <conditionalFormatting sqref="E422">
    <cfRule type="cellIs" dxfId="17" priority="12" operator="equal">
      <formula>"Select Frequency"</formula>
    </cfRule>
  </conditionalFormatting>
  <conditionalFormatting sqref="B422:I422">
    <cfRule type="notContainsBlanks" dxfId="16" priority="14">
      <formula>LEN(TRIM(B422))&gt;0</formula>
    </cfRule>
  </conditionalFormatting>
  <conditionalFormatting sqref="A422">
    <cfRule type="containsText" dxfId="15" priority="13" operator="containsText" text="Insert PM Asset #">
      <formula>NOT(ISERROR(SEARCH("Insert PM Asset #",A422)))</formula>
    </cfRule>
  </conditionalFormatting>
  <conditionalFormatting sqref="B422">
    <cfRule type="containsText" dxfId="14" priority="11" operator="containsText" text="Select Route">
      <formula>NOT(ISERROR(SEARCH("Select Route",B422)))</formula>
    </cfRule>
  </conditionalFormatting>
  <conditionalFormatting sqref="D422">
    <cfRule type="containsText" dxfId="13" priority="10" operator="containsText" text="Select Site">
      <formula>NOT(ISERROR(SEARCH("Select Site",D422)))</formula>
    </cfRule>
  </conditionalFormatting>
  <conditionalFormatting sqref="G422">
    <cfRule type="containsText" dxfId="12" priority="9" operator="containsText" text="Select Work Order">
      <formula>NOT(ISERROR(SEARCH("Select Work Order",G422)))</formula>
    </cfRule>
  </conditionalFormatting>
  <conditionalFormatting sqref="H422:I422">
    <cfRule type="containsText" dxfId="11" priority="8" operator="containsText" text="Select Process Condition">
      <formula>NOT(ISERROR(SEARCH("Select Process Condition",H422)))</formula>
    </cfRule>
  </conditionalFormatting>
  <conditionalFormatting sqref="I422">
    <cfRule type="expression" dxfId="10" priority="6">
      <formula>LEN(I422) &gt; 100</formula>
    </cfRule>
  </conditionalFormatting>
  <conditionalFormatting sqref="A427">
    <cfRule type="cellIs" dxfId="9" priority="2" operator="equal">
      <formula>"Select Labour* "</formula>
    </cfRule>
  </conditionalFormatting>
  <conditionalFormatting sqref="A427:C427">
    <cfRule type="containsBlanks" dxfId="8" priority="1">
      <formula>LEN(TRIM(A427))=0</formula>
    </cfRule>
    <cfRule type="notContainsBlanks" dxfId="7" priority="5">
      <formula>LEN(TRIM(A427))&gt;0</formula>
    </cfRule>
  </conditionalFormatting>
  <conditionalFormatting sqref="A427">
    <cfRule type="containsText" dxfId="6" priority="3" operator="containsText" text="Add another labour (Optional)">
      <formula>NOT(ISERROR(SEARCH("Add another labour (Optional)",A427)))</formula>
    </cfRule>
    <cfRule type="duplicateValues" dxfId="5" priority="4"/>
  </conditionalFormatting>
  <pageMargins left="0.7" right="0.7" top="0.75" bottom="0.75" header="0.3" footer="0.3"/>
  <pageSetup orientation="portrait" r:id="rId1"/>
  <drawing r:id="rId2"/>
  <legacyDrawing r:id="rId3"/>
  <controls>
    <mc:AlternateContent xmlns:mc="http://schemas.openxmlformats.org/markup-compatibility/2006">
      <mc:Choice Requires="x14">
        <control shapeId="1080" r:id="rId4" name="CommandButton28">
          <controlPr defaultSize="0" autoLine="0" r:id="rId5">
            <anchor>
              <from>
                <xdr:col>7</xdr:col>
                <xdr:colOff>352425</xdr:colOff>
                <xdr:row>0</xdr:row>
                <xdr:rowOff>161925</xdr:rowOff>
              </from>
              <to>
                <xdr:col>8</xdr:col>
                <xdr:colOff>561975</xdr:colOff>
                <xdr:row>2</xdr:row>
                <xdr:rowOff>123825</xdr:rowOff>
              </to>
            </anchor>
          </controlPr>
        </control>
      </mc:Choice>
      <mc:Fallback>
        <control shapeId="1080" r:id="rId4" name="CommandButton28"/>
      </mc:Fallback>
    </mc:AlternateContent>
    <mc:AlternateContent xmlns:mc="http://schemas.openxmlformats.org/markup-compatibility/2006">
      <mc:Choice Requires="x14">
        <control shapeId="1062" r:id="rId6" name="CommandButton25">
          <controlPr defaultSize="0" autoLine="0" r:id="rId7">
            <anchor>
              <from>
                <xdr:col>1</xdr:col>
                <xdr:colOff>0</xdr:colOff>
                <xdr:row>3</xdr:row>
                <xdr:rowOff>95250</xdr:rowOff>
              </from>
              <to>
                <xdr:col>2</xdr:col>
                <xdr:colOff>923925</xdr:colOff>
                <xdr:row>5</xdr:row>
                <xdr:rowOff>57150</xdr:rowOff>
              </to>
            </anchor>
          </controlPr>
        </control>
      </mc:Choice>
      <mc:Fallback>
        <control shapeId="1062" r:id="rId6" name="CommandButton25"/>
      </mc:Fallback>
    </mc:AlternateContent>
    <mc:AlternateContent xmlns:mc="http://schemas.openxmlformats.org/markup-compatibility/2006">
      <mc:Choice Requires="x14">
        <control shapeId="1025" r:id="rId8" name="CommandButton21">
          <controlPr defaultSize="0" autoLine="0" r:id="rId9">
            <anchor>
              <from>
                <xdr:col>1</xdr:col>
                <xdr:colOff>0</xdr:colOff>
                <xdr:row>0</xdr:row>
                <xdr:rowOff>152400</xdr:rowOff>
              </from>
              <to>
                <xdr:col>2</xdr:col>
                <xdr:colOff>923925</xdr:colOff>
                <xdr:row>2</xdr:row>
                <xdr:rowOff>123825</xdr:rowOff>
              </to>
            </anchor>
          </controlPr>
        </control>
      </mc:Choice>
      <mc:Fallback>
        <control shapeId="1025" r:id="rId8" name="CommandButton21"/>
      </mc:Fallback>
    </mc:AlternateContent>
    <mc:AlternateContent xmlns:mc="http://schemas.openxmlformats.org/markup-compatibility/2006">
      <mc:Choice Requires="x14">
        <control shapeId="1041" r:id="rId10" name="CommandButton22">
          <controlPr defaultSize="0" autoLine="0" r:id="rId11">
            <anchor>
              <from>
                <xdr:col>5</xdr:col>
                <xdr:colOff>752475</xdr:colOff>
                <xdr:row>0</xdr:row>
                <xdr:rowOff>123825</xdr:rowOff>
              </from>
              <to>
                <xdr:col>6</xdr:col>
                <xdr:colOff>1666875</xdr:colOff>
                <xdr:row>2</xdr:row>
                <xdr:rowOff>95250</xdr:rowOff>
              </to>
            </anchor>
          </controlPr>
        </control>
      </mc:Choice>
      <mc:Fallback>
        <control shapeId="1041" r:id="rId10" name="CommandButton22"/>
      </mc:Fallback>
    </mc:AlternateContent>
    <mc:AlternateContent xmlns:mc="http://schemas.openxmlformats.org/markup-compatibility/2006">
      <mc:Choice Requires="x14">
        <control shapeId="1042" r:id="rId12" name="CommandButton23">
          <controlPr defaultSize="0" autoLine="0" r:id="rId13">
            <anchor>
              <from>
                <xdr:col>3</xdr:col>
                <xdr:colOff>1590675</xdr:colOff>
                <xdr:row>0</xdr:row>
                <xdr:rowOff>123825</xdr:rowOff>
              </from>
              <to>
                <xdr:col>5</xdr:col>
                <xdr:colOff>257175</xdr:colOff>
                <xdr:row>2</xdr:row>
                <xdr:rowOff>104775</xdr:rowOff>
              </to>
            </anchor>
          </controlPr>
        </control>
      </mc:Choice>
      <mc:Fallback>
        <control shapeId="1042" r:id="rId12" name="CommandButton23"/>
      </mc:Fallback>
    </mc:AlternateContent>
    <mc:AlternateContent xmlns:mc="http://schemas.openxmlformats.org/markup-compatibility/2006">
      <mc:Choice Requires="x14">
        <control shapeId="1048" r:id="rId14" name="CommandButton24">
          <controlPr defaultSize="0" autoLine="0" r:id="rId15">
            <anchor>
              <from>
                <xdr:col>2</xdr:col>
                <xdr:colOff>1371600</xdr:colOff>
                <xdr:row>0</xdr:row>
                <xdr:rowOff>133350</xdr:rowOff>
              </from>
              <to>
                <xdr:col>3</xdr:col>
                <xdr:colOff>1085850</xdr:colOff>
                <xdr:row>2</xdr:row>
                <xdr:rowOff>114300</xdr:rowOff>
              </to>
            </anchor>
          </controlPr>
        </control>
      </mc:Choice>
      <mc:Fallback>
        <control shapeId="1048" r:id="rId14" name="CommandButton24"/>
      </mc:Fallback>
    </mc:AlternateContent>
    <mc:AlternateContent xmlns:mc="http://schemas.openxmlformats.org/markup-compatibility/2006">
      <mc:Choice Requires="x14">
        <control shapeId="1067" r:id="rId16" name="CommandButton26">
          <controlPr defaultSize="0" autoLine="0" autoPict="0" r:id="rId17">
            <anchor>
              <from>
                <xdr:col>2</xdr:col>
                <xdr:colOff>1371600</xdr:colOff>
                <xdr:row>3</xdr:row>
                <xdr:rowOff>95250</xdr:rowOff>
              </from>
              <to>
                <xdr:col>3</xdr:col>
                <xdr:colOff>1104900</xdr:colOff>
                <xdr:row>5</xdr:row>
                <xdr:rowOff>95250</xdr:rowOff>
              </to>
            </anchor>
          </controlPr>
        </control>
      </mc:Choice>
      <mc:Fallback>
        <control shapeId="1067" r:id="rId16" name="CommandButton26"/>
      </mc:Fallback>
    </mc:AlternateContent>
    <mc:AlternateContent xmlns:mc="http://schemas.openxmlformats.org/markup-compatibility/2006">
      <mc:Choice Requires="x14">
        <control shapeId="1077" r:id="rId18" name="CommandButton27">
          <controlPr defaultSize="0" autoLine="0" autoPict="0" r:id="rId19">
            <anchor>
              <from>
                <xdr:col>5</xdr:col>
                <xdr:colOff>723900</xdr:colOff>
                <xdr:row>3</xdr:row>
                <xdr:rowOff>76200</xdr:rowOff>
              </from>
              <to>
                <xdr:col>6</xdr:col>
                <xdr:colOff>1695450</xdr:colOff>
                <xdr:row>5</xdr:row>
                <xdr:rowOff>85725</xdr:rowOff>
              </to>
            </anchor>
          </controlPr>
        </control>
      </mc:Choice>
      <mc:Fallback>
        <control shapeId="1077" r:id="rId18" name="CommandButton27"/>
      </mc:Fallback>
    </mc:AlternateContent>
    <mc:AlternateContent xmlns:mc="http://schemas.openxmlformats.org/markup-compatibility/2006">
      <mc:Choice Requires="x14">
        <control shapeId="1086" r:id="rId20" name="CommandButton29">
          <controlPr defaultSize="0" autoLine="0" r:id="rId21">
            <anchor moveWithCells="1">
              <from>
                <xdr:col>3</xdr:col>
                <xdr:colOff>1581150</xdr:colOff>
                <xdr:row>3</xdr:row>
                <xdr:rowOff>95250</xdr:rowOff>
              </from>
              <to>
                <xdr:col>5</xdr:col>
                <xdr:colOff>171450</xdr:colOff>
                <xdr:row>5</xdr:row>
                <xdr:rowOff>76200</xdr:rowOff>
              </to>
            </anchor>
          </controlPr>
        </control>
      </mc:Choice>
      <mc:Fallback>
        <control shapeId="1086" r:id="rId20" name="CommandButton29"/>
      </mc:Fallback>
    </mc:AlternateContent>
    <mc:AlternateContent xmlns:mc="http://schemas.openxmlformats.org/markup-compatibility/2006">
      <mc:Choice Requires="x14">
        <control shapeId="1099" r:id="rId22" name="Button 75">
          <controlPr defaultSize="0" print="0" autoFill="0" autoPict="0" macro="[0]!Meter">
            <anchor moveWithCells="1" sizeWithCells="1">
              <from>
                <xdr:col>7</xdr:col>
                <xdr:colOff>361950</xdr:colOff>
                <xdr:row>3</xdr:row>
                <xdr:rowOff>104775</xdr:rowOff>
              </from>
              <to>
                <xdr:col>8</xdr:col>
                <xdr:colOff>514350</xdr:colOff>
                <xdr:row>5</xdr:row>
                <xdr:rowOff>66675</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containsText" priority="477" operator="containsText" id="{BD78FB00-391A-4D18-A39D-CBA549E575EE}">
            <xm:f>NOT(ISERROR(SEARCH("Asset Not Found",A9)))</xm:f>
            <xm:f>"Asset Not Found"</xm:f>
            <x14:dxf>
              <font>
                <b val="0"/>
                <i/>
                <color theme="5"/>
              </font>
              <fill>
                <patternFill>
                  <bgColor rgb="FFFFC7CE"/>
                </patternFill>
              </fill>
            </x14:dxf>
          </x14:cfRule>
          <xm:sqref>A9</xm:sqref>
        </x14:conditionalFormatting>
        <x14:conditionalFormatting xmlns:xm="http://schemas.microsoft.com/office/excel/2006/main">
          <x14:cfRule type="containsText" priority="455" operator="containsText" id="{F5183193-E3A0-4D5B-98B4-E678374AF00F}">
            <xm:f>NOT(ISERROR(SEARCH("Asset Not Found",A32)))</xm:f>
            <xm:f>"Asset Not Found"</xm:f>
            <x14:dxf>
              <font>
                <b val="0"/>
                <i/>
                <color theme="5"/>
              </font>
              <fill>
                <patternFill>
                  <bgColor rgb="FFFFC7CE"/>
                </patternFill>
              </fill>
            </x14:dxf>
          </x14:cfRule>
          <xm:sqref>A32</xm:sqref>
        </x14:conditionalFormatting>
        <x14:conditionalFormatting xmlns:xm="http://schemas.microsoft.com/office/excel/2006/main">
          <x14:cfRule type="containsText" priority="433" operator="containsText" id="{23DE3213-A800-412F-8ACA-9074099333B6}">
            <xm:f>NOT(ISERROR(SEARCH("Asset Not Found",A55)))</xm:f>
            <xm:f>"Asset Not Found"</xm:f>
            <x14:dxf>
              <font>
                <b val="0"/>
                <i/>
                <color theme="5"/>
              </font>
              <fill>
                <patternFill>
                  <bgColor rgb="FFFFC7CE"/>
                </patternFill>
              </fill>
            </x14:dxf>
          </x14:cfRule>
          <xm:sqref>A55</xm:sqref>
        </x14:conditionalFormatting>
        <x14:conditionalFormatting xmlns:xm="http://schemas.microsoft.com/office/excel/2006/main">
          <x14:cfRule type="containsText" priority="411" operator="containsText" id="{E88A118E-9EAA-4AD4-8DC1-E3FB8AE217AF}">
            <xm:f>NOT(ISERROR(SEARCH("Asset Not Found",A78)))</xm:f>
            <xm:f>"Asset Not Found"</xm:f>
            <x14:dxf>
              <font>
                <b val="0"/>
                <i/>
                <color theme="5"/>
              </font>
              <fill>
                <patternFill>
                  <bgColor rgb="FFFFC7CE"/>
                </patternFill>
              </fill>
            </x14:dxf>
          </x14:cfRule>
          <xm:sqref>A78</xm:sqref>
        </x14:conditionalFormatting>
        <x14:conditionalFormatting xmlns:xm="http://schemas.microsoft.com/office/excel/2006/main">
          <x14:cfRule type="containsText" priority="389" operator="containsText" id="{4E5BE548-7FE5-4587-BE20-CF66D8FD53AB}">
            <xm:f>NOT(ISERROR(SEARCH("Asset Not Found",A101)))</xm:f>
            <xm:f>"Asset Not Found"</xm:f>
            <x14:dxf>
              <font>
                <b val="0"/>
                <i/>
                <color theme="5"/>
              </font>
              <fill>
                <patternFill>
                  <bgColor rgb="FFFFC7CE"/>
                </patternFill>
              </fill>
            </x14:dxf>
          </x14:cfRule>
          <xm:sqref>A101</xm:sqref>
        </x14:conditionalFormatting>
        <x14:conditionalFormatting xmlns:xm="http://schemas.microsoft.com/office/excel/2006/main">
          <x14:cfRule type="containsText" priority="367" operator="containsText" id="{E2E75DC2-9706-4224-AE56-06B8DCF0BCF2}">
            <xm:f>NOT(ISERROR(SEARCH("Asset Not Found",A124)))</xm:f>
            <xm:f>"Asset Not Found"</xm:f>
            <x14:dxf>
              <font>
                <b val="0"/>
                <i/>
                <color theme="5"/>
              </font>
              <fill>
                <patternFill>
                  <bgColor rgb="FFFFC7CE"/>
                </patternFill>
              </fill>
            </x14:dxf>
          </x14:cfRule>
          <xm:sqref>A124</xm:sqref>
        </x14:conditionalFormatting>
        <x14:conditionalFormatting xmlns:xm="http://schemas.microsoft.com/office/excel/2006/main">
          <x14:cfRule type="containsText" priority="300" operator="containsText" id="{BC18F770-761C-40DF-961C-DCBA24B1CB5C}">
            <xm:f>NOT(ISERROR(SEARCH("Asset Not Found",A147)))</xm:f>
            <xm:f>"Asset Not Found"</xm:f>
            <x14:dxf>
              <font>
                <b val="0"/>
                <i/>
                <color theme="5"/>
              </font>
              <fill>
                <patternFill>
                  <bgColor rgb="FFFFC7CE"/>
                </patternFill>
              </fill>
            </x14:dxf>
          </x14:cfRule>
          <xm:sqref>A147</xm:sqref>
        </x14:conditionalFormatting>
        <x14:conditionalFormatting xmlns:xm="http://schemas.microsoft.com/office/excel/2006/main">
          <x14:cfRule type="containsText" priority="264" operator="containsText" id="{E06983E7-34AF-41D7-A2BC-89FA2190421D}">
            <xm:f>NOT(ISERROR(SEARCH("Asset Not Found",A170)))</xm:f>
            <xm:f>"Asset Not Found"</xm:f>
            <x14:dxf>
              <font>
                <b val="0"/>
                <i/>
                <color theme="5"/>
              </font>
              <fill>
                <patternFill>
                  <bgColor rgb="FFFFC7CE"/>
                </patternFill>
              </fill>
            </x14:dxf>
          </x14:cfRule>
          <xm:sqref>A170</xm:sqref>
        </x14:conditionalFormatting>
        <x14:conditionalFormatting xmlns:xm="http://schemas.microsoft.com/office/excel/2006/main">
          <x14:cfRule type="containsText" priority="242" operator="containsText" id="{383F164C-E21E-4E51-9CF9-B3F107D18C09}">
            <xm:f>NOT(ISERROR(SEARCH("Asset Not Found",A193)))</xm:f>
            <xm:f>"Asset Not Found"</xm:f>
            <x14:dxf>
              <font>
                <b val="0"/>
                <i/>
                <color theme="5"/>
              </font>
              <fill>
                <patternFill>
                  <bgColor rgb="FFFFC7CE"/>
                </patternFill>
              </fill>
            </x14:dxf>
          </x14:cfRule>
          <xm:sqref>A193</xm:sqref>
        </x14:conditionalFormatting>
        <x14:conditionalFormatting xmlns:xm="http://schemas.microsoft.com/office/excel/2006/main">
          <x14:cfRule type="containsText" priority="220" operator="containsText" id="{31B3AD05-4E7A-422F-93A0-D02682723811}">
            <xm:f>NOT(ISERROR(SEARCH("Asset Not Found",A216)))</xm:f>
            <xm:f>"Asset Not Found"</xm:f>
            <x14:dxf>
              <font>
                <b val="0"/>
                <i/>
                <color theme="5"/>
              </font>
              <fill>
                <patternFill>
                  <bgColor rgb="FFFFC7CE"/>
                </patternFill>
              </fill>
            </x14:dxf>
          </x14:cfRule>
          <xm:sqref>A216</xm:sqref>
        </x14:conditionalFormatting>
        <x14:conditionalFormatting xmlns:xm="http://schemas.microsoft.com/office/excel/2006/main">
          <x14:cfRule type="containsText" priority="202" operator="containsText" id="{3F6F77D2-6727-4C7A-9BDE-F6E1EABA393A}">
            <xm:f>NOT(ISERROR(SEARCH("Asset Not Found",A239)))</xm:f>
            <xm:f>"Asset Not Found"</xm:f>
            <x14:dxf>
              <font>
                <b val="0"/>
                <i/>
                <color theme="5"/>
              </font>
              <fill>
                <patternFill>
                  <bgColor rgb="FFFFC7CE"/>
                </patternFill>
              </fill>
            </x14:dxf>
          </x14:cfRule>
          <xm:sqref>A239</xm:sqref>
        </x14:conditionalFormatting>
        <x14:conditionalFormatting xmlns:xm="http://schemas.microsoft.com/office/excel/2006/main">
          <x14:cfRule type="containsText" priority="183" operator="containsText" id="{9F791BD6-CD8D-4B16-B53E-684690429804}">
            <xm:f>NOT(ISERROR(SEARCH("Asset Not Found",A262)))</xm:f>
            <xm:f>"Asset Not Found"</xm:f>
            <x14:dxf>
              <font>
                <b val="0"/>
                <i/>
                <color theme="5"/>
              </font>
              <fill>
                <patternFill>
                  <bgColor rgb="FFFFC7CE"/>
                </patternFill>
              </fill>
            </x14:dxf>
          </x14:cfRule>
          <xm:sqref>A262</xm:sqref>
        </x14:conditionalFormatting>
        <x14:conditionalFormatting xmlns:xm="http://schemas.microsoft.com/office/excel/2006/main">
          <x14:cfRule type="containsText" priority="161" operator="containsText" id="{16AA4834-CC26-4537-B0CA-0B7A1243D353}">
            <xm:f>NOT(ISERROR(SEARCH("Asset Not Found",A285)))</xm:f>
            <xm:f>"Asset Not Found"</xm:f>
            <x14:dxf>
              <font>
                <b val="0"/>
                <i/>
                <color theme="5"/>
              </font>
              <fill>
                <patternFill>
                  <bgColor rgb="FFFFC7CE"/>
                </patternFill>
              </fill>
            </x14:dxf>
          </x14:cfRule>
          <xm:sqref>A285</xm:sqref>
        </x14:conditionalFormatting>
        <x14:conditionalFormatting xmlns:xm="http://schemas.microsoft.com/office/excel/2006/main">
          <x14:cfRule type="containsText" priority="144" operator="containsText" id="{04E28AB8-B49D-4E2F-9F8E-B5419446BAFE}">
            <xm:f>NOT(ISERROR(SEARCH("Asset Not Found",A308)))</xm:f>
            <xm:f>"Asset Not Found"</xm:f>
            <x14:dxf>
              <font>
                <b val="0"/>
                <i/>
                <color theme="5"/>
              </font>
              <fill>
                <patternFill>
                  <bgColor rgb="FFFFC7CE"/>
                </patternFill>
              </fill>
            </x14:dxf>
          </x14:cfRule>
          <xm:sqref>A308</xm:sqref>
        </x14:conditionalFormatting>
        <x14:conditionalFormatting xmlns:xm="http://schemas.microsoft.com/office/excel/2006/main">
          <x14:cfRule type="containsText" priority="105" operator="containsText" id="{2120319E-5FE7-4B17-B097-656C6F8B4F85}">
            <xm:f>NOT(ISERROR(SEARCH("Asset Not Found",A331)))</xm:f>
            <xm:f>"Asset Not Found"</xm:f>
            <x14:dxf>
              <font>
                <b val="0"/>
                <i/>
                <color theme="5"/>
              </font>
              <fill>
                <patternFill>
                  <bgColor rgb="FFFFC7CE"/>
                </patternFill>
              </fill>
            </x14:dxf>
          </x14:cfRule>
          <xm:sqref>A331</xm:sqref>
        </x14:conditionalFormatting>
        <x14:conditionalFormatting xmlns:xm="http://schemas.microsoft.com/office/excel/2006/main">
          <x14:cfRule type="containsText" priority="83" operator="containsText" id="{24C29077-C3CE-4E03-9F01-523B3EEBE1D2}">
            <xm:f>NOT(ISERROR(SEARCH("Asset Not Found",A354)))</xm:f>
            <xm:f>"Asset Not Found"</xm:f>
            <x14:dxf>
              <font>
                <b val="0"/>
                <i/>
                <color theme="5"/>
              </font>
              <fill>
                <patternFill>
                  <bgColor rgb="FFFFC7CE"/>
                </patternFill>
              </fill>
            </x14:dxf>
          </x14:cfRule>
          <xm:sqref>A354</xm:sqref>
        </x14:conditionalFormatting>
        <x14:conditionalFormatting xmlns:xm="http://schemas.microsoft.com/office/excel/2006/main">
          <x14:cfRule type="containsText" priority="61" operator="containsText" id="{106727B9-C90F-4605-B7C9-59E389AEB116}">
            <xm:f>NOT(ISERROR(SEARCH("Asset Not Found",A377)))</xm:f>
            <xm:f>"Asset Not Found"</xm:f>
            <x14:dxf>
              <font>
                <b val="0"/>
                <i/>
                <color theme="5"/>
              </font>
              <fill>
                <patternFill>
                  <bgColor rgb="FFFFC7CE"/>
                </patternFill>
              </fill>
            </x14:dxf>
          </x14:cfRule>
          <xm:sqref>A377</xm:sqref>
        </x14:conditionalFormatting>
        <x14:conditionalFormatting xmlns:xm="http://schemas.microsoft.com/office/excel/2006/main">
          <x14:cfRule type="containsText" priority="39" operator="containsText" id="{C9B3AB09-2810-48F8-82A8-58EFD4FDB339}">
            <xm:f>NOT(ISERROR(SEARCH("Asset Not Found",A400)))</xm:f>
            <xm:f>"Asset Not Found"</xm:f>
            <x14:dxf>
              <font>
                <b val="0"/>
                <i/>
                <color theme="5"/>
              </font>
              <fill>
                <patternFill>
                  <bgColor rgb="FFFFC7CE"/>
                </patternFill>
              </fill>
            </x14:dxf>
          </x14:cfRule>
          <xm:sqref>A400</xm:sqref>
        </x14:conditionalFormatting>
        <x14:conditionalFormatting xmlns:xm="http://schemas.microsoft.com/office/excel/2006/main">
          <x14:cfRule type="containsText" priority="22" operator="containsText" id="{321C46A2-2A95-4744-AC81-F2474E6B039A}">
            <xm:f>NOT(ISERROR(SEARCH("Asset Not Found",A423)))</xm:f>
            <xm:f>"Asset Not Found"</xm:f>
            <x14:dxf>
              <font>
                <b val="0"/>
                <i/>
                <color theme="5"/>
              </font>
              <fill>
                <patternFill>
                  <bgColor rgb="FFFFC7CE"/>
                </patternFill>
              </fill>
            </x14:dxf>
          </x14:cfRule>
          <xm:sqref>A423</xm:sqref>
        </x14:conditionalFormatting>
      </x14:conditionalFormattings>
    </ext>
    <ext xmlns:x14="http://schemas.microsoft.com/office/spreadsheetml/2009/9/main" uri="{CCE6A557-97BC-4b89-ADB6-D9C93CAAB3DF}">
      <x14:dataValidations xmlns:xm="http://schemas.microsoft.com/office/excel/2006/main" count="10">
        <x14:dataValidation type="list" allowBlank="1" showInputMessage="1" showErrorMessage="1" xr:uid="{DF6E127F-B3FA-4486-8386-0F048272BEED}">
          <x14:formula1>
            <xm:f>#REF!</xm:f>
          </x14:formula1>
          <xm:sqref>F13:F28 F36:F51 F59:F74 F82:F97 F105:F120 F128:F143 F151:F166</xm:sqref>
        </x14:dataValidation>
        <x14:dataValidation type="list" allowBlank="1" showInputMessage="1" showErrorMessage="1" xr:uid="{D4C25E34-37CA-4710-A4FD-DDB07B0D6754}">
          <x14:formula1>
            <xm:f>#REF!</xm:f>
          </x14:formula1>
          <xm:sqref>J8 J31 J54 J77 J100 J123 J146</xm:sqref>
        </x14:dataValidation>
        <x14:dataValidation type="list" allowBlank="1" showInputMessage="1" showErrorMessage="1" xr:uid="{E1A8C430-C23C-486F-A348-47EF0AA6D268}">
          <x14:formula1>
            <xm:f>#REF!</xm:f>
          </x14:formula1>
          <xm:sqref>A14:A15 A37:A38 A60:A61 A83:A84 A106:A107 A129:A130 A152:A153</xm:sqref>
        </x14:dataValidation>
        <x14:dataValidation type="list" allowBlank="1" showInputMessage="1" showErrorMessage="1" xr:uid="{8A5AEA37-93D7-4CD0-9558-B44323D85936}">
          <x14:formula1>
            <xm:f>#REF!</xm:f>
          </x14:formula1>
          <xm:sqref>B9 B32 B55 B78 B101 B124 B147</xm:sqref>
        </x14:dataValidation>
        <x14:dataValidation type="list" allowBlank="1" showInputMessage="1" showErrorMessage="1" xr:uid="{351BF759-90D4-4437-AA60-ECF0623579E0}">
          <x14:formula1>
            <xm:f>#REF!</xm:f>
          </x14:formula1>
          <xm:sqref>G8 G31 G54 G77 G100 G123 G146</xm:sqref>
        </x14:dataValidation>
        <x14:dataValidation type="list" allowBlank="1" showInputMessage="1" showErrorMessage="1" xr:uid="{D691B4FE-9C97-4CCB-A7E7-1520F5F55D75}">
          <x14:formula1>
            <xm:f>#REF!</xm:f>
          </x14:formula1>
          <xm:sqref>D8 D31 D54 D77 D100 D123 D146</xm:sqref>
        </x14:dataValidation>
        <x14:dataValidation type="list" allowBlank="1" showInputMessage="1" showErrorMessage="1" xr:uid="{824BF896-6349-4E83-85A4-660FC7FACB1C}">
          <x14:formula1>
            <xm:f>#REF!</xm:f>
          </x14:formula1>
          <xm:sqref>B8 B31 B54 B77 B100 B123 B146</xm:sqref>
        </x14:dataValidation>
        <x14:dataValidation type="list" allowBlank="1" xr:uid="{8E06935A-3E4D-422B-B9CB-DA35E678BAE3}">
          <x14:formula1>
            <xm:f>#REF!</xm:f>
          </x14:formula1>
          <xm:sqref>A13 A36 A59 A82 A105 A128 A151</xm:sqref>
        </x14:dataValidation>
        <x14:dataValidation type="list" allowBlank="1" showInputMessage="1" showErrorMessage="1" xr:uid="{A2FF5E29-72D6-4FFA-B179-27BB19C54BF6}">
          <x14:formula1>
            <xm:f>#REF!</xm:f>
          </x14:formula1>
          <xm:sqref>E8 E31 E54 E77 E100 E123 E146</xm:sqref>
        </x14:dataValidation>
        <x14:dataValidation type="list" allowBlank="1" showInputMessage="1" showErrorMessage="1" xr:uid="{72A8F70E-BC58-4B61-9BE0-85EB97B14E5B}">
          <x14:formula1>
            <xm:f>#REF!</xm:f>
          </x14:formula1>
          <xm:sqref>H8 H31 H54 H77 H100 H123 H146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818f37ac-d49d-47a9-a063-b72a095bd012" ContentTypeId="0x0101009DFCCA8CC51DAE45AFA7614F15BF563E09" PreviousValue="false"/>
</file>

<file path=customXml/item2.xml><?xml version="1.0" encoding="utf-8"?>
<ct:contentTypeSchema xmlns:ct="http://schemas.microsoft.com/office/2006/metadata/contentType" xmlns:ma="http://schemas.microsoft.com/office/2006/metadata/properties/metaAttributes" ct:_="" ma:_="" ma:contentTypeName="Technical Document" ma:contentTypeID="0x0101009DFCCA8CC51DAE45AFA7614F15BF563E0900A5F1EC788F5A964C8C1E4624FF434B2B" ma:contentTypeVersion="412" ma:contentTypeDescription="Any type of documentation that describes handling, functionality and architecture of a technical product or a product under development or use. Use for documents such as specifications, data sheets, patents, manufacturing standards or technical drawings. For documents on how to use such products, use Standard Operating Procedures or Training Materials and Manuals." ma:contentTypeScope="" ma:versionID="3aa9d2457d8daca1dc897ffe7b71f4f5">
  <xsd:schema xmlns:xsd="http://www.w3.org/2001/XMLSchema" xmlns:xs="http://www.w3.org/2001/XMLSchema" xmlns:p="http://schemas.microsoft.com/office/2006/metadata/properties" xmlns:ns2="b5ec5cd8-580e-4a43-b29d-c005862e3691" xmlns:ns3="935c85e0-4a6b-43a0-9a26-590824ed45f9" targetNamespace="http://schemas.microsoft.com/office/2006/metadata/properties" ma:root="true" ma:fieldsID="364ad66ec34db3cb9e95284a44c95107" ns2:_="" ns3:_="">
    <xsd:import namespace="b5ec5cd8-580e-4a43-b29d-c005862e3691"/>
    <xsd:import namespace="935c85e0-4a6b-43a0-9a26-590824ed45f9"/>
    <xsd:element name="properties">
      <xsd:complexType>
        <xsd:sequence>
          <xsd:element name="documentManagement">
            <xsd:complexType>
              <xsd:all>
                <xsd:element ref="ns2:PublicationDate"/>
                <xsd:element ref="ns2:RevisionDate"/>
                <xsd:element ref="ns2:lcd8bd8186de4e4eb09f0ee06ac00afa" minOccurs="0"/>
                <xsd:element ref="ns2:m2552b7fa2a441ac98537b33bf18d297" minOccurs="0"/>
                <xsd:element ref="ns2:ocd738bc25df4c199d6bb04e8851be06" minOccurs="0"/>
                <xsd:element ref="ns2:gc10b1446f2d4127821a88507c8a1067" minOccurs="0"/>
                <xsd:element ref="ns2:TaxCatchAll" minOccurs="0"/>
                <xsd:element ref="ns3: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c5cd8-580e-4a43-b29d-c005862e3691" elementFormDefault="qualified">
    <xsd:import namespace="http://schemas.microsoft.com/office/2006/documentManagement/types"/>
    <xsd:import namespace="http://schemas.microsoft.com/office/infopath/2007/PartnerControls"/>
    <xsd:element name="PublicationDate" ma:index="6" ma:displayName="Publication Date" ma:description="Date on which the document was published" ma:format="DateOnly" ma:internalName="PublicationDate" ma:readOnly="false">
      <xsd:simpleType>
        <xsd:restriction base="dms:DateTime"/>
      </xsd:simpleType>
    </xsd:element>
    <xsd:element name="RevisionDate" ma:index="7" ma:displayName="Revision Date" ma:description="Date on which the document was revised" ma:format="DateOnly" ma:internalName="RevisionDate" ma:readOnly="false">
      <xsd:simpleType>
        <xsd:restriction base="dms:DateTime"/>
      </xsd:simpleType>
    </xsd:element>
    <xsd:element name="lcd8bd8186de4e4eb09f0ee06ac00afa" ma:index="9" ma:taxonomy="true" ma:internalName="lcd8bd8186de4e4eb09f0ee06ac00afa" ma:taxonomyFieldName="CompanyName" ma:displayName="Company Name" ma:readOnly="false" ma:default="2;#IKO Industries Ltd.|f0556279-dc57-412e-8b63-b0ea125a80ba" ma:fieldId="{5cd8bd81-86de-4e4e-b09f-0ee06ac00afa}" ma:taxonomyMulti="true" ma:sspId="df39f297-b178-4821-a17a-36874d5f8638" ma:termSetId="276a5756-7dca-40dc-a329-c4d6f44ca426" ma:anchorId="00000000-0000-0000-0000-000000000000" ma:open="false" ma:isKeyword="false">
      <xsd:complexType>
        <xsd:sequence>
          <xsd:element ref="pc:Terms" minOccurs="0" maxOccurs="1"/>
        </xsd:sequence>
      </xsd:complexType>
    </xsd:element>
    <xsd:element name="m2552b7fa2a441ac98537b33bf18d297" ma:index="11" ma:taxonomy="true" ma:internalName="m2552b7fa2a441ac98537b33bf18d297" ma:taxonomyFieldName="DocumentLanguage" ma:displayName="Document Language" ma:readOnly="false" ma:default="7;#English|c76c64fb-3be4-4437-a566-3631af508c5a" ma:fieldId="{62552b7f-a2a4-41ac-9853-7b33bf18d297}" ma:taxonomyMulti="true" ma:sspId="df39f297-b178-4821-a17a-36874d5f8638" ma:termSetId="686a0c1f-676a-4109-906f-491157203bdd" ma:anchorId="00000000-0000-0000-0000-000000000000" ma:open="false" ma:isKeyword="false">
      <xsd:complexType>
        <xsd:sequence>
          <xsd:element ref="pc:Terms" minOccurs="0" maxOccurs="1"/>
        </xsd:sequence>
      </xsd:complexType>
    </xsd:element>
    <xsd:element name="ocd738bc25df4c199d6bb04e8851be06" ma:index="16" ma:taxonomy="true" ma:internalName="ocd738bc25df4c199d6bb04e8851be06" ma:taxonomyFieldName="TargetLocation" ma:displayName="Target Location" ma:readOnly="false" ma:default="142;#Reliability|a8af539b-0b93-40b4-be48-0e4afadbe6ca" ma:fieldId="{8cd738bc-25df-4c19-9d6b-b04e8851be06}" ma:taxonomyMulti="true" ma:sspId="df39f297-b178-4821-a17a-36874d5f8638" ma:termSetId="53d66fff-8acb-4a16-8f64-05ff7fd74c17" ma:anchorId="00000000-0000-0000-0000-000000000000" ma:open="false" ma:isKeyword="false">
      <xsd:complexType>
        <xsd:sequence>
          <xsd:element ref="pc:Terms" minOccurs="0" maxOccurs="1"/>
        </xsd:sequence>
      </xsd:complexType>
    </xsd:element>
    <xsd:element name="gc10b1446f2d4127821a88507c8a1067" ma:index="17" ma:taxonomy="true" ma:internalName="gc10b1446f2d4127821a88507c8a1067" ma:taxonomyFieldName="DepartmentName" ma:displayName="Department Name" ma:readOnly="false" ma:default="142;#Reliability|a8af539b-0b93-40b4-be48-0e4afadbe6ca" ma:fieldId="{0c10b144-6f2d-4127-821a-88507c8a1067}" ma:sspId="df39f297-b178-4821-a17a-36874d5f8638" ma:termSetId="53d66fff-8acb-4a16-8f64-05ff7fd74c17" ma:anchorId="00000000-0000-0000-0000-000000000000" ma:open="false" ma:isKeyword="false">
      <xsd:complexType>
        <xsd:sequence>
          <xsd:element ref="pc:Terms" minOccurs="0" maxOccurs="1"/>
        </xsd:sequence>
      </xsd:complexType>
    </xsd:element>
    <xsd:element name="TaxCatchAll" ma:index="18" nillable="true" ma:displayName="Taxonomy Catch All Column" ma:hidden="true" ma:list="{8c039072-81e0-4a9d-a36d-e1debd4751fa}" ma:internalName="TaxCatchAll" ma:showField="CatchAllData" ma:web="831d4455-17ed-4ddf-877c-39d2e90b274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5c85e0-4a6b-43a0-9a26-590824ed45f9" elementFormDefault="qualified">
    <xsd:import namespace="http://schemas.microsoft.com/office/2006/documentManagement/types"/>
    <xsd:import namespace="http://schemas.microsoft.com/office/infopath/2007/PartnerControls"/>
    <xsd:element name="Document_x0020_Type" ma:index="19" ma:displayName="Document Type" ma:format="Dropdown" ma:internalName="Document_x0020_Type">
      <xsd:simpleType>
        <xsd:restriction base="dms:Choice">
          <xsd:enumeration value="Monthly Report"/>
          <xsd:enumeration value="Steering Committee ppt"/>
          <xsd:enumeration value="Miscellaneous"/>
          <xsd:enumeration value="Demos/Videos"/>
          <xsd:enumeration value="Project tracking"/>
          <xsd:enumeration value="Parts related"/>
          <xsd:enumeration value="CBM"/>
          <xsd:enumeration value="PM/CBM Converter"/>
          <xsd:enumeration value="CBM-Archiv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ationDate xmlns="b5ec5cd8-580e-4a43-b29d-c005862e3691">2021-03-03T05:00:00+00:00</PublicationDate>
    <RevisionDate xmlns="b5ec5cd8-580e-4a43-b29d-c005862e3691">2021-06-07T04:00:00+00:00</RevisionDate>
    <gc10b1446f2d4127821a88507c8a1067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gc10b1446f2d4127821a88507c8a1067>
    <TaxCatchAll xmlns="b5ec5cd8-580e-4a43-b29d-c005862e3691">
      <Value>7</Value>
      <Value>142</Value>
      <Value>2</Value>
    </TaxCatchAll>
    <lcd8bd8186de4e4eb09f0ee06ac00afa xmlns="b5ec5cd8-580e-4a43-b29d-c005862e3691">
      <Terms xmlns="http://schemas.microsoft.com/office/infopath/2007/PartnerControls">
        <TermInfo xmlns="http://schemas.microsoft.com/office/infopath/2007/PartnerControls">
          <TermName xmlns="http://schemas.microsoft.com/office/infopath/2007/PartnerControls">IKO Industries Ltd.</TermName>
          <TermId xmlns="http://schemas.microsoft.com/office/infopath/2007/PartnerControls">f0556279-dc57-412e-8b63-b0ea125a80ba</TermId>
        </TermInfo>
      </Terms>
    </lcd8bd8186de4e4eb09f0ee06ac00afa>
    <Document_x0020_Type xmlns="935c85e0-4a6b-43a0-9a26-590824ed45f9">PM/CBM Converter</Document_x0020_Type>
    <m2552b7fa2a441ac98537b33bf18d297 xmlns="b5ec5cd8-580e-4a43-b29d-c005862e3691">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c76c64fb-3be4-4437-a566-3631af508c5a</TermId>
        </TermInfo>
      </Terms>
    </m2552b7fa2a441ac98537b33bf18d297>
    <ocd738bc25df4c199d6bb04e8851be06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ocd738bc25df4c199d6bb04e8851be06>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66C8C3-2D63-419D-B6D2-CCFD44007871}">
  <ds:schemaRefs>
    <ds:schemaRef ds:uri="Microsoft.SharePoint.Taxonomy.ContentTypeSync"/>
  </ds:schemaRefs>
</ds:datastoreItem>
</file>

<file path=customXml/itemProps2.xml><?xml version="1.0" encoding="utf-8"?>
<ds:datastoreItem xmlns:ds="http://schemas.openxmlformats.org/officeDocument/2006/customXml" ds:itemID="{2AAAAE00-40F6-4912-A33F-18C953D337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c5cd8-580e-4a43-b29d-c005862e3691"/>
    <ds:schemaRef ds:uri="935c85e0-4a6b-43a0-9a26-590824ed45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3E1B82-55A8-42D6-9505-88A430362B94}">
  <ds:schemaRefs>
    <ds:schemaRef ds:uri="http://purl.org/dc/dcmitype/"/>
    <ds:schemaRef ds:uri="935c85e0-4a6b-43a0-9a26-590824ed45f9"/>
    <ds:schemaRef ds:uri="http://schemas.microsoft.com/office/2006/documentManagement/types"/>
    <ds:schemaRef ds:uri="http://purl.org/dc/terms/"/>
    <ds:schemaRef ds:uri="http://schemas.microsoft.com/office/infopath/2007/PartnerControls"/>
    <ds:schemaRef ds:uri="http://www.w3.org/XML/1998/namespace"/>
    <ds:schemaRef ds:uri="http://schemas.microsoft.com/office/2006/metadata/properties"/>
    <ds:schemaRef ds:uri="http://purl.org/dc/elements/1.1/"/>
    <ds:schemaRef ds:uri="http://schemas.openxmlformats.org/package/2006/metadata/core-properties"/>
    <ds:schemaRef ds:uri="b5ec5cd8-580e-4a43-b29d-c005862e3691"/>
  </ds:schemaRefs>
</ds:datastoreItem>
</file>

<file path=customXml/itemProps4.xml><?xml version="1.0" encoding="utf-8"?>
<ds:datastoreItem xmlns:ds="http://schemas.openxmlformats.org/officeDocument/2006/customXml" ds:itemID="{4810E5F0-81FD-44F0-86E0-252EC3913A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CBM Converter</dc:title>
  <dc:creator>Eniifeoluwa Elebute</dc:creator>
  <cp:lastModifiedBy>Jonathan Ma</cp:lastModifiedBy>
  <cp:lastPrinted>2018-08-23T17:32:56Z</cp:lastPrinted>
  <dcterms:created xsi:type="dcterms:W3CDTF">2017-08-23T15:39:17Z</dcterms:created>
  <dcterms:modified xsi:type="dcterms:W3CDTF">2022-09-30T17:57:53Z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TargetLocation">
    <vt:lpwstr>142;#Reliability|a8af539b-0b93-40b4-be48-0e4afadbe6ca</vt:lpwstr>
  </property>
  <property fmtid="{D5CDD505-2E9C-101B-9397-08002B2CF9AE}" pid="4" name="ContentTypeId">
    <vt:lpwstr>0x0101009DFCCA8CC51DAE45AFA7614F15BF563E0900A5F1EC788F5A964C8C1E4624FF434B2B</vt:lpwstr>
  </property>
  <property fmtid="{D5CDD505-2E9C-101B-9397-08002B2CF9AE}" pid="5" name="DocumentLanguage">
    <vt:lpwstr>7;#English|c76c64fb-3be4-4437-a566-3631af508c5a</vt:lpwstr>
  </property>
  <property fmtid="{D5CDD505-2E9C-101B-9397-08002B2CF9AE}" pid="6" name="CompanyName">
    <vt:lpwstr>2;#IKO Industries Ltd.|f0556279-dc57-412e-8b63-b0ea125a80ba</vt:lpwstr>
  </property>
  <property fmtid="{D5CDD505-2E9C-101B-9397-08002B2CF9AE}" pid="7" name="TaxKeywordTaxHTField">
    <vt:lpwstr/>
  </property>
  <property fmtid="{D5CDD505-2E9C-101B-9397-08002B2CF9AE}" pid="8" name="DepartmentName">
    <vt:lpwstr>142;#Reliability|a8af539b-0b93-40b4-be48-0e4afadbe6ca</vt:lpwstr>
  </property>
</Properties>
</file>