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h\Documents\csc4006Gitlab\csc4006-EdgeBenchmarking\Experiments\FogBench\results\"/>
    </mc:Choice>
  </mc:AlternateContent>
  <xr:revisionPtr revIDLastSave="0" documentId="13_ncr:1_{1BB1E5C6-914C-4384-91C3-E32B77DBCC93}" xr6:coauthVersionLast="40" xr6:coauthVersionMax="40" xr10:uidLastSave="{00000000-0000-0000-0000-000000000000}"/>
  <bookViews>
    <workbookView xWindow="-120" yWindow="-120" windowWidth="29040" windowHeight="16440" activeTab="5" xr2:uid="{EDF65020-6CC7-4EDE-8DC5-E23198B37B17}"/>
  </bookViews>
  <sheets>
    <sheet name="Cloud" sheetId="1" r:id="rId1"/>
    <sheet name="Edge" sheetId="2" r:id="rId2"/>
    <sheet name="Rasp" sheetId="4" r:id="rId3"/>
    <sheet name="Cloud-Edge" sheetId="3" r:id="rId4"/>
    <sheet name="Cloud-Edge Rasp" sheetId="5" r:id="rId5"/>
    <sheet name="stres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6" l="1"/>
  <c r="N6" i="6"/>
  <c r="M6" i="6"/>
  <c r="L6" i="6"/>
  <c r="K6" i="6"/>
  <c r="J6" i="6"/>
  <c r="I6" i="6"/>
  <c r="H6" i="6"/>
  <c r="G6" i="6"/>
  <c r="E6" i="6"/>
  <c r="D6" i="6"/>
  <c r="C6" i="6"/>
  <c r="B6" i="6"/>
  <c r="A6" i="6"/>
  <c r="O12" i="6"/>
  <c r="N12" i="6"/>
  <c r="M12" i="6"/>
  <c r="L12" i="6"/>
  <c r="K12" i="6"/>
  <c r="J12" i="6"/>
  <c r="I12" i="6"/>
  <c r="H12" i="6"/>
  <c r="G12" i="6"/>
  <c r="E12" i="6"/>
  <c r="D12" i="6"/>
  <c r="C12" i="6"/>
  <c r="B12" i="6"/>
  <c r="A12" i="6"/>
  <c r="O30" i="6"/>
  <c r="N30" i="6"/>
  <c r="M30" i="6"/>
  <c r="L30" i="6"/>
  <c r="K30" i="6"/>
  <c r="J30" i="6"/>
  <c r="I30" i="6"/>
  <c r="H30" i="6"/>
  <c r="G30" i="6"/>
  <c r="E30" i="6"/>
  <c r="D30" i="6"/>
  <c r="C30" i="6"/>
  <c r="B30" i="6"/>
  <c r="A30" i="6"/>
  <c r="O24" i="6"/>
  <c r="N24" i="6"/>
  <c r="M24" i="6"/>
  <c r="L24" i="6"/>
  <c r="K24" i="6"/>
  <c r="J24" i="6"/>
  <c r="I24" i="6"/>
  <c r="H24" i="6"/>
  <c r="G24" i="6"/>
  <c r="E24" i="6"/>
  <c r="D24" i="6"/>
  <c r="C24" i="6"/>
  <c r="B24" i="6"/>
  <c r="A24" i="6"/>
  <c r="O18" i="6"/>
  <c r="N18" i="6"/>
  <c r="M18" i="6"/>
  <c r="L18" i="6"/>
  <c r="K18" i="6"/>
  <c r="J18" i="6"/>
  <c r="I18" i="6"/>
  <c r="H18" i="6"/>
  <c r="G18" i="6"/>
  <c r="E18" i="6"/>
  <c r="D18" i="6"/>
  <c r="C18" i="6"/>
  <c r="B18" i="6"/>
  <c r="A18" i="6"/>
  <c r="A6" i="5"/>
  <c r="B6" i="5"/>
  <c r="C6" i="5"/>
  <c r="D6" i="5"/>
  <c r="E6" i="5"/>
  <c r="G6" i="5"/>
  <c r="H6" i="5"/>
  <c r="I6" i="5"/>
  <c r="J6" i="5"/>
  <c r="K6" i="5"/>
  <c r="L6" i="5"/>
  <c r="M6" i="5"/>
  <c r="N6" i="5"/>
  <c r="O6" i="5"/>
  <c r="A6" i="1"/>
  <c r="B6" i="1"/>
  <c r="C6" i="1"/>
  <c r="D6" i="1"/>
  <c r="E6" i="1"/>
  <c r="G6" i="1"/>
  <c r="H6" i="1"/>
  <c r="I6" i="1"/>
  <c r="K6" i="1"/>
  <c r="L6" i="1"/>
  <c r="P6" i="1"/>
  <c r="P6" i="3" l="1"/>
  <c r="M6" i="3"/>
  <c r="L6" i="3"/>
  <c r="K6" i="3"/>
  <c r="J6" i="3"/>
  <c r="I6" i="3"/>
  <c r="H6" i="3"/>
  <c r="G6" i="3"/>
  <c r="E6" i="3"/>
  <c r="D6" i="3"/>
  <c r="C6" i="3"/>
  <c r="B6" i="3"/>
  <c r="A6" i="3"/>
  <c r="P6" i="2"/>
  <c r="L6" i="2"/>
  <c r="K6" i="2"/>
  <c r="I6" i="2"/>
  <c r="H6" i="2"/>
  <c r="G6" i="2"/>
  <c r="E6" i="2"/>
  <c r="D6" i="2"/>
  <c r="C6" i="2"/>
  <c r="B6" i="2"/>
  <c r="A6" i="2"/>
  <c r="B6" i="4"/>
  <c r="C6" i="4"/>
  <c r="D6" i="4"/>
  <c r="E6" i="4"/>
  <c r="G6" i="4"/>
  <c r="H6" i="4"/>
  <c r="I6" i="4"/>
  <c r="K6" i="4"/>
  <c r="L6" i="4"/>
  <c r="P6" i="4"/>
  <c r="A6" i="4"/>
  <c r="P4" i="4" l="1"/>
  <c r="P3" i="4"/>
  <c r="P2" i="4"/>
  <c r="L3" i="3" l="1"/>
  <c r="L2" i="3"/>
  <c r="P4" i="1"/>
  <c r="P3" i="1"/>
  <c r="P2" i="1"/>
  <c r="P4" i="2"/>
  <c r="P3" i="2"/>
  <c r="P2" i="2"/>
  <c r="P4" i="3"/>
  <c r="P3" i="3"/>
  <c r="P2" i="3"/>
  <c r="K3" i="3"/>
  <c r="K4" i="3"/>
  <c r="K2" i="3"/>
  <c r="K3" i="2"/>
  <c r="K4" i="2"/>
  <c r="K2" i="2"/>
  <c r="K3" i="1"/>
  <c r="K4" i="1"/>
  <c r="K2" i="1"/>
</calcChain>
</file>

<file path=xl/sharedStrings.xml><?xml version="1.0" encoding="utf-8"?>
<sst xmlns="http://schemas.openxmlformats.org/spreadsheetml/2006/main" count="242" uniqueCount="27">
  <si>
    <t>T1</t>
  </si>
  <si>
    <t>ET</t>
  </si>
  <si>
    <t>T2</t>
  </si>
  <si>
    <t>T3</t>
  </si>
  <si>
    <t>RTT</t>
  </si>
  <si>
    <t>RTF</t>
  </si>
  <si>
    <t>Cost</t>
  </si>
  <si>
    <t>BytesUp1</t>
  </si>
  <si>
    <t>BytesDown1</t>
  </si>
  <si>
    <t>BytesDown2</t>
  </si>
  <si>
    <t>BytesPerSecUp1</t>
  </si>
  <si>
    <t>BytesPerSecDown1</t>
  </si>
  <si>
    <t>BytesPerSecDown2</t>
  </si>
  <si>
    <t>Pipeline</t>
  </si>
  <si>
    <t>Application</t>
  </si>
  <si>
    <t>NA</t>
  </si>
  <si>
    <t>Cloud-Only</t>
  </si>
  <si>
    <t>Aeneas</t>
  </si>
  <si>
    <t>Edge-Only</t>
  </si>
  <si>
    <t>Cloud/Edge</t>
  </si>
  <si>
    <t>CL</t>
  </si>
  <si>
    <t>T4</t>
  </si>
  <si>
    <t>Cloud/Edge cpu 1</t>
  </si>
  <si>
    <t>Cloud/Edge cpu 2</t>
  </si>
  <si>
    <t>Cloud/Edge cpu 3</t>
  </si>
  <si>
    <t>Cloud/Edge cpu 4</t>
  </si>
  <si>
    <t>Cloud/Edge cpu 4 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</si>
</sst>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3.2025804</c:v>
                </c:pt>
                <c:pt idx="1">
                  <c:v>3.3671234000000001</c:v>
                </c:pt>
                <c:pt idx="2">
                  <c:v>3.9873187999999997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7-4E3A-B38F-500043B26E67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5.1844131999999998</c:v>
                </c:pt>
                <c:pt idx="1">
                  <c:v>5.3081801999999998</c:v>
                </c:pt>
                <c:pt idx="2">
                  <c:v>5.2546664000000005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7-4E3A-B38F-500043B26E67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3.1822910000000002</c:v>
                </c:pt>
                <c:pt idx="1">
                  <c:v>3.5509378999999996</c:v>
                </c:pt>
                <c:pt idx="2">
                  <c:v>3.5610951000000002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7-4E3A-B38F-500043B2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6.7955728679999998</c:v>
                </c:pt>
                <c:pt idx="1">
                  <c:v>5.8028292500000003</c:v>
                </c:pt>
                <c:pt idx="2">
                  <c:v>6.3446525149999999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40F7-9444-B71ED6E14546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6.1063674590000003</c:v>
                </c:pt>
                <c:pt idx="1">
                  <c:v>6.1522324619999997</c:v>
                </c:pt>
                <c:pt idx="2">
                  <c:v>6.0803061520000004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C-40F7-9444-B71ED6E14546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6.9329758730000002</c:v>
                </c:pt>
                <c:pt idx="1">
                  <c:v>5.9919535389999998</c:v>
                </c:pt>
                <c:pt idx="2">
                  <c:v>5.9475273240000002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5C-40F7-9444-B71ED6E1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Communication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'Cloud-Edge'!$P$2:$P$4</c:f>
              <c:numCache>
                <c:formatCode>General</c:formatCode>
                <c:ptCount val="3"/>
                <c:pt idx="0">
                  <c:v>3.2025804</c:v>
                </c:pt>
                <c:pt idx="1">
                  <c:v>3.3671234000000001</c:v>
                </c:pt>
                <c:pt idx="2">
                  <c:v>3.9873187999999997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7-4923-90DE-D64456DDFEF8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Cloud!$P$2:$P$4</c:f>
              <c:numCache>
                <c:formatCode>General</c:formatCode>
                <c:ptCount val="3"/>
                <c:pt idx="0">
                  <c:v>5.1844131999999998</c:v>
                </c:pt>
                <c:pt idx="1">
                  <c:v>5.3081801999999998</c:v>
                </c:pt>
                <c:pt idx="2">
                  <c:v>5.2546664000000005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7-4923-90DE-D64456DDFEF8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Edge!$P$2:$P$4</c:f>
              <c:numCache>
                <c:formatCode>General</c:formatCode>
                <c:ptCount val="3"/>
                <c:pt idx="0">
                  <c:v>3.1822910000000002</c:v>
                </c:pt>
                <c:pt idx="1">
                  <c:v>3.5509378999999996</c:v>
                </c:pt>
                <c:pt idx="2">
                  <c:v>3.5610951000000002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7-4923-90DE-D64456DDFEF8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Rasp!$P$2:$P$4</c:f>
              <c:numCache>
                <c:formatCode>General</c:formatCode>
                <c:ptCount val="3"/>
                <c:pt idx="0">
                  <c:v>2.3783612999999999</c:v>
                </c:pt>
                <c:pt idx="1">
                  <c:v>2.3228242999999997</c:v>
                </c:pt>
                <c:pt idx="2">
                  <c:v>2.3752158999999997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7-4923-90DE-D64456DDF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Communication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Computation Latency - Aeneas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Cloud-Edge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'Cloud-Edge'!$E$2:$E$4</c:f>
              <c:numCache>
                <c:formatCode>General</c:formatCode>
                <c:ptCount val="3"/>
                <c:pt idx="0">
                  <c:v>6.7955728679999998</c:v>
                </c:pt>
                <c:pt idx="1">
                  <c:v>5.8028292500000003</c:v>
                </c:pt>
                <c:pt idx="2">
                  <c:v>6.3446525149999999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FE2-94D6-8E244D7B76DC}"/>
            </c:ext>
          </c:extLst>
        </c:ser>
        <c:ser>
          <c:idx val="1"/>
          <c:order val="1"/>
          <c:tx>
            <c:v>Cloud Only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Cloud!$E$2:$E$4</c:f>
              <c:numCache>
                <c:formatCode>General</c:formatCode>
                <c:ptCount val="3"/>
                <c:pt idx="0">
                  <c:v>6.1063674590000003</c:v>
                </c:pt>
                <c:pt idx="1">
                  <c:v>6.1522324619999997</c:v>
                </c:pt>
                <c:pt idx="2">
                  <c:v>6.0803061520000004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6-4FE2-94D6-8E244D7B76DC}"/>
            </c:ext>
          </c:extLst>
        </c:ser>
        <c:ser>
          <c:idx val="2"/>
          <c:order val="2"/>
          <c:tx>
            <c:v>Edge Only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Run 1</c:v>
              </c:pt>
              <c:pt idx="1">
                <c:v> Run 2</c:v>
              </c:pt>
              <c:pt idx="2">
                <c:v> Run 3</c:v>
              </c:pt>
            </c:strLit>
          </c:cat>
          <c:val>
            <c:numRef>
              <c:f>Edge!$E$2:$E$4</c:f>
              <c:numCache>
                <c:formatCode>General</c:formatCode>
                <c:ptCount val="3"/>
                <c:pt idx="0">
                  <c:v>6.9329758730000002</c:v>
                </c:pt>
                <c:pt idx="1">
                  <c:v>5.9919535389999998</c:v>
                </c:pt>
                <c:pt idx="2">
                  <c:v>5.9475273240000002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6-4FE2-94D6-8E244D7B76DC}"/>
            </c:ext>
          </c:extLst>
        </c:ser>
        <c:ser>
          <c:idx val="3"/>
          <c:order val="3"/>
          <c:tx>
            <c:v>Raspberry Pi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Rasp!$E$2:$E$4</c:f>
              <c:numCache>
                <c:formatCode>General</c:formatCode>
                <c:ptCount val="3"/>
                <c:pt idx="0">
                  <c:v>7.5606539330000002</c:v>
                </c:pt>
                <c:pt idx="1">
                  <c:v>7.3830583299999999</c:v>
                </c:pt>
                <c:pt idx="2">
                  <c:v>7.439506454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6-4FE2-94D6-8E244D7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334528"/>
        <c:axId val="424334200"/>
      </c:barChart>
      <c:catAx>
        <c:axId val="4243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200"/>
        <c:crosses val="autoZero"/>
        <c:auto val="1"/>
        <c:lblAlgn val="ctr"/>
        <c:lblOffset val="100"/>
        <c:noMultiLvlLbl val="0"/>
      </c:catAx>
      <c:valAx>
        <c:axId val="42433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Computation</a:t>
                </a:r>
                <a:r>
                  <a:rPr lang="en-GB"/>
                  <a:t> Latency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3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9</xdr:col>
      <xdr:colOff>238125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650FE-F447-4E37-BFAD-EB0616008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152400</xdr:rowOff>
    </xdr:from>
    <xdr:to>
      <xdr:col>15</xdr:col>
      <xdr:colOff>495300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C71E1-09BE-472F-99F1-7D15F421B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152400</xdr:rowOff>
    </xdr:from>
    <xdr:to>
      <xdr:col>9</xdr:col>
      <xdr:colOff>238125</xdr:colOff>
      <xdr:row>37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018D6-6219-4378-843D-9B202CC7D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152400</xdr:rowOff>
    </xdr:from>
    <xdr:to>
      <xdr:col>15</xdr:col>
      <xdr:colOff>495300</xdr:colOff>
      <xdr:row>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260BE0-3DD9-4C75-83A6-C4A6A867E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BE11-F08A-4D60-8C7A-136E9FDFDE30}">
  <dimension ref="A1:P6"/>
  <sheetViews>
    <sheetView workbookViewId="0">
      <selection activeCell="E3" sqref="E3"/>
    </sheetView>
  </sheetViews>
  <sheetFormatPr defaultRowHeight="15" x14ac:dyDescent="0.25"/>
  <cols>
    <col min="8" max="8" width="18.5703125" customWidth="1"/>
    <col min="9" max="9" width="14.140625" customWidth="1"/>
    <col min="11" max="11" width="20.85546875" customWidth="1"/>
    <col min="12" max="12" width="24.7109375" customWidth="1"/>
    <col min="13" max="13" width="24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3.5743744999999998</v>
      </c>
      <c r="B2">
        <v>0.92195425900000005</v>
      </c>
      <c r="C2">
        <v>0.56372198699999998</v>
      </c>
      <c r="D2">
        <v>1.6100387</v>
      </c>
      <c r="E2">
        <v>6.1063674590000003</v>
      </c>
      <c r="F2" t="s">
        <v>15</v>
      </c>
      <c r="G2">
        <v>8.5419000000000003E-6</v>
      </c>
      <c r="H2">
        <v>434580</v>
      </c>
      <c r="I2">
        <v>5556</v>
      </c>
      <c r="J2" t="s">
        <v>15</v>
      </c>
      <c r="K2">
        <f>H2/A2</f>
        <v>121582.11177927775</v>
      </c>
      <c r="L2">
        <v>3450.8487280461</v>
      </c>
      <c r="M2" t="s">
        <v>15</v>
      </c>
      <c r="N2" t="s">
        <v>16</v>
      </c>
      <c r="O2" t="s">
        <v>17</v>
      </c>
      <c r="P2">
        <f>E2-B2</f>
        <v>5.1844131999999998</v>
      </c>
    </row>
    <row r="3" spans="1:16" x14ac:dyDescent="0.25">
      <c r="A3">
        <v>3.6275392000000002</v>
      </c>
      <c r="B3">
        <v>0.84405226200000005</v>
      </c>
      <c r="C3">
        <v>0.45315883400000001</v>
      </c>
      <c r="D3">
        <v>1.6806410000000001</v>
      </c>
      <c r="E3">
        <v>6.1522324619999997</v>
      </c>
      <c r="F3" t="s">
        <v>15</v>
      </c>
      <c r="G3">
        <v>3.7513E-6</v>
      </c>
      <c r="H3">
        <v>431684</v>
      </c>
      <c r="I3">
        <v>5556</v>
      </c>
      <c r="J3" t="s">
        <v>15</v>
      </c>
      <c r="K3">
        <f t="shared" ref="K3:K4" si="0">H3/A3</f>
        <v>119001.88425255335</v>
      </c>
      <c r="L3">
        <v>3305.8815059253998</v>
      </c>
      <c r="M3" t="s">
        <v>15</v>
      </c>
      <c r="N3" t="s">
        <v>16</v>
      </c>
      <c r="O3" t="s">
        <v>17</v>
      </c>
      <c r="P3">
        <f t="shared" ref="P3:P4" si="1">E3-B3</f>
        <v>5.3081801999999998</v>
      </c>
    </row>
    <row r="4" spans="1:16" x14ac:dyDescent="0.25">
      <c r="A4">
        <v>3.6538672000000001</v>
      </c>
      <c r="B4">
        <v>0.82563975199999995</v>
      </c>
      <c r="C4">
        <v>0.34775305299999998</v>
      </c>
      <c r="D4">
        <v>1.6007992</v>
      </c>
      <c r="E4">
        <v>6.0803061520000004</v>
      </c>
      <c r="F4" t="s">
        <v>15</v>
      </c>
      <c r="G4">
        <v>3.6694E-6</v>
      </c>
      <c r="H4">
        <v>421628</v>
      </c>
      <c r="I4">
        <v>5556</v>
      </c>
      <c r="J4" t="s">
        <v>15</v>
      </c>
      <c r="K4">
        <f t="shared" si="0"/>
        <v>115392.26165636233</v>
      </c>
      <c r="L4">
        <v>3470.7663522070002</v>
      </c>
      <c r="M4" t="s">
        <v>15</v>
      </c>
      <c r="N4" t="s">
        <v>16</v>
      </c>
      <c r="O4" t="s">
        <v>17</v>
      </c>
      <c r="P4">
        <f t="shared" si="1"/>
        <v>5.2546664000000005</v>
      </c>
    </row>
    <row r="6" spans="1:16" x14ac:dyDescent="0.25">
      <c r="A6">
        <f>(A2+A3+A4)/3</f>
        <v>3.6185936333333335</v>
      </c>
      <c r="B6">
        <f t="shared" ref="B6:P6" si="2">(B2+B3+B4)/3</f>
        <v>0.86388209099999991</v>
      </c>
      <c r="C6">
        <f t="shared" si="2"/>
        <v>0.45487795799999997</v>
      </c>
      <c r="D6">
        <f t="shared" si="2"/>
        <v>1.6304929666666668</v>
      </c>
      <c r="E6">
        <f t="shared" si="2"/>
        <v>6.1129686909999998</v>
      </c>
      <c r="F6" t="s">
        <v>15</v>
      </c>
      <c r="G6">
        <f t="shared" si="2"/>
        <v>5.3208666666666659E-6</v>
      </c>
      <c r="H6">
        <f t="shared" si="2"/>
        <v>429297.33333333331</v>
      </c>
      <c r="I6">
        <f t="shared" si="2"/>
        <v>5556</v>
      </c>
      <c r="J6" t="s">
        <v>15</v>
      </c>
      <c r="K6">
        <f t="shared" si="2"/>
        <v>118658.75256273116</v>
      </c>
      <c r="L6">
        <f t="shared" si="2"/>
        <v>3409.1655287261669</v>
      </c>
      <c r="M6" t="s">
        <v>15</v>
      </c>
      <c r="N6" t="s">
        <v>16</v>
      </c>
      <c r="O6" t="s">
        <v>17</v>
      </c>
      <c r="P6">
        <f t="shared" si="2"/>
        <v>5.2490866000000009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5571-A0C1-4C36-B216-E80AA99EFD07}">
  <dimension ref="A1:P6"/>
  <sheetViews>
    <sheetView workbookViewId="0">
      <selection activeCell="E2" sqref="E2"/>
    </sheetView>
  </sheetViews>
  <sheetFormatPr defaultRowHeight="15" x14ac:dyDescent="0.25"/>
  <cols>
    <col min="8" max="8" width="18.140625" customWidth="1"/>
    <col min="9" max="9" width="20.85546875" customWidth="1"/>
    <col min="11" max="11" width="28.5703125" customWidth="1"/>
    <col min="12" max="12" width="21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2.1514647</v>
      </c>
      <c r="B2">
        <v>3.750684873</v>
      </c>
      <c r="C2">
        <v>1.7657315</v>
      </c>
      <c r="D2">
        <v>1.0308263</v>
      </c>
      <c r="E2">
        <v>6.9329758730000002</v>
      </c>
      <c r="F2" t="s">
        <v>15</v>
      </c>
      <c r="G2">
        <v>8.3347E-6</v>
      </c>
      <c r="H2">
        <v>435244</v>
      </c>
      <c r="I2">
        <v>6136</v>
      </c>
      <c r="J2" t="s">
        <v>15</v>
      </c>
      <c r="K2">
        <f>H2/A2</f>
        <v>202301.25086412061</v>
      </c>
      <c r="L2">
        <v>5952.5062563886004</v>
      </c>
      <c r="M2" t="s">
        <v>15</v>
      </c>
      <c r="N2" t="s">
        <v>18</v>
      </c>
      <c r="O2" t="s">
        <v>17</v>
      </c>
      <c r="P2">
        <f>E2-B2</f>
        <v>3.1822910000000002</v>
      </c>
    </row>
    <row r="3" spans="1:16" x14ac:dyDescent="0.25">
      <c r="A3">
        <v>2.5211191999999998</v>
      </c>
      <c r="B3">
        <v>2.4410156390000002</v>
      </c>
      <c r="C3">
        <v>1.3718541120000001</v>
      </c>
      <c r="D3">
        <v>1.0298187000000001</v>
      </c>
      <c r="E3">
        <v>5.9919535389999998</v>
      </c>
      <c r="F3" t="s">
        <v>15</v>
      </c>
      <c r="G3">
        <v>5.4244000000000001E-6</v>
      </c>
      <c r="H3">
        <v>432388</v>
      </c>
      <c r="I3">
        <v>6136</v>
      </c>
      <c r="J3" t="s">
        <v>15</v>
      </c>
      <c r="K3">
        <f t="shared" ref="K3:K4" si="0">H3/A3</f>
        <v>171506.36907608336</v>
      </c>
      <c r="L3">
        <v>5958.3303352327002</v>
      </c>
      <c r="M3" t="s">
        <v>15</v>
      </c>
      <c r="N3" t="s">
        <v>18</v>
      </c>
      <c r="O3" t="s">
        <v>17</v>
      </c>
      <c r="P3">
        <f t="shared" ref="P3:P4" si="1">E3-B3</f>
        <v>3.5509378999999996</v>
      </c>
    </row>
    <row r="4" spans="1:16" x14ac:dyDescent="0.25">
      <c r="A4">
        <v>2.4487770000000002</v>
      </c>
      <c r="B4">
        <v>2.386432224</v>
      </c>
      <c r="C4">
        <v>1.0656850659999999</v>
      </c>
      <c r="D4">
        <v>1.1123181</v>
      </c>
      <c r="E4">
        <v>5.9475273240000002</v>
      </c>
      <c r="F4" t="s">
        <v>15</v>
      </c>
      <c r="G4">
        <v>5.3031000000000001E-6</v>
      </c>
      <c r="H4">
        <v>422292</v>
      </c>
      <c r="I4">
        <v>6216</v>
      </c>
      <c r="J4" t="s">
        <v>15</v>
      </c>
      <c r="K4">
        <f t="shared" si="0"/>
        <v>172450.16593997736</v>
      </c>
      <c r="L4">
        <v>5588.3294535978002</v>
      </c>
      <c r="M4" t="s">
        <v>15</v>
      </c>
      <c r="N4" t="s">
        <v>18</v>
      </c>
      <c r="O4" t="s">
        <v>17</v>
      </c>
      <c r="P4">
        <f t="shared" si="1"/>
        <v>3.5610951000000002</v>
      </c>
    </row>
    <row r="6" spans="1:16" x14ac:dyDescent="0.25">
      <c r="A6">
        <f>(A2+A3+A4)/3</f>
        <v>2.3737869666666662</v>
      </c>
      <c r="B6">
        <f t="shared" ref="B6:P6" si="2">(B2+B3+B4)/3</f>
        <v>2.8593775786666669</v>
      </c>
      <c r="C6">
        <f t="shared" si="2"/>
        <v>1.401090226</v>
      </c>
      <c r="D6">
        <f t="shared" si="2"/>
        <v>1.0576543666666667</v>
      </c>
      <c r="E6">
        <f t="shared" si="2"/>
        <v>6.2908189119999998</v>
      </c>
      <c r="F6" t="s">
        <v>15</v>
      </c>
      <c r="G6">
        <f t="shared" si="2"/>
        <v>6.3540666666666673E-6</v>
      </c>
      <c r="H6">
        <f t="shared" si="2"/>
        <v>429974.66666666669</v>
      </c>
      <c r="I6">
        <f t="shared" si="2"/>
        <v>6162.666666666667</v>
      </c>
      <c r="J6" t="s">
        <v>15</v>
      </c>
      <c r="K6">
        <f t="shared" si="2"/>
        <v>182085.92862672711</v>
      </c>
      <c r="L6">
        <f t="shared" si="2"/>
        <v>5833.0553484063666</v>
      </c>
      <c r="M6" t="s">
        <v>15</v>
      </c>
      <c r="N6" t="s">
        <v>18</v>
      </c>
      <c r="O6" t="s">
        <v>17</v>
      </c>
      <c r="P6">
        <f t="shared" si="2"/>
        <v>3.4314413333333333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EDD0-A4BA-435F-B4C7-5414E864E98D}">
  <dimension ref="A1:P6"/>
  <sheetViews>
    <sheetView workbookViewId="0">
      <selection activeCell="E2" sqref="E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1.5764849000000001</v>
      </c>
      <c r="B2">
        <v>5.1822926330000003</v>
      </c>
      <c r="C2">
        <v>2.6710470110000002</v>
      </c>
      <c r="D2">
        <v>0.80187640000000004</v>
      </c>
      <c r="E2">
        <v>7.5606539330000002</v>
      </c>
      <c r="F2" t="s">
        <v>15</v>
      </c>
      <c r="G2">
        <v>1.8182600000000001E-5</v>
      </c>
      <c r="H2">
        <v>435244</v>
      </c>
      <c r="I2">
        <v>5800</v>
      </c>
      <c r="J2" t="s">
        <v>15</v>
      </c>
      <c r="K2">
        <v>744103.34116412501</v>
      </c>
      <c r="L2">
        <v>7233.0349166031001</v>
      </c>
      <c r="M2" t="s">
        <v>15</v>
      </c>
      <c r="N2" t="s">
        <v>18</v>
      </c>
      <c r="O2" t="s">
        <v>17</v>
      </c>
      <c r="P2">
        <f>E2-B2</f>
        <v>2.3783612999999999</v>
      </c>
    </row>
    <row r="3" spans="1:16" x14ac:dyDescent="0.25">
      <c r="A3">
        <v>1.5854497000000001</v>
      </c>
      <c r="B3">
        <v>5.0602340300000002</v>
      </c>
      <c r="C3">
        <v>1.945357996</v>
      </c>
      <c r="D3">
        <v>0.73737459999999999</v>
      </c>
      <c r="E3">
        <v>7.3830583299999999</v>
      </c>
      <c r="F3" t="s">
        <v>15</v>
      </c>
      <c r="G3">
        <v>1.1244799999999999E-5</v>
      </c>
      <c r="H3">
        <v>432348</v>
      </c>
      <c r="I3">
        <v>5800</v>
      </c>
      <c r="J3" t="s">
        <v>15</v>
      </c>
      <c r="K3">
        <v>727759.24242119305</v>
      </c>
      <c r="L3">
        <v>7865.7442228141999</v>
      </c>
      <c r="M3" t="s">
        <v>15</v>
      </c>
      <c r="N3" t="s">
        <v>18</v>
      </c>
      <c r="O3" t="s">
        <v>17</v>
      </c>
      <c r="P3">
        <f t="shared" ref="P3:P4" si="0">E3-B3</f>
        <v>2.3228242999999997</v>
      </c>
    </row>
    <row r="4" spans="1:16" x14ac:dyDescent="0.25">
      <c r="A4">
        <v>1.5974609</v>
      </c>
      <c r="B4">
        <v>5.0642905540000003</v>
      </c>
      <c r="C4">
        <v>2.0126259310000001</v>
      </c>
      <c r="D4">
        <v>0.77775499999999997</v>
      </c>
      <c r="E4">
        <v>7.439506454</v>
      </c>
      <c r="F4" t="s">
        <v>15</v>
      </c>
      <c r="G4">
        <v>1.1253800000000001E-5</v>
      </c>
      <c r="H4">
        <v>422292</v>
      </c>
      <c r="I4">
        <v>5800</v>
      </c>
      <c r="J4" t="s">
        <v>15</v>
      </c>
      <c r="K4">
        <v>713547.07479531504</v>
      </c>
      <c r="L4">
        <v>7457.3612512936998</v>
      </c>
      <c r="M4" t="s">
        <v>15</v>
      </c>
      <c r="N4" t="s">
        <v>18</v>
      </c>
      <c r="O4" t="s">
        <v>17</v>
      </c>
      <c r="P4">
        <f t="shared" si="0"/>
        <v>2.3752158999999997</v>
      </c>
    </row>
    <row r="6" spans="1:16" x14ac:dyDescent="0.25">
      <c r="A6">
        <f>(A2+A3+A4)/3</f>
        <v>1.5864651666666667</v>
      </c>
      <c r="B6">
        <f t="shared" ref="B6:P6" si="1">(B2+B3+B4)/3</f>
        <v>5.1022724056666666</v>
      </c>
      <c r="C6">
        <f t="shared" si="1"/>
        <v>2.2096769793333331</v>
      </c>
      <c r="D6">
        <f t="shared" si="1"/>
        <v>0.77233533333333337</v>
      </c>
      <c r="E6">
        <f t="shared" si="1"/>
        <v>7.4610729056666658</v>
      </c>
      <c r="F6" t="s">
        <v>15</v>
      </c>
      <c r="G6">
        <f t="shared" si="1"/>
        <v>1.35604E-5</v>
      </c>
      <c r="H6">
        <f t="shared" si="1"/>
        <v>429961.33333333331</v>
      </c>
      <c r="I6">
        <f t="shared" si="1"/>
        <v>5800</v>
      </c>
      <c r="J6" t="s">
        <v>15</v>
      </c>
      <c r="K6">
        <f t="shared" si="1"/>
        <v>728469.88612687774</v>
      </c>
      <c r="L6">
        <f t="shared" si="1"/>
        <v>7518.7134635703333</v>
      </c>
      <c r="M6" t="s">
        <v>15</v>
      </c>
      <c r="N6" t="s">
        <v>18</v>
      </c>
      <c r="O6" t="s">
        <v>17</v>
      </c>
      <c r="P6">
        <f t="shared" si="1"/>
        <v>2.3588004999999996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1643-8AC4-41ED-9253-B569A0BAD21F}">
  <dimension ref="A1:P6"/>
  <sheetViews>
    <sheetView workbookViewId="0">
      <selection activeCell="A6" sqref="A6:XFD6"/>
    </sheetView>
  </sheetViews>
  <sheetFormatPr defaultRowHeight="15" x14ac:dyDescent="0.25"/>
  <cols>
    <col min="10" max="10" width="12.5703125" customWidth="1"/>
    <col min="11" max="11" width="18.85546875" customWidth="1"/>
    <col min="12" max="12" width="23" customWidth="1"/>
    <col min="13" max="13" width="18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</v>
      </c>
    </row>
    <row r="2" spans="1:16" x14ac:dyDescent="0.25">
      <c r="A2">
        <v>2.2940890999999999</v>
      </c>
      <c r="B2">
        <v>3.5929924679999998</v>
      </c>
      <c r="C2">
        <v>1.7408927359999999</v>
      </c>
      <c r="D2">
        <v>0.9084913</v>
      </c>
      <c r="E2">
        <v>6.7955728679999998</v>
      </c>
      <c r="F2" t="s">
        <v>15</v>
      </c>
      <c r="G2">
        <v>7.9843000000000008E-6</v>
      </c>
      <c r="H2">
        <v>433740</v>
      </c>
      <c r="I2">
        <v>6200</v>
      </c>
      <c r="J2">
        <v>3952</v>
      </c>
      <c r="K2">
        <f>H2/A2</f>
        <v>189068.50653708263</v>
      </c>
      <c r="L2">
        <f>I2/D2</f>
        <v>6824.5012362804137</v>
      </c>
      <c r="M2">
        <v>3667.2752220000002</v>
      </c>
      <c r="N2" t="s">
        <v>19</v>
      </c>
      <c r="O2" t="s">
        <v>17</v>
      </c>
      <c r="P2">
        <f>E2-B2</f>
        <v>3.2025804</v>
      </c>
    </row>
    <row r="3" spans="1:16" x14ac:dyDescent="0.25">
      <c r="A3">
        <v>2.3034406000000001</v>
      </c>
      <c r="B3">
        <v>2.4357058500000002</v>
      </c>
      <c r="C3">
        <v>1.5606264729999999</v>
      </c>
      <c r="D3">
        <v>1.0636828</v>
      </c>
      <c r="E3">
        <v>5.8028292500000003</v>
      </c>
      <c r="F3" t="s">
        <v>15</v>
      </c>
      <c r="G3">
        <v>5.4125999999999996E-6</v>
      </c>
      <c r="H3">
        <v>430792</v>
      </c>
      <c r="I3">
        <v>6200</v>
      </c>
      <c r="J3">
        <v>3976</v>
      </c>
      <c r="K3">
        <f t="shared" ref="K3:K4" si="0">H3/A3</f>
        <v>187021.10225894256</v>
      </c>
      <c r="L3">
        <f>I3/D3</f>
        <v>5828.8053543782034</v>
      </c>
      <c r="M3">
        <v>3763.865914</v>
      </c>
      <c r="N3" t="s">
        <v>19</v>
      </c>
      <c r="O3" t="s">
        <v>17</v>
      </c>
      <c r="P3">
        <f t="shared" ref="P3:P4" si="1">E3-B3</f>
        <v>3.3671234000000001</v>
      </c>
    </row>
    <row r="4" spans="1:16" x14ac:dyDescent="0.25">
      <c r="A4">
        <v>2.7672968999999998</v>
      </c>
      <c r="B4">
        <v>2.3573337150000002</v>
      </c>
      <c r="C4">
        <v>1.104854641</v>
      </c>
      <c r="D4">
        <v>1.2200219000000001</v>
      </c>
      <c r="E4">
        <v>6.3446525149999999</v>
      </c>
      <c r="F4" t="s">
        <v>15</v>
      </c>
      <c r="G4">
        <v>5.2383999999999997E-6</v>
      </c>
      <c r="H4">
        <v>420748</v>
      </c>
      <c r="I4">
        <v>6200</v>
      </c>
      <c r="J4">
        <v>3952</v>
      </c>
      <c r="K4">
        <f t="shared" si="0"/>
        <v>152042.95570887244</v>
      </c>
      <c r="L4">
        <v>5081.8759892751996</v>
      </c>
      <c r="M4">
        <v>3788.7422409999999</v>
      </c>
      <c r="N4" t="s">
        <v>19</v>
      </c>
      <c r="O4" t="s">
        <v>17</v>
      </c>
      <c r="P4">
        <f t="shared" si="1"/>
        <v>3.9873187999999997</v>
      </c>
    </row>
    <row r="6" spans="1:16" x14ac:dyDescent="0.25">
      <c r="A6">
        <f>(A2+A3+A4)/3</f>
        <v>2.4549422000000001</v>
      </c>
      <c r="B6">
        <f t="shared" ref="B6:P6" si="2">(B2+B3+B4)/3</f>
        <v>2.7953440109999996</v>
      </c>
      <c r="C6">
        <f t="shared" si="2"/>
        <v>1.4687912833333332</v>
      </c>
      <c r="D6">
        <f t="shared" si="2"/>
        <v>1.0640653333333334</v>
      </c>
      <c r="E6">
        <f t="shared" si="2"/>
        <v>6.3143515443333333</v>
      </c>
      <c r="F6" t="s">
        <v>15</v>
      </c>
      <c r="G6">
        <f t="shared" si="2"/>
        <v>6.211766666666667E-6</v>
      </c>
      <c r="H6">
        <f t="shared" si="2"/>
        <v>428426.66666666669</v>
      </c>
      <c r="I6">
        <f t="shared" si="2"/>
        <v>6200</v>
      </c>
      <c r="J6">
        <f t="shared" si="2"/>
        <v>3960</v>
      </c>
      <c r="K6">
        <f t="shared" si="2"/>
        <v>176044.18816829918</v>
      </c>
      <c r="L6">
        <f t="shared" si="2"/>
        <v>5911.7275266446049</v>
      </c>
      <c r="M6">
        <f t="shared" si="2"/>
        <v>3739.9611256666667</v>
      </c>
      <c r="N6" t="s">
        <v>19</v>
      </c>
      <c r="O6" t="s">
        <v>17</v>
      </c>
      <c r="P6">
        <f t="shared" si="2"/>
        <v>3.5190075333333333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A5ED-FDBD-4110-9B8B-4B0ECC2DB76B}">
  <dimension ref="A1:Q6"/>
  <sheetViews>
    <sheetView workbookViewId="0">
      <selection activeCell="A6" sqref="A6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20</v>
      </c>
      <c r="P1" s="1" t="s">
        <v>13</v>
      </c>
      <c r="Q1" s="1" t="s">
        <v>14</v>
      </c>
    </row>
    <row r="2" spans="1:17" x14ac:dyDescent="0.25">
      <c r="A2" s="1">
        <v>1.8827905</v>
      </c>
      <c r="B2" s="1">
        <v>7.3651258320000004</v>
      </c>
      <c r="C2" s="1">
        <v>2.9461520220000001</v>
      </c>
      <c r="D2" s="1">
        <v>0.91086350000000005</v>
      </c>
      <c r="E2" s="1">
        <v>10.158779832</v>
      </c>
      <c r="F2" s="1" t="s">
        <v>15</v>
      </c>
      <c r="G2" s="1">
        <v>1.63667E-5</v>
      </c>
      <c r="H2" s="1">
        <v>433700</v>
      </c>
      <c r="I2" s="1">
        <v>5604</v>
      </c>
      <c r="J2" s="1">
        <v>3952</v>
      </c>
      <c r="K2" s="1">
        <v>230349.57952039799</v>
      </c>
      <c r="L2" s="1">
        <v>6152.4037355761002</v>
      </c>
      <c r="M2" s="1">
        <v>2731.5611689750999</v>
      </c>
      <c r="N2" s="1">
        <v>1.44679169</v>
      </c>
      <c r="O2" s="1">
        <v>2.7936540000000001</v>
      </c>
      <c r="P2" s="1" t="s">
        <v>19</v>
      </c>
      <c r="Q2" s="1" t="s">
        <v>17</v>
      </c>
    </row>
    <row r="3" spans="1:17" x14ac:dyDescent="0.25">
      <c r="A3" s="1">
        <v>2.0268136999999999</v>
      </c>
      <c r="B3" s="1">
        <v>5.2504880099999998</v>
      </c>
      <c r="C3" s="1">
        <v>2.01791828</v>
      </c>
      <c r="D3" s="1">
        <v>0.83133190000000001</v>
      </c>
      <c r="E3" s="1">
        <v>8.10863361</v>
      </c>
      <c r="F3" s="1" t="s">
        <v>15</v>
      </c>
      <c r="G3" s="1">
        <v>1.16676E-5</v>
      </c>
      <c r="H3" s="1">
        <v>430772</v>
      </c>
      <c r="I3" s="1">
        <v>5604</v>
      </c>
      <c r="J3" s="1">
        <v>3976</v>
      </c>
      <c r="K3" s="1">
        <v>212536.554297022</v>
      </c>
      <c r="L3" s="1">
        <v>6740.9899704317004</v>
      </c>
      <c r="M3" s="1">
        <v>2491.4638756793001</v>
      </c>
      <c r="N3" s="1">
        <v>1.595848946</v>
      </c>
      <c r="O3" s="1">
        <v>2.8581455999999998</v>
      </c>
      <c r="P3" s="1" t="s">
        <v>19</v>
      </c>
      <c r="Q3" s="1" t="s">
        <v>17</v>
      </c>
    </row>
    <row r="4" spans="1:17" x14ac:dyDescent="0.25">
      <c r="A4" s="1">
        <v>1.8438968</v>
      </c>
      <c r="B4" s="1">
        <v>5.1333256240000003</v>
      </c>
      <c r="C4" s="1">
        <v>1.976794376</v>
      </c>
      <c r="D4" s="1">
        <v>0.81122740000000004</v>
      </c>
      <c r="E4" s="1">
        <v>7.7884498239999997</v>
      </c>
      <c r="F4" s="1" t="s">
        <v>15</v>
      </c>
      <c r="G4" s="1">
        <v>1.14072E-5</v>
      </c>
      <c r="H4" s="1">
        <v>420748</v>
      </c>
      <c r="I4" s="1">
        <v>5604</v>
      </c>
      <c r="J4" s="1">
        <v>3952</v>
      </c>
      <c r="K4" s="1">
        <v>228184.136986408</v>
      </c>
      <c r="L4" s="1">
        <v>6908.0506896093002</v>
      </c>
      <c r="M4" s="1">
        <v>3116.1645017247001</v>
      </c>
      <c r="N4" s="1">
        <v>1.2682257299999999</v>
      </c>
      <c r="O4" s="1">
        <v>2.6551241999999999</v>
      </c>
      <c r="P4" s="1" t="s">
        <v>19</v>
      </c>
      <c r="Q4" s="1" t="s">
        <v>17</v>
      </c>
    </row>
    <row r="6" spans="1:17" x14ac:dyDescent="0.25">
      <c r="A6">
        <f>(A2+A3+A4)/3</f>
        <v>1.9178336666666667</v>
      </c>
      <c r="B6" s="1">
        <f t="shared" ref="B6:O6" si="0">(B2+B3+B4)/3</f>
        <v>5.9163131553333335</v>
      </c>
      <c r="C6" s="1">
        <f t="shared" si="0"/>
        <v>2.3136215593333334</v>
      </c>
      <c r="D6" s="1">
        <f t="shared" si="0"/>
        <v>0.85114093333333329</v>
      </c>
      <c r="E6" s="1">
        <f t="shared" si="0"/>
        <v>8.6852877553333325</v>
      </c>
      <c r="F6" s="1" t="s">
        <v>15</v>
      </c>
      <c r="G6" s="1">
        <f t="shared" si="0"/>
        <v>1.3147166666666667E-5</v>
      </c>
      <c r="H6" s="1">
        <f t="shared" si="0"/>
        <v>428406.66666666669</v>
      </c>
      <c r="I6" s="1">
        <f t="shared" si="0"/>
        <v>5604</v>
      </c>
      <c r="J6" s="1">
        <f t="shared" si="0"/>
        <v>3960</v>
      </c>
      <c r="K6" s="1">
        <f t="shared" si="0"/>
        <v>223690.09026794267</v>
      </c>
      <c r="L6" s="1">
        <f t="shared" si="0"/>
        <v>6600.4814652057003</v>
      </c>
      <c r="M6" s="1">
        <f t="shared" si="0"/>
        <v>2779.7298487930334</v>
      </c>
      <c r="N6" s="1">
        <f t="shared" si="0"/>
        <v>1.4369554553333332</v>
      </c>
      <c r="O6" s="1">
        <f t="shared" si="0"/>
        <v>2.7689746</v>
      </c>
      <c r="P6" s="1" t="s">
        <v>19</v>
      </c>
      <c r="Q6" s="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FEA0-331F-4C4E-9DF5-FE66A8AF90A0}">
  <dimension ref="A1:Q38"/>
  <sheetViews>
    <sheetView tabSelected="1" workbookViewId="0">
      <selection activeCell="P33" sqref="P33"/>
    </sheetView>
  </sheetViews>
  <sheetFormatPr defaultRowHeight="15" x14ac:dyDescent="0.25"/>
  <cols>
    <col min="16" max="16" width="22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21</v>
      </c>
      <c r="O1" s="2" t="s">
        <v>20</v>
      </c>
      <c r="P1" s="2" t="s">
        <v>13</v>
      </c>
      <c r="Q1" s="2" t="s">
        <v>14</v>
      </c>
    </row>
    <row r="2" spans="1:17" x14ac:dyDescent="0.25">
      <c r="A2" s="2">
        <v>1.6056410999999999</v>
      </c>
      <c r="B2" s="2">
        <v>5.1410569620000004</v>
      </c>
      <c r="C2" s="2">
        <v>2.0015199469999998</v>
      </c>
      <c r="D2" s="2">
        <v>0.74750919999999998</v>
      </c>
      <c r="E2" s="2">
        <v>7.4942072619999998</v>
      </c>
      <c r="F2" s="2" t="s">
        <v>15</v>
      </c>
      <c r="G2" s="2">
        <v>1.14244E-5</v>
      </c>
      <c r="H2" s="2">
        <v>433700</v>
      </c>
      <c r="I2" s="2">
        <v>5864</v>
      </c>
      <c r="J2" s="2">
        <v>3952</v>
      </c>
      <c r="K2" s="2">
        <v>270110.17592910299</v>
      </c>
      <c r="L2" s="2">
        <v>7844.7195031177998</v>
      </c>
      <c r="M2" s="2">
        <v>2873.2979603841</v>
      </c>
      <c r="N2" s="2">
        <v>1.3754229650000001</v>
      </c>
      <c r="O2" s="2">
        <v>2.3531502999999998</v>
      </c>
      <c r="P2" s="2" t="s">
        <v>23</v>
      </c>
      <c r="Q2" s="2" t="s">
        <v>17</v>
      </c>
    </row>
    <row r="3" spans="1:17" x14ac:dyDescent="0.25">
      <c r="A3" s="2">
        <v>1.5727092</v>
      </c>
      <c r="B3" s="2">
        <v>5.1661204060000001</v>
      </c>
      <c r="C3" s="2">
        <v>1.949009931</v>
      </c>
      <c r="D3" s="2">
        <v>0.78350920000000002</v>
      </c>
      <c r="E3" s="2">
        <v>7.5223388059999996</v>
      </c>
      <c r="F3" s="2" t="s">
        <v>15</v>
      </c>
      <c r="G3" s="2">
        <v>1.14801E-5</v>
      </c>
      <c r="H3" s="2">
        <v>430772</v>
      </c>
      <c r="I3" s="2">
        <v>5864</v>
      </c>
      <c r="J3" s="2">
        <v>3976</v>
      </c>
      <c r="K3" s="2">
        <v>273904.41920222703</v>
      </c>
      <c r="L3" s="2">
        <v>7484.2771469689997</v>
      </c>
      <c r="M3" s="2">
        <v>2929.0239074091</v>
      </c>
      <c r="N3" s="2">
        <v>1.3574488039999999</v>
      </c>
      <c r="O3" s="2">
        <v>2.3562183999999999</v>
      </c>
      <c r="P3" s="2" t="s">
        <v>23</v>
      </c>
      <c r="Q3" s="2" t="s">
        <v>17</v>
      </c>
    </row>
    <row r="4" spans="1:17" x14ac:dyDescent="0.25">
      <c r="A4" s="2">
        <v>1.6316630000000001</v>
      </c>
      <c r="B4" s="2">
        <v>5.1138012890000004</v>
      </c>
      <c r="C4" s="2">
        <v>1.9588482250000001</v>
      </c>
      <c r="D4" s="2">
        <v>0.81259369999999997</v>
      </c>
      <c r="E4" s="2">
        <v>7.5580579889999999</v>
      </c>
      <c r="F4" s="2" t="s">
        <v>15</v>
      </c>
      <c r="G4" s="2">
        <v>1.13638E-5</v>
      </c>
      <c r="H4" s="2">
        <v>420748</v>
      </c>
      <c r="I4" s="2">
        <v>5884</v>
      </c>
      <c r="J4" s="2">
        <v>3952</v>
      </c>
      <c r="K4" s="2">
        <v>257864.52226961</v>
      </c>
      <c r="L4" s="2">
        <v>7241.0110981662001</v>
      </c>
      <c r="M4" s="2">
        <v>3183.5632756964001</v>
      </c>
      <c r="N4" s="2">
        <v>1.2413763</v>
      </c>
      <c r="O4" s="2">
        <v>2.4442566999999999</v>
      </c>
      <c r="P4" s="2" t="s">
        <v>23</v>
      </c>
      <c r="Q4" s="2" t="s">
        <v>17</v>
      </c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2" customFormat="1" x14ac:dyDescent="0.25">
      <c r="A6" s="2">
        <f>(A2+A3+A4)/3</f>
        <v>1.6033377666666666</v>
      </c>
      <c r="B6" s="2">
        <f t="shared" ref="B6:O6" si="0">(B2+B3+B4)/3</f>
        <v>5.1403262190000012</v>
      </c>
      <c r="C6" s="2">
        <f t="shared" si="0"/>
        <v>1.969792701</v>
      </c>
      <c r="D6" s="2">
        <f t="shared" si="0"/>
        <v>0.78120403333333333</v>
      </c>
      <c r="E6" s="2">
        <f t="shared" si="0"/>
        <v>7.5248680190000004</v>
      </c>
      <c r="F6" s="2" t="s">
        <v>15</v>
      </c>
      <c r="G6" s="2">
        <f t="shared" ref="G6:Q6" si="1">(G2+G3+G4)/3</f>
        <v>1.1422766666666667E-5</v>
      </c>
      <c r="H6" s="2">
        <f t="shared" si="1"/>
        <v>428406.66666666669</v>
      </c>
      <c r="I6" s="2">
        <f t="shared" si="1"/>
        <v>5870.666666666667</v>
      </c>
      <c r="J6" s="2">
        <f t="shared" si="1"/>
        <v>3960</v>
      </c>
      <c r="K6" s="2">
        <f t="shared" si="1"/>
        <v>267293.03913364664</v>
      </c>
      <c r="L6" s="2">
        <f t="shared" si="1"/>
        <v>7523.3359160843329</v>
      </c>
      <c r="M6" s="2">
        <f t="shared" si="1"/>
        <v>2995.2950478298667</v>
      </c>
      <c r="N6" s="2">
        <f t="shared" si="1"/>
        <v>1.3247493563333332</v>
      </c>
      <c r="O6" s="2">
        <f t="shared" si="1"/>
        <v>2.3845417999999996</v>
      </c>
      <c r="P6" s="2" t="s">
        <v>23</v>
      </c>
      <c r="Q6" s="2" t="s">
        <v>17</v>
      </c>
    </row>
    <row r="7" spans="1:17" s="2" customFormat="1" x14ac:dyDescent="0.25"/>
    <row r="8" spans="1:17" x14ac:dyDescent="0.25">
      <c r="A8" s="2">
        <v>1.8083435999999999</v>
      </c>
      <c r="B8" s="2">
        <v>5.1548687800000002</v>
      </c>
      <c r="C8" s="2">
        <v>1.9788949490000001</v>
      </c>
      <c r="D8" s="2">
        <v>0.84885949999999999</v>
      </c>
      <c r="E8" s="2">
        <v>7.8120718800000004</v>
      </c>
      <c r="F8" s="2" t="s">
        <v>15</v>
      </c>
      <c r="G8" s="2">
        <v>1.14551E-5</v>
      </c>
      <c r="H8" s="2">
        <v>433700</v>
      </c>
      <c r="I8" s="2">
        <v>5864</v>
      </c>
      <c r="J8" s="2">
        <v>3952</v>
      </c>
      <c r="K8" s="2">
        <v>239832.739751449</v>
      </c>
      <c r="L8" s="2">
        <v>6908.0925641992999</v>
      </c>
      <c r="M8" s="2">
        <v>3146.5188584549001</v>
      </c>
      <c r="N8" s="2">
        <v>1.2559912010000001</v>
      </c>
      <c r="O8" s="2">
        <v>2.6572030999999998</v>
      </c>
      <c r="P8" s="2" t="s">
        <v>22</v>
      </c>
      <c r="Q8" s="2" t="s">
        <v>17</v>
      </c>
    </row>
    <row r="9" spans="1:17" x14ac:dyDescent="0.25">
      <c r="A9" s="2">
        <v>1.7090411000000001</v>
      </c>
      <c r="B9" s="2">
        <v>5.149665165</v>
      </c>
      <c r="C9" s="2">
        <v>1.9889597939999999</v>
      </c>
      <c r="D9" s="2">
        <v>1.2188346999999999</v>
      </c>
      <c r="E9" s="2">
        <v>8.0775409650000007</v>
      </c>
      <c r="F9" s="2" t="s">
        <v>15</v>
      </c>
      <c r="G9" s="2">
        <v>1.14435E-5</v>
      </c>
      <c r="H9" s="2">
        <v>430772</v>
      </c>
      <c r="I9" s="2">
        <v>5864</v>
      </c>
      <c r="J9" s="2">
        <v>3976</v>
      </c>
      <c r="K9" s="2">
        <v>252054.79259685401</v>
      </c>
      <c r="L9" s="2">
        <v>4811.1528167027</v>
      </c>
      <c r="M9" s="2">
        <v>3252.7903554018999</v>
      </c>
      <c r="N9" s="2">
        <v>1.222335154</v>
      </c>
      <c r="O9" s="2">
        <v>2.9278757999999998</v>
      </c>
      <c r="P9" s="2" t="s">
        <v>22</v>
      </c>
      <c r="Q9" s="2" t="s">
        <v>17</v>
      </c>
    </row>
    <row r="10" spans="1:17" x14ac:dyDescent="0.25">
      <c r="A10" s="2">
        <v>1.7453038999999999</v>
      </c>
      <c r="B10" s="2">
        <v>5.141364362</v>
      </c>
      <c r="C10" s="2">
        <v>1.923590841</v>
      </c>
      <c r="D10" s="2">
        <v>0.75941009999999998</v>
      </c>
      <c r="E10" s="2">
        <v>7.6460783619999999</v>
      </c>
      <c r="F10" s="2" t="s">
        <v>15</v>
      </c>
      <c r="G10" s="2">
        <v>1.14251E-5</v>
      </c>
      <c r="H10" s="2">
        <v>420748</v>
      </c>
      <c r="I10" s="2">
        <v>5864</v>
      </c>
      <c r="J10" s="2">
        <v>3952</v>
      </c>
      <c r="K10" s="2">
        <v>241074.34814074499</v>
      </c>
      <c r="L10" s="2">
        <v>7721.7829997257004</v>
      </c>
      <c r="M10" s="2">
        <v>3299.5072530728999</v>
      </c>
      <c r="N10" s="2">
        <v>1.1977546029999999</v>
      </c>
      <c r="O10" s="2">
        <v>2.5047139999999999</v>
      </c>
      <c r="P10" s="2" t="s">
        <v>22</v>
      </c>
      <c r="Q10" s="2" t="s">
        <v>17</v>
      </c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2" customFormat="1" x14ac:dyDescent="0.25">
      <c r="A12" s="2">
        <f>(A8+A9+A10)/3</f>
        <v>1.7542295333333333</v>
      </c>
      <c r="B12" s="2">
        <f t="shared" ref="B12:O12" si="2">(B8+B9+B10)/3</f>
        <v>5.1486327689999998</v>
      </c>
      <c r="C12" s="2">
        <f t="shared" si="2"/>
        <v>1.9638151946666669</v>
      </c>
      <c r="D12" s="2">
        <f t="shared" si="2"/>
        <v>0.94236810000000004</v>
      </c>
      <c r="E12" s="2">
        <f t="shared" si="2"/>
        <v>7.8452304023333346</v>
      </c>
      <c r="F12" s="2" t="s">
        <v>15</v>
      </c>
      <c r="G12" s="2">
        <f t="shared" ref="G12:Q12" si="3">(G8+G9+G10)/3</f>
        <v>1.1441233333333333E-5</v>
      </c>
      <c r="H12" s="2">
        <f t="shared" si="3"/>
        <v>428406.66666666669</v>
      </c>
      <c r="I12" s="2">
        <f t="shared" si="3"/>
        <v>5864</v>
      </c>
      <c r="J12" s="2">
        <f t="shared" si="3"/>
        <v>3960</v>
      </c>
      <c r="K12" s="2">
        <f t="shared" si="3"/>
        <v>244320.62682968265</v>
      </c>
      <c r="L12" s="2">
        <f t="shared" si="3"/>
        <v>6480.3427935425671</v>
      </c>
      <c r="M12" s="2">
        <f t="shared" si="3"/>
        <v>3232.9388223098999</v>
      </c>
      <c r="N12" s="2">
        <f t="shared" si="3"/>
        <v>1.2253603193333333</v>
      </c>
      <c r="O12" s="2">
        <f t="shared" si="3"/>
        <v>2.696597633333333</v>
      </c>
      <c r="P12" s="2" t="s">
        <v>22</v>
      </c>
      <c r="Q12" s="2" t="s">
        <v>17</v>
      </c>
    </row>
    <row r="13" spans="1:17" s="2" customFormat="1" x14ac:dyDescent="0.25"/>
    <row r="14" spans="1:17" x14ac:dyDescent="0.25">
      <c r="A14" s="2">
        <v>1.5840255999999999</v>
      </c>
      <c r="B14" s="2">
        <v>5.2102246320000001</v>
      </c>
      <c r="C14" s="2">
        <v>1.991292209</v>
      </c>
      <c r="D14" s="2">
        <v>0.81288839999999996</v>
      </c>
      <c r="E14" s="2">
        <v>7.6071386319999998</v>
      </c>
      <c r="F14" s="2" t="s">
        <v>15</v>
      </c>
      <c r="G14" s="2">
        <v>1.15781E-5</v>
      </c>
      <c r="H14" s="2">
        <v>433700</v>
      </c>
      <c r="I14" s="2">
        <v>5864</v>
      </c>
      <c r="J14" s="2">
        <v>3952</v>
      </c>
      <c r="K14" s="2">
        <v>273796.08006335201</v>
      </c>
      <c r="L14" s="2">
        <v>7213.7823593003995</v>
      </c>
      <c r="M14" s="2">
        <v>3165.6569768226</v>
      </c>
      <c r="N14" s="2">
        <v>1.2483980509999999</v>
      </c>
      <c r="O14" s="2">
        <v>2.3969140000000002</v>
      </c>
      <c r="P14" s="2" t="s">
        <v>24</v>
      </c>
      <c r="Q14" s="2" t="s">
        <v>17</v>
      </c>
    </row>
    <row r="15" spans="1:17" x14ac:dyDescent="0.25">
      <c r="A15" s="2">
        <v>1.6375358</v>
      </c>
      <c r="B15" s="2">
        <v>5.4763926219999997</v>
      </c>
      <c r="C15" s="2">
        <v>2.1045576349999999</v>
      </c>
      <c r="D15" s="2">
        <v>0.84496260000000001</v>
      </c>
      <c r="E15" s="2">
        <v>7.9588910220000004</v>
      </c>
      <c r="F15" s="2" t="s">
        <v>15</v>
      </c>
      <c r="G15" s="2">
        <v>1.2169599999999999E-5</v>
      </c>
      <c r="H15" s="2">
        <v>430772</v>
      </c>
      <c r="I15" s="2">
        <v>5944</v>
      </c>
      <c r="J15" s="2">
        <v>3976</v>
      </c>
      <c r="K15" s="2">
        <v>263061.11903019098</v>
      </c>
      <c r="L15" s="2">
        <v>7034.6308818875004</v>
      </c>
      <c r="M15" s="2">
        <v>3161.4844554655001</v>
      </c>
      <c r="N15" s="2">
        <v>1.257637055</v>
      </c>
      <c r="O15" s="2">
        <v>2.4824983999999999</v>
      </c>
      <c r="P15" s="2" t="s">
        <v>24</v>
      </c>
      <c r="Q15" s="2" t="s">
        <v>17</v>
      </c>
    </row>
    <row r="16" spans="1:17" x14ac:dyDescent="0.25">
      <c r="A16" s="2">
        <v>1.5704589</v>
      </c>
      <c r="B16" s="2">
        <v>5.7217344649999999</v>
      </c>
      <c r="C16" s="2">
        <v>2.225034698</v>
      </c>
      <c r="D16" s="2">
        <v>0.77781100000000003</v>
      </c>
      <c r="E16" s="2">
        <v>8.0700043650000008</v>
      </c>
      <c r="F16" s="2" t="s">
        <v>15</v>
      </c>
      <c r="G16" s="2">
        <v>1.2714800000000001E-5</v>
      </c>
      <c r="H16" s="2">
        <v>420748</v>
      </c>
      <c r="I16" s="2">
        <v>5944</v>
      </c>
      <c r="J16" s="2">
        <v>3952</v>
      </c>
      <c r="K16" s="2">
        <v>267914.04728897999</v>
      </c>
      <c r="L16" s="2">
        <v>7641.9592934530001</v>
      </c>
      <c r="M16" s="2">
        <v>3113.7518619340999</v>
      </c>
      <c r="N16" s="2">
        <v>1.2692083940000001</v>
      </c>
      <c r="O16" s="2">
        <v>2.3482699</v>
      </c>
      <c r="P16" s="2" t="s">
        <v>24</v>
      </c>
      <c r="Q16" s="2" t="s">
        <v>17</v>
      </c>
    </row>
    <row r="17" spans="1:1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s="2" customFormat="1" x14ac:dyDescent="0.25">
      <c r="A18" s="2">
        <f>(A14+A15+A16)/3</f>
        <v>1.5973401</v>
      </c>
      <c r="B18" s="2">
        <f t="shared" ref="B18:O18" si="4">(B14+B15+B16)/3</f>
        <v>5.4694505729999996</v>
      </c>
      <c r="C18" s="2">
        <f t="shared" si="4"/>
        <v>2.106961514</v>
      </c>
      <c r="D18" s="2">
        <f t="shared" si="4"/>
        <v>0.81188733333333329</v>
      </c>
      <c r="E18" s="2">
        <f t="shared" si="4"/>
        <v>7.8786780063333337</v>
      </c>
      <c r="F18" s="2" t="s">
        <v>15</v>
      </c>
      <c r="G18" s="2">
        <f t="shared" si="4"/>
        <v>1.2154166666666666E-5</v>
      </c>
      <c r="H18" s="2">
        <f t="shared" si="4"/>
        <v>428406.66666666669</v>
      </c>
      <c r="I18" s="2">
        <f t="shared" si="4"/>
        <v>5917.333333333333</v>
      </c>
      <c r="J18" s="2">
        <f t="shared" si="4"/>
        <v>3960</v>
      </c>
      <c r="K18" s="2">
        <f t="shared" si="4"/>
        <v>268257.08212750766</v>
      </c>
      <c r="L18" s="2">
        <f t="shared" si="4"/>
        <v>7296.7908448803</v>
      </c>
      <c r="M18" s="2">
        <f t="shared" si="4"/>
        <v>3146.9644314073998</v>
      </c>
      <c r="N18" s="2">
        <f t="shared" si="4"/>
        <v>1.2584145</v>
      </c>
      <c r="O18" s="2">
        <f t="shared" si="4"/>
        <v>2.4092274333333332</v>
      </c>
      <c r="P18" s="2" t="s">
        <v>24</v>
      </c>
      <c r="Q18" s="2" t="s">
        <v>17</v>
      </c>
    </row>
    <row r="19" spans="1:17" s="2" customFormat="1" x14ac:dyDescent="0.25"/>
    <row r="20" spans="1:17" x14ac:dyDescent="0.25">
      <c r="A20" s="2">
        <v>2.1694106</v>
      </c>
      <c r="B20" s="2">
        <v>7.0107839749999998</v>
      </c>
      <c r="C20" s="2">
        <v>2.710375489</v>
      </c>
      <c r="D20" s="2">
        <v>0.98380219999999996</v>
      </c>
      <c r="E20" s="2">
        <v>10.163996774999999</v>
      </c>
      <c r="F20" s="2" t="s">
        <v>15</v>
      </c>
      <c r="G20" s="2">
        <v>1.5579299999999998E-5</v>
      </c>
      <c r="H20" s="2">
        <v>433700</v>
      </c>
      <c r="I20" s="2">
        <v>5864</v>
      </c>
      <c r="J20" s="2">
        <v>3952</v>
      </c>
      <c r="K20" s="2">
        <v>199916.05093106799</v>
      </c>
      <c r="L20" s="2">
        <v>5960.5477605152</v>
      </c>
      <c r="M20" s="2">
        <v>2971.2675912781001</v>
      </c>
      <c r="N20" s="2">
        <v>1.3300720580000001</v>
      </c>
      <c r="O20" s="2">
        <v>3.1532127999999999</v>
      </c>
      <c r="P20" s="2" t="s">
        <v>25</v>
      </c>
      <c r="Q20" s="2" t="s">
        <v>17</v>
      </c>
    </row>
    <row r="21" spans="1:17" x14ac:dyDescent="0.25">
      <c r="A21" s="2">
        <v>1.9878281</v>
      </c>
      <c r="B21" s="2">
        <v>6.9809573189999998</v>
      </c>
      <c r="C21" s="2">
        <v>2.9901496980000002</v>
      </c>
      <c r="D21" s="2">
        <v>0.98315920000000001</v>
      </c>
      <c r="E21" s="2">
        <v>9.9519446190000007</v>
      </c>
      <c r="F21" s="2" t="s">
        <v>15</v>
      </c>
      <c r="G21" s="2">
        <v>1.5512999999999999E-5</v>
      </c>
      <c r="H21" s="2">
        <v>430772</v>
      </c>
      <c r="I21" s="2">
        <v>5864</v>
      </c>
      <c r="J21" s="2">
        <v>3976</v>
      </c>
      <c r="K21" s="2">
        <v>216704.85491175001</v>
      </c>
      <c r="L21" s="2">
        <v>5964.4460429195997</v>
      </c>
      <c r="M21" s="2">
        <v>3058.5140202093999</v>
      </c>
      <c r="N21" s="2">
        <v>1.299977693</v>
      </c>
      <c r="O21" s="2">
        <v>2.9709873</v>
      </c>
      <c r="P21" s="2" t="s">
        <v>25</v>
      </c>
      <c r="Q21" s="2" t="s">
        <v>17</v>
      </c>
    </row>
    <row r="22" spans="1:17" x14ac:dyDescent="0.25">
      <c r="A22" s="2">
        <v>2.0927275999999999</v>
      </c>
      <c r="B22" s="2">
        <v>7.1574753639999997</v>
      </c>
      <c r="C22" s="2">
        <v>2.9500698650000001</v>
      </c>
      <c r="D22" s="2">
        <v>0.98011210000000004</v>
      </c>
      <c r="E22" s="2">
        <v>10.230315063999999</v>
      </c>
      <c r="F22" s="2" t="s">
        <v>15</v>
      </c>
      <c r="G22" s="2">
        <v>1.5905300000000002E-5</v>
      </c>
      <c r="H22" s="2">
        <v>420748</v>
      </c>
      <c r="I22" s="2">
        <v>5864</v>
      </c>
      <c r="J22" s="2">
        <v>3952</v>
      </c>
      <c r="K22" s="2">
        <v>201052.444665994</v>
      </c>
      <c r="L22" s="2">
        <v>5982.9890886969997</v>
      </c>
      <c r="M22" s="2">
        <v>2709.3307428475</v>
      </c>
      <c r="N22" s="2">
        <v>1.458662812</v>
      </c>
      <c r="O22" s="2">
        <v>3.0728396999999998</v>
      </c>
      <c r="P22" s="2" t="s">
        <v>25</v>
      </c>
      <c r="Q22" s="2" t="s">
        <v>17</v>
      </c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2" customFormat="1" x14ac:dyDescent="0.25">
      <c r="A24" s="2">
        <f>(A20+A21+A22)/3</f>
        <v>2.0833220999999997</v>
      </c>
      <c r="B24" s="2">
        <f t="shared" ref="B24:O24" si="5">(B20+B21+B22)/3</f>
        <v>7.0497388860000001</v>
      </c>
      <c r="C24" s="2">
        <f t="shared" si="5"/>
        <v>2.8835316839999998</v>
      </c>
      <c r="D24" s="2">
        <f t="shared" si="5"/>
        <v>0.98235783333333337</v>
      </c>
      <c r="E24" s="2">
        <f t="shared" si="5"/>
        <v>10.115418819333334</v>
      </c>
      <c r="F24" s="2" t="s">
        <v>15</v>
      </c>
      <c r="G24" s="2">
        <f t="shared" si="5"/>
        <v>1.5665866666666665E-5</v>
      </c>
      <c r="H24" s="2">
        <f t="shared" si="5"/>
        <v>428406.66666666669</v>
      </c>
      <c r="I24" s="2">
        <f t="shared" si="5"/>
        <v>5864</v>
      </c>
      <c r="J24" s="2">
        <f t="shared" si="5"/>
        <v>3960</v>
      </c>
      <c r="K24" s="2">
        <f t="shared" si="5"/>
        <v>205891.11683627067</v>
      </c>
      <c r="L24" s="2">
        <f t="shared" si="5"/>
        <v>5969.3276307105998</v>
      </c>
      <c r="M24" s="2">
        <f t="shared" si="5"/>
        <v>2913.037451445</v>
      </c>
      <c r="N24" s="2">
        <f t="shared" si="5"/>
        <v>1.3629041876666665</v>
      </c>
      <c r="O24" s="2">
        <f t="shared" si="5"/>
        <v>3.0656799333333331</v>
      </c>
      <c r="P24" s="2" t="s">
        <v>25</v>
      </c>
      <c r="Q24" s="2" t="s">
        <v>17</v>
      </c>
    </row>
    <row r="25" spans="1:17" s="2" customFormat="1" x14ac:dyDescent="0.25"/>
    <row r="26" spans="1:17" x14ac:dyDescent="0.25">
      <c r="A26" s="2">
        <v>2.1987079999999999</v>
      </c>
      <c r="B26" s="2">
        <v>9.7201377170000001</v>
      </c>
      <c r="C26" s="2">
        <v>3.7379214709999999</v>
      </c>
      <c r="D26" s="2">
        <v>1.1361289000000001</v>
      </c>
      <c r="E26" s="2">
        <v>13.054974616999999</v>
      </c>
      <c r="F26" s="2" t="s">
        <v>15</v>
      </c>
      <c r="G26" s="2">
        <v>2.16E-5</v>
      </c>
      <c r="H26" s="2">
        <v>433700</v>
      </c>
      <c r="I26" s="2">
        <v>5864</v>
      </c>
      <c r="J26" s="2">
        <v>3952</v>
      </c>
      <c r="K26" s="2">
        <v>197252.20447644699</v>
      </c>
      <c r="L26" s="2">
        <v>5161.3861772197997</v>
      </c>
      <c r="M26" s="2">
        <v>2765.1000974106</v>
      </c>
      <c r="N26" s="2">
        <v>1.429243015</v>
      </c>
      <c r="O26" s="2">
        <v>3.3348369</v>
      </c>
      <c r="P26" s="2" t="s">
        <v>26</v>
      </c>
      <c r="Q26" s="2" t="s">
        <v>17</v>
      </c>
    </row>
    <row r="27" spans="1:17" x14ac:dyDescent="0.25">
      <c r="A27" s="2">
        <v>2.2049667999999998</v>
      </c>
      <c r="B27" s="2">
        <v>10.048908559999999</v>
      </c>
      <c r="C27" s="2">
        <v>3.4107547110000001</v>
      </c>
      <c r="D27" s="2">
        <v>1.1048359999999999</v>
      </c>
      <c r="E27" s="2">
        <v>13.358711359999999</v>
      </c>
      <c r="F27" s="2" t="s">
        <v>15</v>
      </c>
      <c r="G27" s="2">
        <v>2.2330599999999999E-5</v>
      </c>
      <c r="H27" s="2">
        <v>430772</v>
      </c>
      <c r="I27" s="2">
        <v>5864</v>
      </c>
      <c r="J27" s="2">
        <v>3976</v>
      </c>
      <c r="K27" s="2">
        <v>195364.392788136</v>
      </c>
      <c r="L27" s="2">
        <v>5307.5750609139996</v>
      </c>
      <c r="M27" s="2">
        <v>2509.2148232249001</v>
      </c>
      <c r="N27" s="2">
        <v>1.584559426</v>
      </c>
      <c r="O27" s="2">
        <v>3.3098027999999999</v>
      </c>
      <c r="P27" s="2" t="s">
        <v>26</v>
      </c>
      <c r="Q27" s="2" t="s">
        <v>17</v>
      </c>
    </row>
    <row r="28" spans="1:17" x14ac:dyDescent="0.25">
      <c r="A28" s="2">
        <v>2.1651929999999999</v>
      </c>
      <c r="B28" s="2">
        <v>9.7632355509999993</v>
      </c>
      <c r="C28" s="2">
        <v>3.4095458440000002</v>
      </c>
      <c r="D28" s="2">
        <v>1.0186732999999999</v>
      </c>
      <c r="E28" s="2">
        <v>12.947101850999999</v>
      </c>
      <c r="F28" s="2" t="s">
        <v>15</v>
      </c>
      <c r="G28" s="2">
        <v>2.16958E-5</v>
      </c>
      <c r="H28" s="2">
        <v>420748</v>
      </c>
      <c r="I28" s="2">
        <v>5864</v>
      </c>
      <c r="J28" s="2">
        <v>3952</v>
      </c>
      <c r="K28" s="2">
        <v>194323.55452839501</v>
      </c>
      <c r="L28" s="2">
        <v>5756.5070175098999</v>
      </c>
      <c r="M28" s="2">
        <v>2583.3634875542998</v>
      </c>
      <c r="N28" s="2">
        <v>1.5297885950000001</v>
      </c>
      <c r="O28" s="2">
        <v>3.1838663</v>
      </c>
      <c r="P28" s="2" t="s">
        <v>26</v>
      </c>
      <c r="Q28" s="2" t="s">
        <v>17</v>
      </c>
    </row>
    <row r="30" spans="1:17" s="2" customFormat="1" x14ac:dyDescent="0.25">
      <c r="A30" s="2">
        <f>(A26+A27+A28)/3</f>
        <v>2.1896225999999999</v>
      </c>
      <c r="B30" s="2">
        <f t="shared" ref="B30:O30" si="6">(B26+B27+B28)/3</f>
        <v>9.8440939426666674</v>
      </c>
      <c r="C30" s="2">
        <f t="shared" si="6"/>
        <v>3.5194073419999996</v>
      </c>
      <c r="D30" s="2">
        <f t="shared" si="6"/>
        <v>1.0865460666666664</v>
      </c>
      <c r="E30" s="2">
        <f t="shared" si="6"/>
        <v>13.120262609333333</v>
      </c>
      <c r="F30" s="2" t="s">
        <v>15</v>
      </c>
      <c r="G30" s="2">
        <f t="shared" si="6"/>
        <v>2.1875466666666667E-5</v>
      </c>
      <c r="H30" s="2">
        <f t="shared" si="6"/>
        <v>428406.66666666669</v>
      </c>
      <c r="I30" s="2">
        <f t="shared" si="6"/>
        <v>5864</v>
      </c>
      <c r="J30" s="2">
        <f t="shared" si="6"/>
        <v>3960</v>
      </c>
      <c r="K30" s="2">
        <f t="shared" si="6"/>
        <v>195646.71726432597</v>
      </c>
      <c r="L30" s="2">
        <f t="shared" si="6"/>
        <v>5408.4894185478997</v>
      </c>
      <c r="M30" s="2">
        <f t="shared" si="6"/>
        <v>2619.2261360632669</v>
      </c>
      <c r="N30" s="2">
        <f t="shared" si="6"/>
        <v>1.5145303453333334</v>
      </c>
      <c r="O30" s="2">
        <f t="shared" si="6"/>
        <v>3.276168666666667</v>
      </c>
      <c r="P30" s="2" t="s">
        <v>26</v>
      </c>
      <c r="Q30" s="2" t="s">
        <v>17</v>
      </c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Cloud</vt:lpstr>
      <vt:lpstr>Edge</vt:lpstr>
      <vt:lpstr>Rasp</vt:lpstr>
      <vt:lpstr>Cloud-Edge</vt:lpstr>
      <vt:lpstr>Cloud-Edge Rasp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McChesney</dc:creator>
  <cp:lastModifiedBy>Jonathan McChesney</cp:lastModifiedBy>
  <dcterms:created xsi:type="dcterms:W3CDTF">2019-02-16T14:16:06Z</dcterms:created>
  <dcterms:modified xsi:type="dcterms:W3CDTF">2019-03-02T21:34:39Z</dcterms:modified>
</cp:coreProperties>
</file>