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ch\Documents\csc4006Gitlab\csc4006-EdgeBenchmarking\Experiments\FogBench\results\"/>
    </mc:Choice>
  </mc:AlternateContent>
  <xr:revisionPtr revIDLastSave="0" documentId="13_ncr:1_{433B7041-5F89-454D-AA89-91F9D2860BB0}" xr6:coauthVersionLast="41" xr6:coauthVersionMax="41" xr10:uidLastSave="{00000000-0000-0000-0000-000000000000}"/>
  <bookViews>
    <workbookView xWindow="-120" yWindow="-120" windowWidth="29040" windowHeight="16440" activeTab="3" xr2:uid="{57C0B43A-DBB0-4E4B-A2E6-7000C37381A3}"/>
  </bookViews>
  <sheets>
    <sheet name="Cloud" sheetId="1" r:id="rId1"/>
    <sheet name="Odroid" sheetId="2" r:id="rId2"/>
    <sheet name="Rasp" sheetId="4" r:id="rId3"/>
    <sheet name="Cloud-Edge" sheetId="3" r:id="rId4"/>
    <sheet name="Cloud-Edge Rasp" sheetId="5" r:id="rId5"/>
    <sheet name="Stress Rasp" sheetId="6" r:id="rId6"/>
    <sheet name="Stress Odroi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3" l="1"/>
  <c r="Q4" i="3"/>
  <c r="Q6" i="3"/>
  <c r="Q2" i="3"/>
  <c r="O30" i="6"/>
  <c r="N30" i="6"/>
  <c r="M30" i="6"/>
  <c r="L30" i="6"/>
  <c r="K30" i="6"/>
  <c r="J30" i="6"/>
  <c r="I30" i="6"/>
  <c r="H30" i="6"/>
  <c r="G30" i="6"/>
  <c r="E30" i="6"/>
  <c r="D30" i="6"/>
  <c r="C30" i="6"/>
  <c r="B30" i="6"/>
  <c r="A30" i="6"/>
  <c r="O30" i="7"/>
  <c r="N30" i="7"/>
  <c r="M30" i="7"/>
  <c r="L30" i="7"/>
  <c r="K30" i="7"/>
  <c r="J30" i="7"/>
  <c r="I30" i="7"/>
  <c r="H30" i="7"/>
  <c r="G30" i="7"/>
  <c r="E30" i="7"/>
  <c r="D30" i="7"/>
  <c r="C30" i="7"/>
  <c r="B30" i="7"/>
  <c r="A30" i="7"/>
  <c r="O24" i="7"/>
  <c r="N24" i="7"/>
  <c r="M24" i="7"/>
  <c r="L24" i="7"/>
  <c r="K24" i="7"/>
  <c r="J24" i="7"/>
  <c r="I24" i="7"/>
  <c r="H24" i="7"/>
  <c r="G24" i="7"/>
  <c r="E24" i="7"/>
  <c r="D24" i="7"/>
  <c r="C24" i="7"/>
  <c r="B24" i="7"/>
  <c r="A24" i="7"/>
  <c r="O18" i="7"/>
  <c r="N18" i="7"/>
  <c r="M18" i="7"/>
  <c r="L18" i="7"/>
  <c r="K18" i="7"/>
  <c r="J18" i="7"/>
  <c r="I18" i="7"/>
  <c r="H18" i="7"/>
  <c r="G18" i="7"/>
  <c r="E18" i="7"/>
  <c r="D18" i="7"/>
  <c r="C18" i="7"/>
  <c r="B18" i="7"/>
  <c r="A18" i="7"/>
  <c r="O12" i="7"/>
  <c r="N12" i="7"/>
  <c r="M12" i="7"/>
  <c r="L12" i="7"/>
  <c r="K12" i="7"/>
  <c r="J12" i="7"/>
  <c r="I12" i="7"/>
  <c r="H12" i="7"/>
  <c r="G12" i="7"/>
  <c r="E12" i="7"/>
  <c r="D12" i="7"/>
  <c r="C12" i="7"/>
  <c r="B12" i="7"/>
  <c r="A12" i="7"/>
  <c r="O6" i="7"/>
  <c r="N6" i="7"/>
  <c r="M6" i="7"/>
  <c r="L6" i="7"/>
  <c r="K6" i="7"/>
  <c r="J6" i="7"/>
  <c r="I6" i="7"/>
  <c r="H6" i="7"/>
  <c r="G6" i="7"/>
  <c r="E6" i="7"/>
  <c r="D6" i="7"/>
  <c r="C6" i="7"/>
  <c r="B6" i="7"/>
  <c r="A6" i="7"/>
  <c r="O24" i="6" l="1"/>
  <c r="N24" i="6"/>
  <c r="M24" i="6"/>
  <c r="L24" i="6"/>
  <c r="K24" i="6"/>
  <c r="J24" i="6"/>
  <c r="I24" i="6"/>
  <c r="H24" i="6"/>
  <c r="G24" i="6"/>
  <c r="E24" i="6"/>
  <c r="D24" i="6"/>
  <c r="C24" i="6"/>
  <c r="B24" i="6"/>
  <c r="A24" i="6"/>
  <c r="O18" i="6"/>
  <c r="N18" i="6"/>
  <c r="M18" i="6"/>
  <c r="L18" i="6"/>
  <c r="K18" i="6"/>
  <c r="J18" i="6"/>
  <c r="I18" i="6"/>
  <c r="H18" i="6"/>
  <c r="G18" i="6"/>
  <c r="E18" i="6"/>
  <c r="D18" i="6"/>
  <c r="C18" i="6"/>
  <c r="B18" i="6"/>
  <c r="A18" i="6"/>
  <c r="O12" i="6"/>
  <c r="N12" i="6"/>
  <c r="M12" i="6"/>
  <c r="L12" i="6"/>
  <c r="K12" i="6"/>
  <c r="J12" i="6"/>
  <c r="I12" i="6"/>
  <c r="H12" i="6"/>
  <c r="G12" i="6"/>
  <c r="E12" i="6"/>
  <c r="D12" i="6"/>
  <c r="C12" i="6"/>
  <c r="B12" i="6"/>
  <c r="A12" i="6"/>
  <c r="B6" i="6"/>
  <c r="C6" i="6"/>
  <c r="D6" i="6"/>
  <c r="E6" i="6"/>
  <c r="G6" i="6"/>
  <c r="H6" i="6"/>
  <c r="I6" i="6"/>
  <c r="J6" i="6"/>
  <c r="K6" i="6"/>
  <c r="L6" i="6"/>
  <c r="M6" i="6"/>
  <c r="N6" i="6"/>
  <c r="O6" i="6"/>
  <c r="A6" i="6"/>
  <c r="B6" i="5"/>
  <c r="C6" i="5"/>
  <c r="D6" i="5"/>
  <c r="E6" i="5"/>
  <c r="G6" i="5"/>
  <c r="H6" i="5"/>
  <c r="I6" i="5"/>
  <c r="J6" i="5"/>
  <c r="K6" i="5"/>
  <c r="L6" i="5"/>
  <c r="M6" i="5"/>
  <c r="N6" i="5"/>
  <c r="O6" i="5"/>
  <c r="A6" i="5"/>
  <c r="M6" i="3" l="1"/>
  <c r="P6" i="3"/>
  <c r="L6" i="3"/>
  <c r="K6" i="3"/>
  <c r="J6" i="3"/>
  <c r="I6" i="3"/>
  <c r="H6" i="3"/>
  <c r="G6" i="3"/>
  <c r="E6" i="3"/>
  <c r="D6" i="3"/>
  <c r="C6" i="3"/>
  <c r="B6" i="3"/>
  <c r="A6" i="3"/>
  <c r="P6" i="4"/>
  <c r="L6" i="4"/>
  <c r="K6" i="4"/>
  <c r="J6" i="4"/>
  <c r="I6" i="4"/>
  <c r="H6" i="4"/>
  <c r="G6" i="4"/>
  <c r="E6" i="4"/>
  <c r="D6" i="4"/>
  <c r="C6" i="4"/>
  <c r="B6" i="4"/>
  <c r="A6" i="4"/>
  <c r="P6" i="2"/>
  <c r="L6" i="2"/>
  <c r="K6" i="2"/>
  <c r="I6" i="2"/>
  <c r="H6" i="2"/>
  <c r="G6" i="2"/>
  <c r="F6" i="2"/>
  <c r="E6" i="2"/>
  <c r="D6" i="2"/>
  <c r="C6" i="2"/>
  <c r="B6" i="2"/>
  <c r="A6" i="2"/>
  <c r="B6" i="1"/>
  <c r="C6" i="1"/>
  <c r="D6" i="1"/>
  <c r="E6" i="1"/>
  <c r="F6" i="1"/>
  <c r="G6" i="1"/>
  <c r="H6" i="1"/>
  <c r="I6" i="1"/>
  <c r="K6" i="1"/>
  <c r="L6" i="1"/>
  <c r="P6" i="1"/>
  <c r="A6" i="1"/>
  <c r="P4" i="4" l="1"/>
  <c r="P3" i="4"/>
  <c r="P2" i="4"/>
  <c r="P4" i="3" l="1"/>
  <c r="P3" i="3"/>
  <c r="P2" i="3"/>
  <c r="P4" i="2" l="1"/>
  <c r="P3" i="2"/>
  <c r="P2" i="2"/>
  <c r="P3" i="1"/>
  <c r="P4" i="1"/>
  <c r="P2" i="1"/>
</calcChain>
</file>

<file path=xl/sharedStrings.xml><?xml version="1.0" encoding="utf-8"?>
<sst xmlns="http://schemas.openxmlformats.org/spreadsheetml/2006/main" count="317" uniqueCount="27">
  <si>
    <t>T1</t>
  </si>
  <si>
    <t>ET</t>
  </si>
  <si>
    <t>T2</t>
  </si>
  <si>
    <t>T3</t>
  </si>
  <si>
    <t>RTT</t>
  </si>
  <si>
    <t>RTF</t>
  </si>
  <si>
    <t>Cost</t>
  </si>
  <si>
    <t>BytesUp1</t>
  </si>
  <si>
    <t>BytesDown1</t>
  </si>
  <si>
    <t>BytesDown2</t>
  </si>
  <si>
    <t>BytesPerSecUp1</t>
  </si>
  <si>
    <t>BytesPerSecDown1</t>
  </si>
  <si>
    <t>BytesPerSecDown2</t>
  </si>
  <si>
    <t>Pipeline</t>
  </si>
  <si>
    <t>Application</t>
  </si>
  <si>
    <t>NA</t>
  </si>
  <si>
    <t>Cloud-Only</t>
  </si>
  <si>
    <t>YOLO</t>
  </si>
  <si>
    <t>Edge-Only</t>
  </si>
  <si>
    <t>Cloud/Edge</t>
  </si>
  <si>
    <t>CL</t>
  </si>
  <si>
    <t>T4</t>
  </si>
  <si>
    <t>Cloud/Edge cpu 1</t>
  </si>
  <si>
    <t>Cloud/Edge cpu 2</t>
  </si>
  <si>
    <t>Cloud/Edge cpu 3</t>
  </si>
  <si>
    <t>Cloud/Edge cpu 4</t>
  </si>
  <si>
    <t>Cloud/Edge cpu 4 ram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</si>
</sst>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Latency - Yolo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Cloud-Edge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'Cloud-Edge'!$P$2:$P$4</c:f>
              <c:numCache>
                <c:formatCode>General</c:formatCode>
                <c:ptCount val="3"/>
                <c:pt idx="0">
                  <c:v>2.6563639999999999</c:v>
                </c:pt>
                <c:pt idx="1">
                  <c:v>2.4289407000000001</c:v>
                </c:pt>
                <c:pt idx="2">
                  <c:v>2.4875255000000003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0-4F76-AF5C-C70475472DCF}"/>
            </c:ext>
          </c:extLst>
        </c:ser>
        <c:ser>
          <c:idx val="1"/>
          <c:order val="1"/>
          <c:tx>
            <c:v>Cloud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Cloud!$P$2:$P$4</c:f>
              <c:numCache>
                <c:formatCode>General</c:formatCode>
                <c:ptCount val="3"/>
                <c:pt idx="0">
                  <c:v>3.6826726999999999</c:v>
                </c:pt>
                <c:pt idx="1">
                  <c:v>3.5786889</c:v>
                </c:pt>
                <c:pt idx="2">
                  <c:v>3.7167808000000004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0-4F76-AF5C-C70475472DCF}"/>
            </c:ext>
          </c:extLst>
        </c:ser>
        <c:ser>
          <c:idx val="2"/>
          <c:order val="2"/>
          <c:tx>
            <c:v>Edge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Odroid!$P$2:$P$4</c:f>
              <c:numCache>
                <c:formatCode>General</c:formatCode>
                <c:ptCount val="3"/>
                <c:pt idx="0">
                  <c:v>2.6168320000000005</c:v>
                </c:pt>
                <c:pt idx="1">
                  <c:v>2.6587479999999992</c:v>
                </c:pt>
                <c:pt idx="2">
                  <c:v>2.7458407999999999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00-4F76-AF5C-C7047547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Latency - Yolo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Cloud-Edge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'Cloud-Edge'!$E$2:$E$4</c:f>
              <c:numCache>
                <c:formatCode>General</c:formatCode>
                <c:ptCount val="3"/>
                <c:pt idx="0">
                  <c:v>14.329440805999999</c:v>
                </c:pt>
                <c:pt idx="1">
                  <c:v>14.191534888</c:v>
                </c:pt>
                <c:pt idx="2">
                  <c:v>14.195203282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7-4F6E-A50B-7865B45D9D5E}"/>
            </c:ext>
          </c:extLst>
        </c:ser>
        <c:ser>
          <c:idx val="1"/>
          <c:order val="1"/>
          <c:tx>
            <c:v>Cloud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Cloud!$E$2:$E$4</c:f>
              <c:numCache>
                <c:formatCode>General</c:formatCode>
                <c:ptCount val="3"/>
                <c:pt idx="0">
                  <c:v>5.8346970049999998</c:v>
                </c:pt>
                <c:pt idx="1">
                  <c:v>5.2971024330000001</c:v>
                </c:pt>
                <c:pt idx="2">
                  <c:v>5.3456697870000003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7-4F6E-A50B-7865B45D9D5E}"/>
            </c:ext>
          </c:extLst>
        </c:ser>
        <c:ser>
          <c:idx val="2"/>
          <c:order val="2"/>
          <c:tx>
            <c:v>Edge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Odroid!$E$2:$E$4</c:f>
              <c:numCache>
                <c:formatCode>General</c:formatCode>
                <c:ptCount val="3"/>
                <c:pt idx="0">
                  <c:v>14.511356351</c:v>
                </c:pt>
                <c:pt idx="1">
                  <c:v>14.596151654</c:v>
                </c:pt>
                <c:pt idx="2">
                  <c:v>14.699462568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7-4F6E-A50B-7865B45D9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Latency - Yolo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Cloud-Edge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'Cloud-Edge'!$P$2:$P$4</c:f>
              <c:numCache>
                <c:formatCode>General</c:formatCode>
                <c:ptCount val="3"/>
                <c:pt idx="0">
                  <c:v>2.6563639999999999</c:v>
                </c:pt>
                <c:pt idx="1">
                  <c:v>2.4289407000000001</c:v>
                </c:pt>
                <c:pt idx="2">
                  <c:v>2.4875255000000003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5-45D2-A1F2-60E62020B546}"/>
            </c:ext>
          </c:extLst>
        </c:ser>
        <c:ser>
          <c:idx val="1"/>
          <c:order val="1"/>
          <c:tx>
            <c:v>Cloud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Cloud!$P$2:$P$4</c:f>
              <c:numCache>
                <c:formatCode>General</c:formatCode>
                <c:ptCount val="3"/>
                <c:pt idx="0">
                  <c:v>3.6826726999999999</c:v>
                </c:pt>
                <c:pt idx="1">
                  <c:v>3.5786889</c:v>
                </c:pt>
                <c:pt idx="2">
                  <c:v>3.7167808000000004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5-45D2-A1F2-60E62020B546}"/>
            </c:ext>
          </c:extLst>
        </c:ser>
        <c:ser>
          <c:idx val="2"/>
          <c:order val="2"/>
          <c:tx>
            <c:v>Edge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Odroid!$P$2:$P$4</c:f>
              <c:numCache>
                <c:formatCode>General</c:formatCode>
                <c:ptCount val="3"/>
                <c:pt idx="0">
                  <c:v>2.6168320000000005</c:v>
                </c:pt>
                <c:pt idx="1">
                  <c:v>2.6587479999999992</c:v>
                </c:pt>
                <c:pt idx="2">
                  <c:v>2.7458407999999999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5-45D2-A1F2-60E62020B546}"/>
            </c:ext>
          </c:extLst>
        </c:ser>
        <c:ser>
          <c:idx val="3"/>
          <c:order val="3"/>
          <c:tx>
            <c:v>Raspberry Pi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Rasp!$P$2:$P$4</c:f>
              <c:numCache>
                <c:formatCode>General</c:formatCode>
                <c:ptCount val="3"/>
                <c:pt idx="0">
                  <c:v>2.2463002000000003</c:v>
                </c:pt>
                <c:pt idx="1">
                  <c:v>2.4132612999999949</c:v>
                </c:pt>
                <c:pt idx="2">
                  <c:v>2.2574441000000007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85-45D2-A1F2-60E62020B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Latency - Yolo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Cloud-Edge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'Cloud-Edge'!$E$2:$E$4</c:f>
              <c:numCache>
                <c:formatCode>General</c:formatCode>
                <c:ptCount val="3"/>
                <c:pt idx="0">
                  <c:v>14.329440805999999</c:v>
                </c:pt>
                <c:pt idx="1">
                  <c:v>14.191534888</c:v>
                </c:pt>
                <c:pt idx="2">
                  <c:v>14.195203282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6-4A92-A3FD-2C0F2E6F0F38}"/>
            </c:ext>
          </c:extLst>
        </c:ser>
        <c:ser>
          <c:idx val="1"/>
          <c:order val="1"/>
          <c:tx>
            <c:v>Cloud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Cloud!$E$2:$E$4</c:f>
              <c:numCache>
                <c:formatCode>General</c:formatCode>
                <c:ptCount val="3"/>
                <c:pt idx="0">
                  <c:v>5.8346970049999998</c:v>
                </c:pt>
                <c:pt idx="1">
                  <c:v>5.2971024330000001</c:v>
                </c:pt>
                <c:pt idx="2">
                  <c:v>5.3456697870000003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6-4A92-A3FD-2C0F2E6F0F38}"/>
            </c:ext>
          </c:extLst>
        </c:ser>
        <c:ser>
          <c:idx val="2"/>
          <c:order val="2"/>
          <c:tx>
            <c:v>Edge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Odroid!$E$2:$E$4</c:f>
              <c:numCache>
                <c:formatCode>General</c:formatCode>
                <c:ptCount val="3"/>
                <c:pt idx="0">
                  <c:v>14.511356351</c:v>
                </c:pt>
                <c:pt idx="1">
                  <c:v>14.596151654</c:v>
                </c:pt>
                <c:pt idx="2">
                  <c:v>14.699462568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76-4A92-A3FD-2C0F2E6F0F38}"/>
            </c:ext>
          </c:extLst>
        </c:ser>
        <c:ser>
          <c:idx val="3"/>
          <c:order val="3"/>
          <c:tx>
            <c:v>Raspberry Pi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Rasp!$E$2:$E$4</c:f>
              <c:numCache>
                <c:formatCode>General</c:formatCode>
                <c:ptCount val="3"/>
                <c:pt idx="0">
                  <c:v>39.769541353000001</c:v>
                </c:pt>
                <c:pt idx="1">
                  <c:v>39.800048216999997</c:v>
                </c:pt>
                <c:pt idx="2">
                  <c:v>39.119355902999999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76-4A92-A3FD-2C0F2E6F0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Under</a:t>
            </a:r>
            <a:r>
              <a:rPr lang="en-GB" baseline="0"/>
              <a:t> Stress</a:t>
            </a:r>
            <a:r>
              <a:rPr lang="en-GB"/>
              <a:t> -</a:t>
            </a:r>
            <a:r>
              <a:rPr lang="en-GB" baseline="0"/>
              <a:t> Yolo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Raspberry Pi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('Stress Rasp'!$E$6,'Stress Rasp'!$E$12,'Stress Rasp'!$E$18,'Stress Rasp'!$E$24,'Stress Rasp'!$E$30)</c:f>
              <c:numCache>
                <c:formatCode>General</c:formatCode>
                <c:ptCount val="5"/>
                <c:pt idx="0">
                  <c:v>40.418105392000001</c:v>
                </c:pt>
                <c:pt idx="1">
                  <c:v>39.710239344333331</c:v>
                </c:pt>
                <c:pt idx="2">
                  <c:v>49.870218678666667</c:v>
                </c:pt>
                <c:pt idx="3">
                  <c:v>52.812376067333332</c:v>
                </c:pt>
                <c:pt idx="4">
                  <c:v>56.347803365333334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6-4821-9C1A-FD48A07FC48B}"/>
            </c:ext>
          </c:extLst>
        </c:ser>
        <c:ser>
          <c:idx val="1"/>
          <c:order val="1"/>
          <c:tx>
            <c:v>Odroid XU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('Stress Odroid'!$E$6,'Stress Odroid'!$E$12,'Stress Odroid'!$E$18,'Stress Odroid'!$E$24,'Stress Odroid'!$E$30)</c:f>
              <c:numCache>
                <c:formatCode>General</c:formatCode>
                <c:ptCount val="5"/>
                <c:pt idx="0">
                  <c:v>16.658206234333335</c:v>
                </c:pt>
                <c:pt idx="1">
                  <c:v>19.435940778666666</c:v>
                </c:pt>
                <c:pt idx="2">
                  <c:v>33.642935508000001</c:v>
                </c:pt>
                <c:pt idx="3">
                  <c:v>53.959539106000001</c:v>
                </c:pt>
                <c:pt idx="4">
                  <c:v>56.777577029666666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6-4821-9C1A-FD48A07F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90056"/>
        <c:axId val="463699568"/>
      </c:lineChart>
      <c:catAx>
        <c:axId val="46369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Workload Stress Induced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9568"/>
        <c:crosses val="autoZero"/>
        <c:auto val="1"/>
        <c:lblAlgn val="ctr"/>
        <c:lblOffset val="100"/>
        <c:noMultiLvlLbl val="0"/>
      </c:catAx>
      <c:valAx>
        <c:axId val="4636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Under</a:t>
            </a:r>
            <a:r>
              <a:rPr lang="en-GB" baseline="0"/>
              <a:t> Stress</a:t>
            </a:r>
            <a:r>
              <a:rPr lang="en-GB"/>
              <a:t> -</a:t>
            </a:r>
            <a:r>
              <a:rPr lang="en-GB" baseline="0"/>
              <a:t> Yolo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Raspberry Pi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('Stress Rasp'!$O$6,'Stress Rasp'!$O$12,'Stress Rasp'!$O$18,'Stress Rasp'!$O$24,'Stress Rasp'!$O$30)</c:f>
              <c:numCache>
                <c:formatCode>General</c:formatCode>
                <c:ptCount val="5"/>
                <c:pt idx="0">
                  <c:v>2.2636412999999997</c:v>
                </c:pt>
                <c:pt idx="1">
                  <c:v>2.3430733333333333</c:v>
                </c:pt>
                <c:pt idx="2">
                  <c:v>2.2809388666666668</c:v>
                </c:pt>
                <c:pt idx="3">
                  <c:v>2.6666946333333335</c:v>
                </c:pt>
                <c:pt idx="4">
                  <c:v>2.8074707333333335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A-407E-94AF-50DD31BADADB}"/>
            </c:ext>
          </c:extLst>
        </c:ser>
        <c:ser>
          <c:idx val="1"/>
          <c:order val="1"/>
          <c:tx>
            <c:v>Odroid XU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('Stress Odroid'!$O$6,'Stress Odroid'!$O$12,'Stress Odroid'!$O$18,'Stress Odroid'!$O$24,'Stress Odroid'!$O$30)</c:f>
              <c:numCache>
                <c:formatCode>General</c:formatCode>
                <c:ptCount val="5"/>
                <c:pt idx="0">
                  <c:v>2.9730289333333335</c:v>
                </c:pt>
                <c:pt idx="1">
                  <c:v>2.8161427999999997</c:v>
                </c:pt>
                <c:pt idx="2">
                  <c:v>2.4297966333333334</c:v>
                </c:pt>
                <c:pt idx="3">
                  <c:v>2.7704872333333328</c:v>
                </c:pt>
                <c:pt idx="4">
                  <c:v>2.6056755666666667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A-407E-94AF-50DD31BAD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90056"/>
        <c:axId val="463699568"/>
      </c:lineChart>
      <c:catAx>
        <c:axId val="46369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Workload Stress Induced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9568"/>
        <c:crosses val="autoZero"/>
        <c:auto val="1"/>
        <c:lblAlgn val="ctr"/>
        <c:lblOffset val="100"/>
        <c:noMultiLvlLbl val="0"/>
      </c:catAx>
      <c:valAx>
        <c:axId val="4636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38100</xdr:rowOff>
    </xdr:from>
    <xdr:to>
      <xdr:col>9</xdr:col>
      <xdr:colOff>257175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72FB6B-C9D8-430A-9C2E-F3915B6FB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</xdr:row>
      <xdr:rowOff>38100</xdr:rowOff>
    </xdr:from>
    <xdr:to>
      <xdr:col>16</xdr:col>
      <xdr:colOff>533400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BCB59F-A1CA-4453-AD9B-D9E8CB1D3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38100</xdr:rowOff>
    </xdr:from>
    <xdr:to>
      <xdr:col>9</xdr:col>
      <xdr:colOff>238125</xdr:colOff>
      <xdr:row>36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C2C9DC-E993-4F20-B175-F47D292D3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590550</xdr:colOff>
      <xdr:row>22</xdr:row>
      <xdr:rowOff>38100</xdr:rowOff>
    </xdr:from>
    <xdr:to>
      <xdr:col>16</xdr:col>
      <xdr:colOff>514350</xdr:colOff>
      <xdr:row>36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06D1E0-9CD6-43C1-B0F5-10F7619A1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16</xdr:row>
      <xdr:rowOff>133350</xdr:rowOff>
    </xdr:from>
    <xdr:to>
      <xdr:col>27</xdr:col>
      <xdr:colOff>238125</xdr:colOff>
      <xdr:row>31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612823-4AC4-4B2A-931B-24EECCB55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27</xdr:col>
      <xdr:colOff>228600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B9209B-DB00-4DD6-ABAC-8E4AEC8B1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2A5CC-64E6-4C84-9568-7D515AC2903E}">
  <dimension ref="A1:P6"/>
  <sheetViews>
    <sheetView workbookViewId="0">
      <selection activeCell="N6" sqref="N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</v>
      </c>
    </row>
    <row r="2" spans="1:16" x14ac:dyDescent="0.25">
      <c r="A2">
        <v>1.5599052</v>
      </c>
      <c r="B2">
        <v>2.1520243049999999</v>
      </c>
      <c r="C2">
        <v>0.797368356</v>
      </c>
      <c r="D2">
        <v>2.1227675000000001</v>
      </c>
      <c r="E2">
        <v>5.8346970049999998</v>
      </c>
      <c r="F2" t="s">
        <v>15</v>
      </c>
      <c r="G2">
        <v>9.5643999999999994E-6</v>
      </c>
      <c r="H2">
        <v>166856</v>
      </c>
      <c r="I2">
        <v>879104</v>
      </c>
      <c r="J2" t="s">
        <v>15</v>
      </c>
      <c r="K2">
        <v>106965.47456858199</v>
      </c>
      <c r="L2">
        <v>414131.08124182199</v>
      </c>
      <c r="M2" t="s">
        <v>15</v>
      </c>
      <c r="N2" t="s">
        <v>16</v>
      </c>
      <c r="O2" t="s">
        <v>17</v>
      </c>
      <c r="P2">
        <f>E2-B2</f>
        <v>3.6826726999999999</v>
      </c>
    </row>
    <row r="3" spans="1:16" x14ac:dyDescent="0.25">
      <c r="A3">
        <v>1.5920782</v>
      </c>
      <c r="B3">
        <v>1.7184135330000001</v>
      </c>
      <c r="C3">
        <v>0.58898040600000001</v>
      </c>
      <c r="D3">
        <v>1.9866107</v>
      </c>
      <c r="E3">
        <v>5.2971024330000001</v>
      </c>
      <c r="F3" t="s">
        <v>15</v>
      </c>
      <c r="G3">
        <v>7.6373000000000006E-6</v>
      </c>
      <c r="H3">
        <v>144964</v>
      </c>
      <c r="I3">
        <v>837652</v>
      </c>
      <c r="J3" t="s">
        <v>15</v>
      </c>
      <c r="K3">
        <v>91053.316350917899</v>
      </c>
      <c r="L3">
        <v>421648.79107919801</v>
      </c>
      <c r="M3" t="s">
        <v>15</v>
      </c>
      <c r="N3" t="s">
        <v>16</v>
      </c>
      <c r="O3" t="s">
        <v>17</v>
      </c>
      <c r="P3">
        <f t="shared" ref="P3:P4" si="0">E3-B3</f>
        <v>3.5786889</v>
      </c>
    </row>
    <row r="4" spans="1:16" x14ac:dyDescent="0.25">
      <c r="A4">
        <v>1.6985212000000001</v>
      </c>
      <c r="B4">
        <v>1.6288889870000001</v>
      </c>
      <c r="C4">
        <v>0.537034083</v>
      </c>
      <c r="D4">
        <v>2.0182595999999999</v>
      </c>
      <c r="E4">
        <v>5.3456697870000003</v>
      </c>
      <c r="F4" t="s">
        <v>15</v>
      </c>
      <c r="G4">
        <v>7.2393999999999997E-6</v>
      </c>
      <c r="H4">
        <v>386324</v>
      </c>
      <c r="I4">
        <v>765396</v>
      </c>
      <c r="J4" t="s">
        <v>15</v>
      </c>
      <c r="K4">
        <v>227447.26412599301</v>
      </c>
      <c r="L4">
        <v>379235.65432316001</v>
      </c>
      <c r="M4" t="s">
        <v>15</v>
      </c>
      <c r="N4" t="s">
        <v>16</v>
      </c>
      <c r="O4" t="s">
        <v>17</v>
      </c>
      <c r="P4">
        <f t="shared" si="0"/>
        <v>3.7167808000000004</v>
      </c>
    </row>
    <row r="6" spans="1:16" x14ac:dyDescent="0.25">
      <c r="A6">
        <f>(A2+A3+A4)/3</f>
        <v>1.6168348666666665</v>
      </c>
      <c r="B6">
        <f t="shared" ref="B6:P6" si="1">(B2+B3+B4)/3</f>
        <v>1.8331089416666666</v>
      </c>
      <c r="C6">
        <f t="shared" si="1"/>
        <v>0.64112761499999993</v>
      </c>
      <c r="D6">
        <f t="shared" si="1"/>
        <v>2.0425459333333333</v>
      </c>
      <c r="E6">
        <f t="shared" si="1"/>
        <v>5.4924897416666667</v>
      </c>
      <c r="F6" t="e">
        <f t="shared" si="1"/>
        <v>#VALUE!</v>
      </c>
      <c r="G6">
        <f t="shared" si="1"/>
        <v>8.1470333333333335E-6</v>
      </c>
      <c r="H6">
        <f t="shared" si="1"/>
        <v>232714.66666666666</v>
      </c>
      <c r="I6">
        <f t="shared" si="1"/>
        <v>827384</v>
      </c>
      <c r="J6" t="s">
        <v>15</v>
      </c>
      <c r="K6">
        <f t="shared" si="1"/>
        <v>141822.01834849763</v>
      </c>
      <c r="L6">
        <f t="shared" si="1"/>
        <v>405005.17554806004</v>
      </c>
      <c r="M6" t="s">
        <v>15</v>
      </c>
      <c r="N6" s="6" t="s">
        <v>16</v>
      </c>
      <c r="O6" t="s">
        <v>17</v>
      </c>
      <c r="P6">
        <f t="shared" si="1"/>
        <v>3.6593807999999997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7B6B-21A1-431F-9596-883AB6187EA5}">
  <dimension ref="A1:P6"/>
  <sheetViews>
    <sheetView workbookViewId="0">
      <selection activeCell="A6" sqref="A6:XFD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</v>
      </c>
    </row>
    <row r="2" spans="1:16" x14ac:dyDescent="0.25">
      <c r="A2">
        <v>1.1738164</v>
      </c>
      <c r="B2">
        <v>11.894524350999999</v>
      </c>
      <c r="C2">
        <v>2.0297162769999999</v>
      </c>
      <c r="D2">
        <v>1.4430156000000001</v>
      </c>
      <c r="E2">
        <v>14.511356351</v>
      </c>
      <c r="F2" t="s">
        <v>15</v>
      </c>
      <c r="G2">
        <v>2.6432E-5</v>
      </c>
      <c r="H2">
        <v>167188</v>
      </c>
      <c r="I2">
        <v>879684</v>
      </c>
      <c r="J2" t="s">
        <v>15</v>
      </c>
      <c r="K2">
        <v>142431.133182327</v>
      </c>
      <c r="L2">
        <v>609615.03118885204</v>
      </c>
      <c r="M2" t="s">
        <v>15</v>
      </c>
      <c r="N2" t="s">
        <v>18</v>
      </c>
      <c r="O2" t="s">
        <v>17</v>
      </c>
      <c r="P2">
        <f>E2-B2</f>
        <v>2.6168320000000005</v>
      </c>
    </row>
    <row r="3" spans="1:16" x14ac:dyDescent="0.25">
      <c r="A3">
        <v>1.3460985000000001</v>
      </c>
      <c r="B3">
        <v>11.937403654000001</v>
      </c>
      <c r="C3">
        <v>2.032314129</v>
      </c>
      <c r="D3">
        <v>1.3126495</v>
      </c>
      <c r="E3">
        <v>14.596151654</v>
      </c>
      <c r="F3" t="s">
        <v>15</v>
      </c>
      <c r="G3">
        <v>2.6527199999999999E-5</v>
      </c>
      <c r="H3">
        <v>145296</v>
      </c>
      <c r="I3">
        <v>838232</v>
      </c>
      <c r="J3" t="s">
        <v>15</v>
      </c>
      <c r="K3">
        <v>107938.609247391</v>
      </c>
      <c r="L3">
        <v>638580.21505359898</v>
      </c>
      <c r="M3" t="s">
        <v>15</v>
      </c>
      <c r="N3" t="s">
        <v>18</v>
      </c>
      <c r="O3" t="s">
        <v>17</v>
      </c>
      <c r="P3">
        <f t="shared" ref="P3:P4" si="0">E3-B3</f>
        <v>2.6587479999999992</v>
      </c>
    </row>
    <row r="4" spans="1:16" x14ac:dyDescent="0.25">
      <c r="A4">
        <v>1.5389501000000001</v>
      </c>
      <c r="B4">
        <v>11.953621768</v>
      </c>
      <c r="C4">
        <v>2.0359752750000002</v>
      </c>
      <c r="D4">
        <v>1.2068907</v>
      </c>
      <c r="E4">
        <v>14.699462568</v>
      </c>
      <c r="F4" t="s">
        <v>15</v>
      </c>
      <c r="G4">
        <v>2.65633E-5</v>
      </c>
      <c r="H4">
        <v>386696</v>
      </c>
      <c r="I4">
        <v>765976</v>
      </c>
      <c r="J4" t="s">
        <v>15</v>
      </c>
      <c r="K4">
        <v>251272.60461531501</v>
      </c>
      <c r="L4">
        <v>634668.90580895101</v>
      </c>
      <c r="M4" t="s">
        <v>15</v>
      </c>
      <c r="N4" t="s">
        <v>18</v>
      </c>
      <c r="O4" t="s">
        <v>17</v>
      </c>
      <c r="P4">
        <f t="shared" si="0"/>
        <v>2.7458407999999999</v>
      </c>
    </row>
    <row r="6" spans="1:16" x14ac:dyDescent="0.25">
      <c r="A6">
        <f>(A2+A3+A4)/3</f>
        <v>1.3529549999999999</v>
      </c>
      <c r="B6">
        <f t="shared" ref="B6:P6" si="1">(B2+B3+B4)/3</f>
        <v>11.928516590999999</v>
      </c>
      <c r="C6">
        <f t="shared" si="1"/>
        <v>2.0326685603333332</v>
      </c>
      <c r="D6">
        <f t="shared" si="1"/>
        <v>1.3208519333333333</v>
      </c>
      <c r="E6">
        <f t="shared" si="1"/>
        <v>14.602323524333334</v>
      </c>
      <c r="F6" t="e">
        <f t="shared" si="1"/>
        <v>#VALUE!</v>
      </c>
      <c r="G6">
        <f t="shared" si="1"/>
        <v>2.65075E-5</v>
      </c>
      <c r="H6">
        <f t="shared" si="1"/>
        <v>233060</v>
      </c>
      <c r="I6">
        <f t="shared" si="1"/>
        <v>827964</v>
      </c>
      <c r="J6" t="s">
        <v>15</v>
      </c>
      <c r="K6">
        <f t="shared" si="1"/>
        <v>167214.11568167768</v>
      </c>
      <c r="L6">
        <f t="shared" si="1"/>
        <v>627621.38401713397</v>
      </c>
      <c r="M6" t="s">
        <v>15</v>
      </c>
      <c r="N6" t="s">
        <v>18</v>
      </c>
      <c r="O6" t="s">
        <v>17</v>
      </c>
      <c r="P6">
        <f t="shared" si="1"/>
        <v>2.6738069333333332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F6EA2-E513-4329-968A-FAFEB095CF5A}">
  <dimension ref="A1:P6"/>
  <sheetViews>
    <sheetView workbookViewId="0">
      <selection activeCell="A6" sqref="A6:XFD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</v>
      </c>
    </row>
    <row r="2" spans="1:16" x14ac:dyDescent="0.25">
      <c r="A2">
        <v>0.82563299999999995</v>
      </c>
      <c r="B2">
        <v>37.523241153000001</v>
      </c>
      <c r="C2">
        <v>2.7200002310000002</v>
      </c>
      <c r="D2">
        <v>1.4206672</v>
      </c>
      <c r="E2">
        <v>39.769541353000001</v>
      </c>
      <c r="F2" t="s">
        <v>15</v>
      </c>
      <c r="G2">
        <v>8.3384099999999993E-5</v>
      </c>
      <c r="H2">
        <v>167188</v>
      </c>
      <c r="I2">
        <v>879348</v>
      </c>
      <c r="J2" t="s">
        <v>15</v>
      </c>
      <c r="K2">
        <v>202496.75097773399</v>
      </c>
      <c r="L2">
        <v>618968.32699452701</v>
      </c>
      <c r="M2" t="s">
        <v>15</v>
      </c>
      <c r="N2" t="s">
        <v>18</v>
      </c>
      <c r="O2" t="s">
        <v>17</v>
      </c>
      <c r="P2">
        <f>E2-B2</f>
        <v>2.2463002000000003</v>
      </c>
    </row>
    <row r="3" spans="1:16" x14ac:dyDescent="0.25">
      <c r="A3">
        <v>0.95693640000000002</v>
      </c>
      <c r="B3">
        <v>37.386786917000002</v>
      </c>
      <c r="C3">
        <v>2.7157162540000002</v>
      </c>
      <c r="D3">
        <v>1.4563249</v>
      </c>
      <c r="E3">
        <v>39.800048216999997</v>
      </c>
      <c r="F3" t="s">
        <v>15</v>
      </c>
      <c r="G3">
        <v>8.3080900000000006E-5</v>
      </c>
      <c r="H3">
        <v>145296</v>
      </c>
      <c r="I3">
        <v>837896</v>
      </c>
      <c r="J3" t="s">
        <v>15</v>
      </c>
      <c r="K3">
        <v>151834.5419821</v>
      </c>
      <c r="L3">
        <v>575349.635235928</v>
      </c>
      <c r="M3" t="s">
        <v>15</v>
      </c>
      <c r="N3" t="s">
        <v>18</v>
      </c>
      <c r="O3" t="s">
        <v>17</v>
      </c>
      <c r="P3">
        <f t="shared" ref="P3:P4" si="0">E3-B3</f>
        <v>2.4132612999999949</v>
      </c>
    </row>
    <row r="4" spans="1:16" x14ac:dyDescent="0.25">
      <c r="A4">
        <v>0.82085779999999997</v>
      </c>
      <c r="B4">
        <v>36.861911802999998</v>
      </c>
      <c r="C4">
        <v>2.6693625110000001</v>
      </c>
      <c r="D4">
        <v>1.4365863000000001</v>
      </c>
      <c r="E4">
        <v>39.119355902999999</v>
      </c>
      <c r="F4" t="s">
        <v>15</v>
      </c>
      <c r="G4">
        <v>8.1914499999999996E-5</v>
      </c>
      <c r="H4">
        <v>386656</v>
      </c>
      <c r="I4">
        <v>765640</v>
      </c>
      <c r="J4" t="s">
        <v>15</v>
      </c>
      <c r="K4">
        <v>471038.95461552503</v>
      </c>
      <c r="L4">
        <v>532957.88773706101</v>
      </c>
      <c r="M4" t="s">
        <v>15</v>
      </c>
      <c r="N4" t="s">
        <v>18</v>
      </c>
      <c r="O4" t="s">
        <v>17</v>
      </c>
      <c r="P4">
        <f t="shared" si="0"/>
        <v>2.2574441000000007</v>
      </c>
    </row>
    <row r="6" spans="1:16" x14ac:dyDescent="0.25">
      <c r="A6">
        <f>(A2+A3+A4)/3</f>
        <v>0.86780906666666657</v>
      </c>
      <c r="B6">
        <f t="shared" ref="B6:P6" si="1">(B2+B3+B4)/3</f>
        <v>37.257313291000003</v>
      </c>
      <c r="C6">
        <f t="shared" si="1"/>
        <v>2.7016929986666667</v>
      </c>
      <c r="D6">
        <f t="shared" si="1"/>
        <v>1.4378594666666666</v>
      </c>
      <c r="E6">
        <f t="shared" si="1"/>
        <v>39.562981824333335</v>
      </c>
      <c r="F6" t="s">
        <v>15</v>
      </c>
      <c r="G6">
        <f t="shared" si="1"/>
        <v>8.2793166666666679E-5</v>
      </c>
      <c r="H6">
        <f t="shared" si="1"/>
        <v>233046.66666666666</v>
      </c>
      <c r="I6">
        <f t="shared" si="1"/>
        <v>827628</v>
      </c>
      <c r="J6" t="e">
        <f t="shared" si="1"/>
        <v>#VALUE!</v>
      </c>
      <c r="K6">
        <f t="shared" si="1"/>
        <v>275123.41585845297</v>
      </c>
      <c r="L6">
        <f t="shared" si="1"/>
        <v>575758.61665583868</v>
      </c>
      <c r="M6" t="s">
        <v>15</v>
      </c>
      <c r="N6" t="s">
        <v>18</v>
      </c>
      <c r="O6" t="s">
        <v>17</v>
      </c>
      <c r="P6">
        <f t="shared" si="1"/>
        <v>2.305668533333332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1188E-A3DA-45C4-ADD3-E457168BE056}">
  <dimension ref="A1:Q6"/>
  <sheetViews>
    <sheetView tabSelected="1" workbookViewId="0">
      <selection activeCell="R6" sqref="R6"/>
    </sheetView>
  </sheetViews>
  <sheetFormatPr defaultRowHeight="15" x14ac:dyDescent="0.25"/>
  <cols>
    <col min="12" max="12" width="20.28515625" customWidth="1"/>
    <col min="13" max="13" width="2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</v>
      </c>
      <c r="Q1" t="s">
        <v>21</v>
      </c>
    </row>
    <row r="2" spans="1:17" x14ac:dyDescent="0.25">
      <c r="A2">
        <v>1.0737365000000001</v>
      </c>
      <c r="B2">
        <v>11.673076805999999</v>
      </c>
      <c r="C2">
        <v>2.809195205</v>
      </c>
      <c r="D2">
        <v>1.5826275000000001</v>
      </c>
      <c r="E2">
        <v>14.329440805999999</v>
      </c>
      <c r="F2" t="s">
        <v>15</v>
      </c>
      <c r="G2">
        <v>3.03843E-5</v>
      </c>
      <c r="H2">
        <v>167188</v>
      </c>
      <c r="I2">
        <v>879776</v>
      </c>
      <c r="J2">
        <v>35459092</v>
      </c>
      <c r="K2">
        <v>155706.73065505299</v>
      </c>
      <c r="L2">
        <v>555895.81250167801</v>
      </c>
      <c r="M2">
        <v>2237789.5348556801</v>
      </c>
      <c r="N2" t="s">
        <v>19</v>
      </c>
      <c r="O2" t="s">
        <v>17</v>
      </c>
      <c r="P2">
        <f>E2-B2</f>
        <v>2.6563639999999999</v>
      </c>
      <c r="Q2">
        <f>J2/M2</f>
        <v>15.845588446854022</v>
      </c>
    </row>
    <row r="3" spans="1:17" x14ac:dyDescent="0.25">
      <c r="A3">
        <v>1.0439082</v>
      </c>
      <c r="B3">
        <v>11.762594188</v>
      </c>
      <c r="C3">
        <v>2.333295407</v>
      </c>
      <c r="D3">
        <v>1.3850325000000001</v>
      </c>
      <c r="E3">
        <v>14.191534888</v>
      </c>
      <c r="F3" t="s">
        <v>15</v>
      </c>
      <c r="G3">
        <v>2.6138800000000001E-5</v>
      </c>
      <c r="H3">
        <v>145296</v>
      </c>
      <c r="I3">
        <v>838304</v>
      </c>
      <c r="J3">
        <v>35459092</v>
      </c>
      <c r="K3">
        <v>139184.65244357599</v>
      </c>
      <c r="L3">
        <v>605259.44337046205</v>
      </c>
      <c r="M3">
        <v>1805897.8976922999</v>
      </c>
      <c r="N3" t="s">
        <v>19</v>
      </c>
      <c r="O3" t="s">
        <v>17</v>
      </c>
      <c r="P3">
        <f t="shared" ref="P3:P4" si="0">E3-B3</f>
        <v>2.4289407000000001</v>
      </c>
      <c r="Q3" s="6">
        <f t="shared" ref="Q3:Q6" si="1">J3/M3</f>
        <v>19.635158801232372</v>
      </c>
    </row>
    <row r="4" spans="1:17" x14ac:dyDescent="0.25">
      <c r="A4">
        <v>1.1550012000000001</v>
      </c>
      <c r="B4">
        <v>11.707677781999999</v>
      </c>
      <c r="C4">
        <v>2.0824529909999998</v>
      </c>
      <c r="D4">
        <v>1.3325243</v>
      </c>
      <c r="E4">
        <v>14.195203282</v>
      </c>
      <c r="F4" t="s">
        <v>15</v>
      </c>
      <c r="G4">
        <v>2.6016800000000001E-5</v>
      </c>
      <c r="H4">
        <v>386696</v>
      </c>
      <c r="I4">
        <v>766108</v>
      </c>
      <c r="J4">
        <v>35459092</v>
      </c>
      <c r="K4">
        <v>334801.38375613798</v>
      </c>
      <c r="L4">
        <v>574929.85306159104</v>
      </c>
      <c r="M4">
        <v>2451579.7549344702</v>
      </c>
      <c r="N4" t="s">
        <v>19</v>
      </c>
      <c r="O4" t="s">
        <v>17</v>
      </c>
      <c r="P4">
        <f t="shared" si="0"/>
        <v>2.4875255000000003</v>
      </c>
      <c r="Q4" s="6">
        <f t="shared" si="1"/>
        <v>14.463772564865144</v>
      </c>
    </row>
    <row r="5" spans="1:17" x14ac:dyDescent="0.25">
      <c r="Q5" s="6"/>
    </row>
    <row r="6" spans="1:17" x14ac:dyDescent="0.25">
      <c r="A6">
        <f>(A2+A3+A4)/3</f>
        <v>1.0908819666666667</v>
      </c>
      <c r="B6">
        <f t="shared" ref="B6:P6" si="2">(B2+B3+B4)/3</f>
        <v>11.714449591999999</v>
      </c>
      <c r="C6">
        <f t="shared" si="2"/>
        <v>2.4083145343333334</v>
      </c>
      <c r="D6">
        <f t="shared" si="2"/>
        <v>1.4333947666666669</v>
      </c>
      <c r="E6">
        <f t="shared" si="2"/>
        <v>14.238726325333333</v>
      </c>
      <c r="F6" t="s">
        <v>15</v>
      </c>
      <c r="G6">
        <f t="shared" si="2"/>
        <v>2.75133E-5</v>
      </c>
      <c r="H6">
        <f t="shared" si="2"/>
        <v>233060</v>
      </c>
      <c r="I6">
        <f t="shared" si="2"/>
        <v>828062.66666666663</v>
      </c>
      <c r="J6">
        <f t="shared" si="2"/>
        <v>35459092</v>
      </c>
      <c r="K6">
        <f t="shared" si="2"/>
        <v>209897.58895158899</v>
      </c>
      <c r="L6">
        <f t="shared" si="2"/>
        <v>578695.03631124378</v>
      </c>
      <c r="M6">
        <f t="shared" si="2"/>
        <v>2165089.0624941499</v>
      </c>
      <c r="N6" t="s">
        <v>19</v>
      </c>
      <c r="O6" t="s">
        <v>17</v>
      </c>
      <c r="P6">
        <f t="shared" si="2"/>
        <v>2.5242767333333336</v>
      </c>
      <c r="Q6" s="6">
        <f t="shared" si="1"/>
        <v>16.377659752782485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6AEF-FCC0-4829-A2FA-267F8DCED209}">
  <dimension ref="A1:Q6"/>
  <sheetViews>
    <sheetView workbookViewId="0">
      <selection activeCell="N1" sqref="N1:N104857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</v>
      </c>
      <c r="O1" t="s">
        <v>20</v>
      </c>
      <c r="P1" t="s">
        <v>13</v>
      </c>
      <c r="Q1" t="s">
        <v>14</v>
      </c>
    </row>
    <row r="2" spans="1:17" x14ac:dyDescent="0.25">
      <c r="A2">
        <v>0.84769190000000005</v>
      </c>
      <c r="B2">
        <v>37.130033351000002</v>
      </c>
      <c r="C2">
        <v>2.893002938</v>
      </c>
      <c r="D2">
        <v>1.6818812000000001</v>
      </c>
      <c r="E2">
        <v>39.659606451000002</v>
      </c>
      <c r="F2" t="s">
        <v>15</v>
      </c>
      <c r="G2">
        <v>8.2510300000000002E-5</v>
      </c>
      <c r="H2">
        <v>167188</v>
      </c>
      <c r="I2">
        <v>879440</v>
      </c>
      <c r="J2">
        <v>35459092</v>
      </c>
      <c r="K2">
        <v>197227.31808573299</v>
      </c>
      <c r="L2">
        <v>522890.677415265</v>
      </c>
      <c r="M2">
        <v>1564748.9569381201</v>
      </c>
      <c r="N2">
        <v>22.661201877</v>
      </c>
      <c r="O2">
        <v>2.5295730999999999</v>
      </c>
      <c r="P2" t="s">
        <v>19</v>
      </c>
      <c r="Q2" t="s">
        <v>17</v>
      </c>
    </row>
    <row r="3" spans="1:17" x14ac:dyDescent="0.25">
      <c r="A3">
        <v>0.85528490000000001</v>
      </c>
      <c r="B3">
        <v>39.057522366999997</v>
      </c>
      <c r="C3">
        <v>2.9322513649999999</v>
      </c>
      <c r="D3">
        <v>1.5987188999999999</v>
      </c>
      <c r="E3">
        <v>41.511526167</v>
      </c>
      <c r="F3" t="s">
        <v>15</v>
      </c>
      <c r="G3">
        <v>8.6793599999999995E-5</v>
      </c>
      <c r="H3">
        <v>145296</v>
      </c>
      <c r="I3">
        <v>837968</v>
      </c>
      <c r="J3">
        <v>35459092</v>
      </c>
      <c r="K3">
        <v>169880.23522922001</v>
      </c>
      <c r="L3">
        <v>524149.68009698199</v>
      </c>
      <c r="M3">
        <v>1004138.86309419</v>
      </c>
      <c r="N3">
        <v>35.31293659</v>
      </c>
      <c r="O3">
        <v>2.4540038000000002</v>
      </c>
      <c r="P3" t="s">
        <v>19</v>
      </c>
      <c r="Q3" t="s">
        <v>17</v>
      </c>
    </row>
    <row r="4" spans="1:17" x14ac:dyDescent="0.25">
      <c r="A4">
        <v>0.99040189999999995</v>
      </c>
      <c r="B4">
        <v>36.897030956000002</v>
      </c>
      <c r="C4">
        <v>2.7273497689999999</v>
      </c>
      <c r="D4">
        <v>1.393562</v>
      </c>
      <c r="E4">
        <v>39.280994856</v>
      </c>
      <c r="F4" t="s">
        <v>15</v>
      </c>
      <c r="G4">
        <v>8.1992500000000005E-5</v>
      </c>
      <c r="H4">
        <v>386656</v>
      </c>
      <c r="I4">
        <v>765712</v>
      </c>
      <c r="J4">
        <v>35459092</v>
      </c>
      <c r="K4">
        <v>390403.12826540403</v>
      </c>
      <c r="L4">
        <v>549463.89181105595</v>
      </c>
      <c r="M4">
        <v>1323690.81549482</v>
      </c>
      <c r="N4">
        <v>26.788047166999998</v>
      </c>
      <c r="O4">
        <v>2.3839638999999999</v>
      </c>
      <c r="P4" t="s">
        <v>19</v>
      </c>
      <c r="Q4" t="s">
        <v>17</v>
      </c>
    </row>
    <row r="6" spans="1:17" x14ac:dyDescent="0.25">
      <c r="A6">
        <f>(A2+A3+A4)/3</f>
        <v>0.89779290000000012</v>
      </c>
      <c r="B6">
        <f t="shared" ref="B6:O6" si="0">(B2+B3+B4)/3</f>
        <v>37.694862224666672</v>
      </c>
      <c r="C6">
        <f t="shared" si="0"/>
        <v>2.8508680239999999</v>
      </c>
      <c r="D6">
        <f t="shared" si="0"/>
        <v>1.5580540333333335</v>
      </c>
      <c r="E6">
        <f t="shared" si="0"/>
        <v>40.150709158000005</v>
      </c>
      <c r="F6" t="s">
        <v>15</v>
      </c>
      <c r="G6">
        <f t="shared" si="0"/>
        <v>8.3765466666666663E-5</v>
      </c>
      <c r="H6">
        <f t="shared" si="0"/>
        <v>233046.66666666666</v>
      </c>
      <c r="I6">
        <f t="shared" si="0"/>
        <v>827706.66666666663</v>
      </c>
      <c r="J6">
        <f t="shared" si="0"/>
        <v>35459092</v>
      </c>
      <c r="K6">
        <f t="shared" si="0"/>
        <v>252503.56052678567</v>
      </c>
      <c r="L6">
        <f t="shared" si="0"/>
        <v>532168.08310776763</v>
      </c>
      <c r="M6">
        <f t="shared" si="0"/>
        <v>1297526.2118423767</v>
      </c>
      <c r="N6">
        <f t="shared" si="0"/>
        <v>28.254061878000002</v>
      </c>
      <c r="O6">
        <f t="shared" si="0"/>
        <v>2.4558469333333335</v>
      </c>
      <c r="P6" t="s">
        <v>19</v>
      </c>
      <c r="Q6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94FD-8DC0-4F1F-976E-F898FD9F1D2C}">
  <dimension ref="A1:Q30"/>
  <sheetViews>
    <sheetView workbookViewId="0">
      <selection activeCell="R24" sqref="R24"/>
    </sheetView>
  </sheetViews>
  <sheetFormatPr defaultRowHeight="15" x14ac:dyDescent="0.25"/>
  <cols>
    <col min="16" max="16" width="21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</v>
      </c>
      <c r="O1" t="s">
        <v>20</v>
      </c>
      <c r="P1" t="s">
        <v>13</v>
      </c>
      <c r="Q1" t="s">
        <v>14</v>
      </c>
    </row>
    <row r="2" spans="1:17" x14ac:dyDescent="0.25">
      <c r="A2">
        <v>0.79601630000000001</v>
      </c>
      <c r="B2">
        <v>38.464511002999998</v>
      </c>
      <c r="C2">
        <v>3.8967255619999999</v>
      </c>
      <c r="D2">
        <v>1.4379424999999999</v>
      </c>
      <c r="E2">
        <v>40.698469803000002</v>
      </c>
      <c r="F2" t="s">
        <v>15</v>
      </c>
      <c r="G2">
        <v>8.5475800000000006E-5</v>
      </c>
      <c r="H2">
        <v>167188</v>
      </c>
      <c r="I2">
        <v>879420</v>
      </c>
      <c r="J2">
        <v>35459092</v>
      </c>
      <c r="K2">
        <v>210030.87499590099</v>
      </c>
      <c r="L2">
        <v>611582.17383518396</v>
      </c>
      <c r="M2">
        <v>1517571.31090206</v>
      </c>
      <c r="N2">
        <v>23.365684199</v>
      </c>
      <c r="O2">
        <v>2.2339587999999999</v>
      </c>
      <c r="P2" t="s">
        <v>22</v>
      </c>
      <c r="Q2" t="s">
        <v>17</v>
      </c>
    </row>
    <row r="3" spans="1:17" x14ac:dyDescent="0.25">
      <c r="A3">
        <v>0.79346430000000001</v>
      </c>
      <c r="B3">
        <v>38.268330206999998</v>
      </c>
      <c r="C3">
        <v>2.7865235249999998</v>
      </c>
      <c r="D3">
        <v>1.4832691</v>
      </c>
      <c r="E3">
        <v>40.545063607000003</v>
      </c>
      <c r="F3" t="s">
        <v>15</v>
      </c>
      <c r="G3">
        <v>8.5039799999999999E-5</v>
      </c>
      <c r="H3">
        <v>145296</v>
      </c>
      <c r="I3">
        <v>837968</v>
      </c>
      <c r="J3">
        <v>35459092</v>
      </c>
      <c r="K3">
        <v>183115.98896131801</v>
      </c>
      <c r="L3">
        <v>564946.71128792397</v>
      </c>
      <c r="M3">
        <v>1601315.52611359</v>
      </c>
      <c r="N3">
        <v>22.143725843999999</v>
      </c>
      <c r="O3">
        <v>2.2767333999999999</v>
      </c>
      <c r="P3" t="s">
        <v>22</v>
      </c>
      <c r="Q3" t="s">
        <v>17</v>
      </c>
    </row>
    <row r="4" spans="1:17" x14ac:dyDescent="0.25">
      <c r="A4">
        <v>0.93334930000000005</v>
      </c>
      <c r="B4">
        <v>37.730551065999997</v>
      </c>
      <c r="C4">
        <v>2.7200480059999999</v>
      </c>
      <c r="D4">
        <v>1.3468823999999999</v>
      </c>
      <c r="E4">
        <v>40.010782765999998</v>
      </c>
      <c r="F4" t="s">
        <v>15</v>
      </c>
      <c r="G4">
        <v>8.3844799999999994E-5</v>
      </c>
      <c r="H4">
        <v>386656</v>
      </c>
      <c r="I4">
        <v>765712</v>
      </c>
      <c r="J4">
        <v>35459492</v>
      </c>
      <c r="K4">
        <v>414267.19878613501</v>
      </c>
      <c r="L4">
        <v>568506.94611496804</v>
      </c>
      <c r="M4">
        <v>1548710.52144096</v>
      </c>
      <c r="N4">
        <v>22.896139407</v>
      </c>
      <c r="O4">
        <v>2.2802316999999999</v>
      </c>
      <c r="P4" t="s">
        <v>22</v>
      </c>
      <c r="Q4" t="s">
        <v>17</v>
      </c>
    </row>
    <row r="6" spans="1:17" x14ac:dyDescent="0.25">
      <c r="A6">
        <f>(A2+A3+A4)/3</f>
        <v>0.84094330000000006</v>
      </c>
      <c r="B6">
        <f t="shared" ref="B6:O6" si="0">(B2+B3+B4)/3</f>
        <v>38.154464092000005</v>
      </c>
      <c r="C6">
        <f t="shared" si="0"/>
        <v>3.1344323643333332</v>
      </c>
      <c r="D6">
        <f t="shared" si="0"/>
        <v>1.4226979999999998</v>
      </c>
      <c r="E6">
        <f t="shared" si="0"/>
        <v>40.418105392000001</v>
      </c>
      <c r="F6" t="s">
        <v>15</v>
      </c>
      <c r="G6">
        <f t="shared" si="0"/>
        <v>8.4786799999999999E-5</v>
      </c>
      <c r="H6">
        <f t="shared" si="0"/>
        <v>233046.66666666666</v>
      </c>
      <c r="I6">
        <f t="shared" si="0"/>
        <v>827700</v>
      </c>
      <c r="J6">
        <f t="shared" si="0"/>
        <v>35459225.333333336</v>
      </c>
      <c r="K6">
        <f t="shared" si="0"/>
        <v>269138.02091445134</v>
      </c>
      <c r="L6">
        <f t="shared" si="0"/>
        <v>581678.61041269207</v>
      </c>
      <c r="M6">
        <f t="shared" si="0"/>
        <v>1555865.7861522033</v>
      </c>
      <c r="N6">
        <f t="shared" si="0"/>
        <v>22.801849816666664</v>
      </c>
      <c r="O6">
        <f t="shared" si="0"/>
        <v>2.2636412999999997</v>
      </c>
      <c r="P6" t="s">
        <v>22</v>
      </c>
      <c r="Q6" t="s">
        <v>17</v>
      </c>
    </row>
    <row r="8" spans="1:17" x14ac:dyDescent="0.25">
      <c r="A8">
        <v>0.77265059999999997</v>
      </c>
      <c r="B8">
        <v>37.850307156</v>
      </c>
      <c r="C8">
        <v>2.8307416829999998</v>
      </c>
      <c r="D8">
        <v>1.7964382000000001</v>
      </c>
      <c r="E8">
        <v>40.419395956000002</v>
      </c>
      <c r="F8" t="s">
        <v>15</v>
      </c>
      <c r="G8">
        <v>8.4110900000000001E-5</v>
      </c>
      <c r="H8">
        <v>167188</v>
      </c>
      <c r="I8">
        <v>879480</v>
      </c>
      <c r="J8">
        <v>35459092</v>
      </c>
      <c r="K8">
        <v>216382.41140303199</v>
      </c>
      <c r="L8">
        <v>489568.74775875901</v>
      </c>
      <c r="M8">
        <v>1409624.75480541</v>
      </c>
      <c r="N8">
        <v>25.154986729000001</v>
      </c>
      <c r="O8">
        <v>2.5690887999999998</v>
      </c>
      <c r="P8" t="s">
        <v>23</v>
      </c>
      <c r="Q8" t="s">
        <v>17</v>
      </c>
    </row>
    <row r="9" spans="1:17" x14ac:dyDescent="0.25">
      <c r="A9">
        <v>0.75499450000000001</v>
      </c>
      <c r="B9">
        <v>37.352275200000001</v>
      </c>
      <c r="C9">
        <v>3.1670113820000001</v>
      </c>
      <c r="D9">
        <v>1.452518</v>
      </c>
      <c r="E9">
        <v>39.559787700000001</v>
      </c>
      <c r="F9" t="s">
        <v>15</v>
      </c>
      <c r="G9">
        <v>8.3004199999999994E-5</v>
      </c>
      <c r="H9">
        <v>145296</v>
      </c>
      <c r="I9">
        <v>837968</v>
      </c>
      <c r="J9">
        <v>35459092</v>
      </c>
      <c r="K9">
        <v>192446.43504025499</v>
      </c>
      <c r="L9">
        <v>576907.13643479801</v>
      </c>
      <c r="M9">
        <v>1544144.5266158299</v>
      </c>
      <c r="N9">
        <v>22.963583647</v>
      </c>
      <c r="O9">
        <v>2.2075125</v>
      </c>
      <c r="P9" t="s">
        <v>23</v>
      </c>
      <c r="Q9" t="s">
        <v>17</v>
      </c>
    </row>
    <row r="10" spans="1:17" x14ac:dyDescent="0.25">
      <c r="A10">
        <v>0.88368930000000001</v>
      </c>
      <c r="B10">
        <v>36.898915676999998</v>
      </c>
      <c r="C10">
        <v>2.7023583470000001</v>
      </c>
      <c r="D10">
        <v>1.3689294000000001</v>
      </c>
      <c r="E10">
        <v>39.151534376999997</v>
      </c>
      <c r="F10" t="s">
        <v>15</v>
      </c>
      <c r="G10">
        <v>8.19967E-5</v>
      </c>
      <c r="H10">
        <v>386656</v>
      </c>
      <c r="I10">
        <v>765712</v>
      </c>
      <c r="J10">
        <v>35459472</v>
      </c>
      <c r="K10">
        <v>437547.45021808002</v>
      </c>
      <c r="L10">
        <v>559350.97894748906</v>
      </c>
      <c r="M10">
        <v>1515323.4086571599</v>
      </c>
      <c r="N10">
        <v>23.400596729</v>
      </c>
      <c r="O10">
        <v>2.2526187000000002</v>
      </c>
      <c r="P10" t="s">
        <v>23</v>
      </c>
      <c r="Q10" t="s">
        <v>17</v>
      </c>
    </row>
    <row r="12" spans="1:17" x14ac:dyDescent="0.25">
      <c r="A12">
        <f>(A8+A9+A10)/3</f>
        <v>0.80377813333333326</v>
      </c>
      <c r="B12">
        <f t="shared" ref="B12:O12" si="1">(B8+B9+B10)/3</f>
        <v>37.367166010999995</v>
      </c>
      <c r="C12">
        <f t="shared" si="1"/>
        <v>2.9000371373333333</v>
      </c>
      <c r="D12">
        <f t="shared" si="1"/>
        <v>1.5392952</v>
      </c>
      <c r="E12">
        <f t="shared" si="1"/>
        <v>39.710239344333331</v>
      </c>
      <c r="F12" t="s">
        <v>15</v>
      </c>
      <c r="G12">
        <f t="shared" si="1"/>
        <v>8.3037266666666665E-5</v>
      </c>
      <c r="H12">
        <f t="shared" si="1"/>
        <v>233046.66666666666</v>
      </c>
      <c r="I12">
        <f t="shared" si="1"/>
        <v>827720</v>
      </c>
      <c r="J12">
        <f t="shared" si="1"/>
        <v>35459218.666666664</v>
      </c>
      <c r="K12">
        <f t="shared" si="1"/>
        <v>282125.43222045567</v>
      </c>
      <c r="L12">
        <f t="shared" si="1"/>
        <v>541942.28771368205</v>
      </c>
      <c r="M12">
        <f t="shared" si="1"/>
        <v>1489697.5633594666</v>
      </c>
      <c r="N12">
        <f t="shared" si="1"/>
        <v>23.839722368333337</v>
      </c>
      <c r="O12">
        <f t="shared" si="1"/>
        <v>2.3430733333333333</v>
      </c>
      <c r="P12" t="s">
        <v>23</v>
      </c>
      <c r="Q12" t="s">
        <v>17</v>
      </c>
    </row>
    <row r="14" spans="1:17" x14ac:dyDescent="0.25">
      <c r="A14">
        <v>0.77397150000000003</v>
      </c>
      <c r="B14">
        <v>45.512305040000001</v>
      </c>
      <c r="C14">
        <v>3.1553398289999999</v>
      </c>
      <c r="D14">
        <v>1.4605078</v>
      </c>
      <c r="E14">
        <v>47.746784339999998</v>
      </c>
      <c r="F14" t="s">
        <v>15</v>
      </c>
      <c r="G14">
        <v>1.0113740000000001E-4</v>
      </c>
      <c r="H14">
        <v>167188</v>
      </c>
      <c r="I14">
        <v>879480</v>
      </c>
      <c r="J14">
        <v>35459092</v>
      </c>
      <c r="K14">
        <v>216013.1219302</v>
      </c>
      <c r="L14">
        <v>602174.12053533702</v>
      </c>
      <c r="M14">
        <v>1595708.9445654601</v>
      </c>
      <c r="N14">
        <v>22.221528631999998</v>
      </c>
      <c r="O14">
        <v>2.2344792999999998</v>
      </c>
      <c r="P14" t="s">
        <v>24</v>
      </c>
      <c r="Q14" t="s">
        <v>17</v>
      </c>
    </row>
    <row r="15" spans="1:17" x14ac:dyDescent="0.25">
      <c r="A15">
        <v>0.75755499999999998</v>
      </c>
      <c r="B15">
        <v>47.839786234999998</v>
      </c>
      <c r="C15">
        <v>3.2095541000000001</v>
      </c>
      <c r="D15">
        <v>1.4973656</v>
      </c>
      <c r="E15">
        <v>50.094706834999997</v>
      </c>
      <c r="F15" t="s">
        <v>15</v>
      </c>
      <c r="G15">
        <v>1.063095E-4</v>
      </c>
      <c r="H15">
        <v>145296</v>
      </c>
      <c r="I15">
        <v>838028</v>
      </c>
      <c r="J15">
        <v>35459092</v>
      </c>
      <c r="K15">
        <v>191795.97520972</v>
      </c>
      <c r="L15">
        <v>559668.26004283701</v>
      </c>
      <c r="M15">
        <v>1598698.98386475</v>
      </c>
      <c r="N15">
        <v>22.179967810000001</v>
      </c>
      <c r="O15">
        <v>2.2549206000000002</v>
      </c>
      <c r="P15" t="s">
        <v>24</v>
      </c>
      <c r="Q15" t="s">
        <v>17</v>
      </c>
    </row>
    <row r="16" spans="1:17" x14ac:dyDescent="0.25">
      <c r="A16">
        <v>0.86374580000000001</v>
      </c>
      <c r="B16">
        <v>49.415748161000003</v>
      </c>
      <c r="C16">
        <v>3.1246663090000002</v>
      </c>
      <c r="D16">
        <v>1.4896708999999999</v>
      </c>
      <c r="E16">
        <v>51.769164861</v>
      </c>
      <c r="F16" t="s">
        <v>15</v>
      </c>
      <c r="G16">
        <v>1.098116E-4</v>
      </c>
      <c r="H16">
        <v>386656</v>
      </c>
      <c r="I16">
        <v>765712</v>
      </c>
      <c r="J16">
        <v>35459092</v>
      </c>
      <c r="K16">
        <v>447650.22301700298</v>
      </c>
      <c r="L16">
        <v>514014.20273430803</v>
      </c>
      <c r="M16">
        <v>1539104.3615345999</v>
      </c>
      <c r="N16">
        <v>23.038783389999999</v>
      </c>
      <c r="O16">
        <v>2.3534166999999999</v>
      </c>
      <c r="P16" t="s">
        <v>24</v>
      </c>
      <c r="Q16" t="s">
        <v>17</v>
      </c>
    </row>
    <row r="18" spans="1:17" x14ac:dyDescent="0.25">
      <c r="A18">
        <f>(A14+A15+A16)/3</f>
        <v>0.79842410000000008</v>
      </c>
      <c r="B18">
        <f t="shared" ref="B18:O18" si="2">(B14+B15+B16)/3</f>
        <v>47.589279812000001</v>
      </c>
      <c r="C18">
        <f t="shared" si="2"/>
        <v>3.1631867459999996</v>
      </c>
      <c r="D18">
        <f t="shared" si="2"/>
        <v>1.4825147666666665</v>
      </c>
      <c r="E18">
        <f t="shared" si="2"/>
        <v>49.870218678666667</v>
      </c>
      <c r="F18" t="s">
        <v>15</v>
      </c>
      <c r="G18">
        <f t="shared" si="2"/>
        <v>1.0575283333333334E-4</v>
      </c>
      <c r="H18">
        <f t="shared" si="2"/>
        <v>233046.66666666666</v>
      </c>
      <c r="I18">
        <f t="shared" si="2"/>
        <v>827740</v>
      </c>
      <c r="J18">
        <f t="shared" si="2"/>
        <v>35459092</v>
      </c>
      <c r="K18">
        <f t="shared" si="2"/>
        <v>285153.10671897436</v>
      </c>
      <c r="L18">
        <f t="shared" si="2"/>
        <v>558618.86110416066</v>
      </c>
      <c r="M18">
        <f t="shared" si="2"/>
        <v>1577837.4299882699</v>
      </c>
      <c r="N18">
        <f t="shared" si="2"/>
        <v>22.480093277333328</v>
      </c>
      <c r="O18">
        <f t="shared" si="2"/>
        <v>2.2809388666666668</v>
      </c>
      <c r="P18" t="s">
        <v>24</v>
      </c>
      <c r="Q18" t="s">
        <v>17</v>
      </c>
    </row>
    <row r="20" spans="1:17" x14ac:dyDescent="0.25">
      <c r="A20">
        <v>1.0260796000000001</v>
      </c>
      <c r="B20">
        <v>48.041014476000001</v>
      </c>
      <c r="C20">
        <v>3.6399753430000001</v>
      </c>
      <c r="D20">
        <v>1.6150131000000001</v>
      </c>
      <c r="E20">
        <v>50.682107176000002</v>
      </c>
      <c r="F20" t="s">
        <v>15</v>
      </c>
      <c r="G20">
        <v>1.067567E-4</v>
      </c>
      <c r="H20">
        <v>167188</v>
      </c>
      <c r="I20">
        <v>879440</v>
      </c>
      <c r="J20">
        <v>35459092</v>
      </c>
      <c r="K20">
        <v>162938.62581421499</v>
      </c>
      <c r="L20">
        <v>544540.47462525195</v>
      </c>
      <c r="M20">
        <v>1593435.2515267299</v>
      </c>
      <c r="N20">
        <v>22.253236814000001</v>
      </c>
      <c r="O20">
        <v>2.6410927000000002</v>
      </c>
      <c r="P20" t="s">
        <v>25</v>
      </c>
      <c r="Q20" t="s">
        <v>17</v>
      </c>
    </row>
    <row r="21" spans="1:17" x14ac:dyDescent="0.25">
      <c r="A21">
        <v>0.96741370000000004</v>
      </c>
      <c r="B21">
        <v>50.554481013999997</v>
      </c>
      <c r="C21">
        <v>3.88182122</v>
      </c>
      <c r="D21">
        <v>1.7375847</v>
      </c>
      <c r="E21">
        <v>53.259479413999998</v>
      </c>
      <c r="F21" t="s">
        <v>15</v>
      </c>
      <c r="G21">
        <v>1.123421E-4</v>
      </c>
      <c r="H21">
        <v>145296</v>
      </c>
      <c r="I21">
        <v>837968</v>
      </c>
      <c r="J21">
        <v>35459092</v>
      </c>
      <c r="K21">
        <v>150190.14099138699</v>
      </c>
      <c r="L21">
        <v>482260.23168827302</v>
      </c>
      <c r="M21">
        <v>1565645.70432515</v>
      </c>
      <c r="N21">
        <v>22.648222328999999</v>
      </c>
      <c r="O21">
        <v>2.7049984</v>
      </c>
      <c r="P21" t="s">
        <v>25</v>
      </c>
      <c r="Q21" t="s">
        <v>17</v>
      </c>
    </row>
    <row r="22" spans="1:17" x14ac:dyDescent="0.25">
      <c r="A22">
        <v>1.105645</v>
      </c>
      <c r="B22">
        <v>51.841548811999999</v>
      </c>
      <c r="C22">
        <v>3.6002241210000001</v>
      </c>
      <c r="D22">
        <v>1.5483477999999999</v>
      </c>
      <c r="E22">
        <v>54.495541611999997</v>
      </c>
      <c r="F22" t="s">
        <v>15</v>
      </c>
      <c r="G22">
        <v>1.152022E-4</v>
      </c>
      <c r="H22">
        <v>386656</v>
      </c>
      <c r="I22">
        <v>765712</v>
      </c>
      <c r="J22">
        <v>35459092</v>
      </c>
      <c r="K22">
        <v>349710.80229187402</v>
      </c>
      <c r="L22">
        <v>494534.884216582</v>
      </c>
      <c r="M22">
        <v>1597268.65421018</v>
      </c>
      <c r="N22">
        <v>22.199829632</v>
      </c>
      <c r="O22">
        <v>2.6539928000000002</v>
      </c>
      <c r="P22" t="s">
        <v>25</v>
      </c>
      <c r="Q22" t="s">
        <v>17</v>
      </c>
    </row>
    <row r="24" spans="1:17" x14ac:dyDescent="0.25">
      <c r="A24">
        <f>(A20+A21+A22)/3</f>
        <v>1.0330461</v>
      </c>
      <c r="B24">
        <f t="shared" ref="B24:O24" si="3">(B20+B21+B22)/3</f>
        <v>50.145681434000004</v>
      </c>
      <c r="C24">
        <f t="shared" si="3"/>
        <v>3.7073402280000001</v>
      </c>
      <c r="D24">
        <f t="shared" si="3"/>
        <v>1.6336485333333333</v>
      </c>
      <c r="E24">
        <f t="shared" si="3"/>
        <v>52.812376067333332</v>
      </c>
      <c r="F24" t="s">
        <v>15</v>
      </c>
      <c r="G24">
        <f t="shared" si="3"/>
        <v>1.1143366666666666E-4</v>
      </c>
      <c r="H24">
        <f t="shared" si="3"/>
        <v>233046.66666666666</v>
      </c>
      <c r="I24">
        <f t="shared" si="3"/>
        <v>827706.66666666663</v>
      </c>
      <c r="J24">
        <f t="shared" si="3"/>
        <v>35459092</v>
      </c>
      <c r="K24">
        <f t="shared" si="3"/>
        <v>220946.52303249203</v>
      </c>
      <c r="L24">
        <f t="shared" si="3"/>
        <v>507111.86351003568</v>
      </c>
      <c r="M24">
        <f t="shared" si="3"/>
        <v>1585449.8700206866</v>
      </c>
      <c r="N24">
        <f t="shared" si="3"/>
        <v>22.367096258333333</v>
      </c>
      <c r="O24">
        <f t="shared" si="3"/>
        <v>2.6666946333333335</v>
      </c>
      <c r="P24" t="s">
        <v>25</v>
      </c>
      <c r="Q24" t="s">
        <v>17</v>
      </c>
    </row>
    <row r="26" spans="1:17" x14ac:dyDescent="0.25">
      <c r="A26" s="6">
        <v>1.3486286999999999</v>
      </c>
      <c r="B26" s="6">
        <v>53.740112707000002</v>
      </c>
      <c r="C26" s="6">
        <v>3.9853697509999999</v>
      </c>
      <c r="D26" s="6">
        <v>1.3766837000000001</v>
      </c>
      <c r="E26" s="6">
        <v>56.465425107000002</v>
      </c>
      <c r="F26" s="6" t="s">
        <v>15</v>
      </c>
      <c r="G26" s="6">
        <v>1.1942119999999999E-4</v>
      </c>
      <c r="H26" s="6">
        <v>167188</v>
      </c>
      <c r="I26" s="6">
        <v>879796</v>
      </c>
      <c r="J26" s="6">
        <v>35459092</v>
      </c>
      <c r="K26" s="6">
        <v>123968.88780433001</v>
      </c>
      <c r="L26" s="6">
        <v>639069.09045265801</v>
      </c>
      <c r="M26" s="6">
        <v>1544243.3531231</v>
      </c>
      <c r="N26" s="6">
        <v>22.962114053000001</v>
      </c>
      <c r="O26" s="6">
        <v>2.7253124</v>
      </c>
      <c r="P26" s="6" t="s">
        <v>19</v>
      </c>
      <c r="Q26" s="6" t="s">
        <v>17</v>
      </c>
    </row>
    <row r="27" spans="1:17" x14ac:dyDescent="0.25">
      <c r="A27" s="6">
        <v>1.2676415000000001</v>
      </c>
      <c r="B27" s="6">
        <v>54.049851402999998</v>
      </c>
      <c r="C27" s="6">
        <v>3.0983060349999998</v>
      </c>
      <c r="D27" s="6">
        <v>1.6280011000000001</v>
      </c>
      <c r="E27" s="6">
        <v>56.945494003</v>
      </c>
      <c r="F27" s="6" t="s">
        <v>15</v>
      </c>
      <c r="G27" s="6">
        <v>1.2010950000000001E-4</v>
      </c>
      <c r="H27" s="6">
        <v>145296</v>
      </c>
      <c r="I27" s="6">
        <v>838384</v>
      </c>
      <c r="J27" s="6">
        <v>35459092</v>
      </c>
      <c r="K27" s="6">
        <v>114619.156914632</v>
      </c>
      <c r="L27" s="6">
        <v>514977.53902009001</v>
      </c>
      <c r="M27" s="6">
        <v>1601509.5555497501</v>
      </c>
      <c r="N27" s="6">
        <v>22.141043041</v>
      </c>
      <c r="O27" s="6">
        <v>2.8956426</v>
      </c>
      <c r="P27" s="6" t="s">
        <v>19</v>
      </c>
      <c r="Q27" s="6" t="s">
        <v>17</v>
      </c>
    </row>
    <row r="28" spans="1:17" x14ac:dyDescent="0.25">
      <c r="A28" s="6">
        <v>1.294073</v>
      </c>
      <c r="B28" s="6">
        <v>52.831033785999999</v>
      </c>
      <c r="C28" s="6">
        <v>3.4088972790000001</v>
      </c>
      <c r="D28" s="6">
        <v>1.5073842</v>
      </c>
      <c r="E28" s="6">
        <v>55.632490986000001</v>
      </c>
      <c r="F28" s="6" t="s">
        <v>15</v>
      </c>
      <c r="G28" s="6">
        <v>1.174011E-4</v>
      </c>
      <c r="H28" s="6">
        <v>386676</v>
      </c>
      <c r="I28" s="6">
        <v>766088</v>
      </c>
      <c r="J28" s="6">
        <v>35459092</v>
      </c>
      <c r="K28" s="6">
        <v>298805.39969538001</v>
      </c>
      <c r="L28" s="6">
        <v>508223.450929099</v>
      </c>
      <c r="M28" s="6">
        <v>1574089.7570571599</v>
      </c>
      <c r="N28" s="6">
        <v>22.526728124000002</v>
      </c>
      <c r="O28" s="6">
        <v>2.8014572000000002</v>
      </c>
      <c r="P28" s="6" t="s">
        <v>19</v>
      </c>
      <c r="Q28" s="6" t="s">
        <v>17</v>
      </c>
    </row>
    <row r="30" spans="1:17" s="6" customFormat="1" x14ac:dyDescent="0.25">
      <c r="A30" s="6">
        <f>(A26+A27+A28)/3</f>
        <v>1.3034477333333332</v>
      </c>
      <c r="B30" s="6">
        <f t="shared" ref="B30:O30" si="4">(B26+B27+B28)/3</f>
        <v>53.540332632000002</v>
      </c>
      <c r="C30" s="6">
        <f t="shared" si="4"/>
        <v>3.4975243549999999</v>
      </c>
      <c r="D30" s="6">
        <f t="shared" si="4"/>
        <v>1.5040230000000001</v>
      </c>
      <c r="E30" s="6">
        <f t="shared" si="4"/>
        <v>56.347803365333334</v>
      </c>
      <c r="F30" s="6" t="s">
        <v>15</v>
      </c>
      <c r="G30" s="6">
        <f t="shared" si="4"/>
        <v>1.1897726666666666E-4</v>
      </c>
      <c r="H30" s="6">
        <f t="shared" si="4"/>
        <v>233053.33333333334</v>
      </c>
      <c r="I30" s="6">
        <f t="shared" si="4"/>
        <v>828089.33333333337</v>
      </c>
      <c r="J30" s="6">
        <f t="shared" si="4"/>
        <v>35459092</v>
      </c>
      <c r="K30" s="6">
        <f t="shared" si="4"/>
        <v>179131.14813811402</v>
      </c>
      <c r="L30" s="6">
        <f t="shared" si="4"/>
        <v>554090.0268006156</v>
      </c>
      <c r="M30" s="6">
        <f t="shared" si="4"/>
        <v>1573280.8885766699</v>
      </c>
      <c r="N30" s="6">
        <f t="shared" si="4"/>
        <v>22.543295072666666</v>
      </c>
      <c r="O30" s="6">
        <f t="shared" si="4"/>
        <v>2.8074707333333335</v>
      </c>
      <c r="P30" s="6" t="s">
        <v>26</v>
      </c>
      <c r="Q30" s="6" t="s">
        <v>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4712E-A927-42AB-B881-6DAB5B9710F3}">
  <dimension ref="A1:Q30"/>
  <sheetViews>
    <sheetView workbookViewId="0">
      <selection activeCell="O11" sqref="O11"/>
    </sheetView>
  </sheetViews>
  <sheetFormatPr defaultRowHeight="15" x14ac:dyDescent="0.25"/>
  <cols>
    <col min="16" max="16" width="16.425781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21</v>
      </c>
      <c r="O1" s="1" t="s">
        <v>20</v>
      </c>
      <c r="P1" s="1" t="s">
        <v>13</v>
      </c>
      <c r="Q1" s="1" t="s">
        <v>14</v>
      </c>
    </row>
    <row r="2" spans="1:17" x14ac:dyDescent="0.25">
      <c r="A2" s="1">
        <v>1.3473838</v>
      </c>
      <c r="B2" s="1">
        <v>14.094993417</v>
      </c>
      <c r="C2" s="1">
        <v>2.6358129140000002</v>
      </c>
      <c r="D2" s="1">
        <v>1.4944891</v>
      </c>
      <c r="E2" s="1">
        <v>16.936866317</v>
      </c>
      <c r="F2" s="1" t="s">
        <v>15</v>
      </c>
      <c r="G2" s="1">
        <v>3.1321800000000002E-5</v>
      </c>
      <c r="H2" s="1">
        <v>167188</v>
      </c>
      <c r="I2" s="1">
        <v>879816</v>
      </c>
      <c r="J2" s="1">
        <v>35459092</v>
      </c>
      <c r="K2" s="1">
        <v>124083.427454003</v>
      </c>
      <c r="L2" s="1">
        <v>588706.86979249201</v>
      </c>
      <c r="M2" s="1">
        <v>1350514.95287005</v>
      </c>
      <c r="N2" s="1">
        <v>26.255978820999999</v>
      </c>
      <c r="O2" s="1">
        <v>2.8418728999999998</v>
      </c>
      <c r="P2" s="1" t="s">
        <v>19</v>
      </c>
      <c r="Q2" s="1" t="s">
        <v>17</v>
      </c>
    </row>
    <row r="3" spans="1:17" x14ac:dyDescent="0.25">
      <c r="A3" s="1">
        <v>1.4485201999999999</v>
      </c>
      <c r="B3" s="1">
        <v>13.615154651999999</v>
      </c>
      <c r="C3" s="1">
        <v>4.323060656</v>
      </c>
      <c r="D3" s="1">
        <v>1.7791488</v>
      </c>
      <c r="E3" s="1">
        <v>16.842823652</v>
      </c>
      <c r="F3" s="1" t="s">
        <v>15</v>
      </c>
      <c r="G3" s="1">
        <v>3.0255499999999999E-5</v>
      </c>
      <c r="H3" s="1">
        <v>145296</v>
      </c>
      <c r="I3" s="1">
        <v>838304</v>
      </c>
      <c r="J3" s="1">
        <v>35459092</v>
      </c>
      <c r="K3" s="1">
        <v>100306.50590858101</v>
      </c>
      <c r="L3" s="1">
        <v>471182.62396040099</v>
      </c>
      <c r="M3" s="1">
        <v>1446460.52620285</v>
      </c>
      <c r="N3" s="1">
        <v>24.514386225999999</v>
      </c>
      <c r="O3" s="1">
        <v>3.2276690000000001</v>
      </c>
      <c r="P3" s="1" t="s">
        <v>19</v>
      </c>
      <c r="Q3" s="1" t="s">
        <v>17</v>
      </c>
    </row>
    <row r="4" spans="1:17" x14ac:dyDescent="0.25">
      <c r="A4" s="1">
        <v>1.5192847</v>
      </c>
      <c r="B4" s="1">
        <v>13.345383834</v>
      </c>
      <c r="C4" s="1">
        <v>2.3708207699999999</v>
      </c>
      <c r="D4" s="1">
        <v>1.3302601999999999</v>
      </c>
      <c r="E4" s="1">
        <v>16.194928734000001</v>
      </c>
      <c r="F4" s="1" t="s">
        <v>15</v>
      </c>
      <c r="G4" s="1">
        <v>2.9656099999999999E-5</v>
      </c>
      <c r="H4" s="1">
        <v>386656</v>
      </c>
      <c r="I4" s="1">
        <v>766048</v>
      </c>
      <c r="J4" s="1">
        <v>35459092</v>
      </c>
      <c r="K4" s="1">
        <v>254498.71245330101</v>
      </c>
      <c r="L4" s="1">
        <v>575863.27847739798</v>
      </c>
      <c r="M4" s="1">
        <v>1103117.9635792801</v>
      </c>
      <c r="N4" s="1">
        <v>32.144424414</v>
      </c>
      <c r="O4" s="1">
        <v>2.8495449000000002</v>
      </c>
      <c r="P4" s="1" t="s">
        <v>19</v>
      </c>
      <c r="Q4" s="1" t="s">
        <v>17</v>
      </c>
    </row>
    <row r="5" spans="1:17" s="2" customFormat="1" x14ac:dyDescent="0.25"/>
    <row r="6" spans="1:17" s="5" customFormat="1" x14ac:dyDescent="0.25">
      <c r="A6" s="5">
        <f>(A2+A3+A4)/3</f>
        <v>1.4383962333333333</v>
      </c>
      <c r="B6" s="5">
        <f t="shared" ref="B6:O6" si="0">(B2+B3+B4)/3</f>
        <v>13.685177301000001</v>
      </c>
      <c r="C6" s="5">
        <f t="shared" si="0"/>
        <v>3.1098981133333332</v>
      </c>
      <c r="D6" s="5">
        <f t="shared" si="0"/>
        <v>1.5346326999999997</v>
      </c>
      <c r="E6" s="5">
        <f t="shared" si="0"/>
        <v>16.658206234333335</v>
      </c>
      <c r="F6" s="5" t="s">
        <v>15</v>
      </c>
      <c r="G6" s="5">
        <f t="shared" si="0"/>
        <v>3.0411133333333334E-5</v>
      </c>
      <c r="H6" s="5">
        <f t="shared" si="0"/>
        <v>233046.66666666666</v>
      </c>
      <c r="I6" s="5">
        <f t="shared" si="0"/>
        <v>828056</v>
      </c>
      <c r="J6" s="5">
        <f t="shared" si="0"/>
        <v>35459092</v>
      </c>
      <c r="K6" s="5">
        <f t="shared" si="0"/>
        <v>159629.54860529501</v>
      </c>
      <c r="L6" s="5">
        <f t="shared" si="0"/>
        <v>545250.92407676368</v>
      </c>
      <c r="M6" s="5">
        <f t="shared" si="0"/>
        <v>1300031.1475507265</v>
      </c>
      <c r="N6" s="5">
        <f t="shared" si="0"/>
        <v>27.638263153666667</v>
      </c>
      <c r="O6" s="5">
        <f t="shared" si="0"/>
        <v>2.9730289333333335</v>
      </c>
      <c r="P6" s="5" t="s">
        <v>22</v>
      </c>
      <c r="Q6" s="5" t="s">
        <v>17</v>
      </c>
    </row>
    <row r="8" spans="1:17" x14ac:dyDescent="0.25">
      <c r="A8" s="2">
        <v>1.1593928</v>
      </c>
      <c r="B8" s="2">
        <v>16.812977631999999</v>
      </c>
      <c r="C8" s="2">
        <v>2.1499715020000001</v>
      </c>
      <c r="D8" s="2">
        <v>1.474602</v>
      </c>
      <c r="E8" s="2">
        <v>19.446972431999999</v>
      </c>
      <c r="F8" s="2" t="s">
        <v>15</v>
      </c>
      <c r="G8" s="2">
        <v>3.7361699999999998E-5</v>
      </c>
      <c r="H8" s="2">
        <v>167188</v>
      </c>
      <c r="I8" s="2">
        <v>879756</v>
      </c>
      <c r="J8" s="2">
        <v>35459092</v>
      </c>
      <c r="K8" s="2">
        <v>144203.06905476699</v>
      </c>
      <c r="L8" s="2">
        <v>596605.72818970797</v>
      </c>
      <c r="M8" s="2">
        <v>1553326.86396137</v>
      </c>
      <c r="N8" s="2">
        <v>22.827836704999999</v>
      </c>
      <c r="O8" s="2">
        <v>2.6339948</v>
      </c>
      <c r="P8" s="2" t="s">
        <v>19</v>
      </c>
      <c r="Q8" s="2" t="s">
        <v>17</v>
      </c>
    </row>
    <row r="9" spans="1:17" x14ac:dyDescent="0.25">
      <c r="A9" s="2">
        <v>1.1489320000000001</v>
      </c>
      <c r="B9" s="2">
        <v>16.681452518</v>
      </c>
      <c r="C9" s="2">
        <v>2.0049759439999999</v>
      </c>
      <c r="D9" s="2">
        <v>1.5992242999999999</v>
      </c>
      <c r="E9" s="2">
        <v>19.429608817999998</v>
      </c>
      <c r="F9" s="2" t="s">
        <v>15</v>
      </c>
      <c r="G9" s="2">
        <v>3.7069500000000001E-5</v>
      </c>
      <c r="H9" s="2">
        <v>145296</v>
      </c>
      <c r="I9" s="2">
        <v>838304</v>
      </c>
      <c r="J9" s="2">
        <v>35459092</v>
      </c>
      <c r="K9" s="2">
        <v>126461.792342801</v>
      </c>
      <c r="L9" s="2">
        <v>524194.13586949598</v>
      </c>
      <c r="M9" s="2">
        <v>1438473.6190444301</v>
      </c>
      <c r="N9" s="2">
        <v>24.650498646999999</v>
      </c>
      <c r="O9" s="2">
        <v>2.7481563000000002</v>
      </c>
      <c r="P9" s="2" t="s">
        <v>19</v>
      </c>
      <c r="Q9" s="2" t="s">
        <v>17</v>
      </c>
    </row>
    <row r="10" spans="1:17" x14ac:dyDescent="0.25">
      <c r="A10" s="2">
        <v>1.3304343000000001</v>
      </c>
      <c r="B10" s="2">
        <v>16.364963786000001</v>
      </c>
      <c r="C10" s="2">
        <v>1.940770957</v>
      </c>
      <c r="D10" s="2">
        <v>1.735843</v>
      </c>
      <c r="E10" s="2">
        <v>19.431241086</v>
      </c>
      <c r="F10" s="2" t="s">
        <v>15</v>
      </c>
      <c r="G10" s="2">
        <v>3.6366199999999998E-5</v>
      </c>
      <c r="H10" s="2">
        <v>386656</v>
      </c>
      <c r="I10" s="2">
        <v>766108</v>
      </c>
      <c r="J10" s="2">
        <v>35459092</v>
      </c>
      <c r="K10" s="2">
        <v>89288.042079289793</v>
      </c>
      <c r="L10" s="2">
        <v>441346.366001994</v>
      </c>
      <c r="M10" s="2">
        <v>1571155.1351378399</v>
      </c>
      <c r="N10" s="2">
        <v>22.568803809999999</v>
      </c>
      <c r="O10" s="2">
        <v>3.0662772999999999</v>
      </c>
      <c r="P10" s="2" t="s">
        <v>19</v>
      </c>
      <c r="Q10" s="2" t="s">
        <v>17</v>
      </c>
    </row>
    <row r="12" spans="1:17" s="5" customFormat="1" x14ac:dyDescent="0.25">
      <c r="A12" s="5">
        <f>(A8+A9+A10)/3</f>
        <v>1.2129197000000003</v>
      </c>
      <c r="B12" s="5">
        <f t="shared" ref="B12:O12" si="1">(B8+B9+B10)/3</f>
        <v>16.619797978666668</v>
      </c>
      <c r="C12" s="5">
        <f t="shared" si="1"/>
        <v>2.0319061343333331</v>
      </c>
      <c r="D12" s="5">
        <f t="shared" si="1"/>
        <v>1.6032230999999999</v>
      </c>
      <c r="E12" s="5">
        <f t="shared" si="1"/>
        <v>19.435940778666666</v>
      </c>
      <c r="F12" s="5" t="s">
        <v>15</v>
      </c>
      <c r="G12" s="5">
        <f t="shared" si="1"/>
        <v>3.6932466666666666E-5</v>
      </c>
      <c r="H12" s="5">
        <f t="shared" si="1"/>
        <v>233046.66666666666</v>
      </c>
      <c r="I12" s="5">
        <f t="shared" si="1"/>
        <v>828056</v>
      </c>
      <c r="J12" s="5">
        <f t="shared" si="1"/>
        <v>35459092</v>
      </c>
      <c r="K12" s="5">
        <f t="shared" si="1"/>
        <v>119984.3011589526</v>
      </c>
      <c r="L12" s="5">
        <f t="shared" si="1"/>
        <v>520715.41002039937</v>
      </c>
      <c r="M12" s="5">
        <f t="shared" si="1"/>
        <v>1520985.2060478802</v>
      </c>
      <c r="N12" s="5">
        <f t="shared" si="1"/>
        <v>23.349046387333335</v>
      </c>
      <c r="O12" s="5">
        <f t="shared" si="1"/>
        <v>2.8161427999999997</v>
      </c>
      <c r="P12" s="5" t="s">
        <v>23</v>
      </c>
      <c r="Q12" s="5" t="s">
        <v>17</v>
      </c>
    </row>
    <row r="14" spans="1:17" x14ac:dyDescent="0.25">
      <c r="A14" s="3">
        <v>1.1129017999999999</v>
      </c>
      <c r="B14" s="3">
        <v>21.696317602000001</v>
      </c>
      <c r="C14" s="3">
        <v>2.4862963599999999</v>
      </c>
      <c r="D14" s="3">
        <v>1.3161566</v>
      </c>
      <c r="E14" s="3">
        <v>24.125376001999999</v>
      </c>
      <c r="F14" s="3" t="s">
        <v>15</v>
      </c>
      <c r="G14" s="3">
        <v>4.8213500000000002E-5</v>
      </c>
      <c r="H14" s="3">
        <v>167188</v>
      </c>
      <c r="I14" s="3">
        <v>879796</v>
      </c>
      <c r="J14" s="3">
        <v>35459092</v>
      </c>
      <c r="K14" s="3">
        <v>150227.091015577</v>
      </c>
      <c r="L14" s="3">
        <v>668458.44939728198</v>
      </c>
      <c r="M14" s="3">
        <v>1596729.3232392599</v>
      </c>
      <c r="N14" s="3">
        <v>22.20732812</v>
      </c>
      <c r="O14" s="3">
        <v>2.4290584000000002</v>
      </c>
      <c r="P14" s="3" t="s">
        <v>19</v>
      </c>
      <c r="Q14" s="3" t="s">
        <v>17</v>
      </c>
    </row>
    <row r="15" spans="1:17" x14ac:dyDescent="0.25">
      <c r="A15" s="3">
        <v>1.1411222999999999</v>
      </c>
      <c r="B15" s="3">
        <v>50.425334124999999</v>
      </c>
      <c r="C15" s="3">
        <v>2.7848773040000001</v>
      </c>
      <c r="D15" s="3">
        <v>1.1428107000000001</v>
      </c>
      <c r="E15" s="3">
        <v>52.709267124999997</v>
      </c>
      <c r="F15" s="3" t="s">
        <v>15</v>
      </c>
      <c r="G15" s="3">
        <v>1.120551E-4</v>
      </c>
      <c r="H15" s="3">
        <v>145296</v>
      </c>
      <c r="I15" s="3">
        <v>838324</v>
      </c>
      <c r="J15" s="3">
        <v>35459092</v>
      </c>
      <c r="K15" s="3">
        <v>127327.28122130199</v>
      </c>
      <c r="L15" s="3">
        <v>733563.31017901702</v>
      </c>
      <c r="M15" s="3">
        <v>1596540.7728848001</v>
      </c>
      <c r="N15" s="3">
        <v>22.209950790000001</v>
      </c>
      <c r="O15" s="3">
        <v>2.2839330000000002</v>
      </c>
      <c r="P15" s="3" t="s">
        <v>19</v>
      </c>
      <c r="Q15" s="3" t="s">
        <v>17</v>
      </c>
    </row>
    <row r="16" spans="1:17" x14ac:dyDescent="0.25">
      <c r="A16" s="3">
        <v>1.2496160999999999</v>
      </c>
      <c r="B16" s="3">
        <v>21.517764896999999</v>
      </c>
      <c r="C16" s="3">
        <v>2.6098386690000002</v>
      </c>
      <c r="D16" s="3">
        <v>1.3267823999999999</v>
      </c>
      <c r="E16" s="3">
        <v>24.094163396999999</v>
      </c>
      <c r="F16" s="3" t="s">
        <v>15</v>
      </c>
      <c r="G16" s="3">
        <v>4.7816699999999999E-5</v>
      </c>
      <c r="H16" s="3">
        <v>386676</v>
      </c>
      <c r="I16" s="3">
        <v>766068</v>
      </c>
      <c r="J16" s="3">
        <v>35459092</v>
      </c>
      <c r="K16" s="3">
        <v>309435.83393331699</v>
      </c>
      <c r="L16" s="3">
        <v>577387.82184629503</v>
      </c>
      <c r="M16" s="3">
        <v>1432453.5495801501</v>
      </c>
      <c r="N16" s="3">
        <v>24.754095524</v>
      </c>
      <c r="O16" s="3">
        <v>2.5763984999999998</v>
      </c>
      <c r="P16" s="3" t="s">
        <v>19</v>
      </c>
      <c r="Q16" s="3" t="s">
        <v>17</v>
      </c>
    </row>
    <row r="18" spans="1:17" s="5" customFormat="1" x14ac:dyDescent="0.25">
      <c r="A18" s="5">
        <f>(A14+A15+A16)/3</f>
        <v>1.1678800666666664</v>
      </c>
      <c r="B18" s="5">
        <f t="shared" ref="B18:O18" si="2">(B14+B15+B16)/3</f>
        <v>31.213138874666669</v>
      </c>
      <c r="C18" s="5">
        <f t="shared" si="2"/>
        <v>2.6270041110000002</v>
      </c>
      <c r="D18" s="5">
        <f t="shared" si="2"/>
        <v>1.2619165666666667</v>
      </c>
      <c r="E18" s="5">
        <f t="shared" si="2"/>
        <v>33.642935508000001</v>
      </c>
      <c r="F18" s="5" t="s">
        <v>15</v>
      </c>
      <c r="G18" s="5">
        <f t="shared" si="2"/>
        <v>6.9361766666666677E-5</v>
      </c>
      <c r="H18" s="5">
        <f t="shared" si="2"/>
        <v>233053.33333333334</v>
      </c>
      <c r="I18" s="5">
        <f t="shared" si="2"/>
        <v>828062.66666666663</v>
      </c>
      <c r="J18" s="5">
        <f t="shared" si="2"/>
        <v>35459092</v>
      </c>
      <c r="K18" s="5">
        <f t="shared" si="2"/>
        <v>195663.40205673198</v>
      </c>
      <c r="L18" s="5">
        <f t="shared" si="2"/>
        <v>659803.19380753126</v>
      </c>
      <c r="M18" s="5">
        <f t="shared" si="2"/>
        <v>1541907.8819014032</v>
      </c>
      <c r="N18" s="5">
        <f t="shared" si="2"/>
        <v>23.057124811333335</v>
      </c>
      <c r="O18" s="5">
        <f t="shared" si="2"/>
        <v>2.4297966333333334</v>
      </c>
      <c r="P18" s="5" t="s">
        <v>24</v>
      </c>
      <c r="Q18" s="5" t="s">
        <v>17</v>
      </c>
    </row>
    <row r="20" spans="1:17" x14ac:dyDescent="0.25">
      <c r="A20" s="4">
        <v>1.1025259000000001</v>
      </c>
      <c r="B20" s="4">
        <v>51.724625316000001</v>
      </c>
      <c r="C20" s="4">
        <v>5.7103261789999999</v>
      </c>
      <c r="D20" s="4">
        <v>1.7162097000000001</v>
      </c>
      <c r="E20" s="4">
        <v>54.543360915999997</v>
      </c>
      <c r="F20" s="4" t="s">
        <v>15</v>
      </c>
      <c r="G20" s="4">
        <v>1.149424E-4</v>
      </c>
      <c r="H20" s="4">
        <v>167188</v>
      </c>
      <c r="I20" s="4">
        <v>879776</v>
      </c>
      <c r="J20" s="4">
        <v>35459092</v>
      </c>
      <c r="K20" s="4">
        <v>151640.88208721401</v>
      </c>
      <c r="L20" s="4">
        <v>512627.332196059</v>
      </c>
      <c r="M20" s="4">
        <v>1554959.8380913599</v>
      </c>
      <c r="N20" s="4">
        <v>22.803863567000001</v>
      </c>
      <c r="O20" s="4">
        <v>2.8187356000000001</v>
      </c>
      <c r="P20" s="4" t="s">
        <v>19</v>
      </c>
      <c r="Q20" s="4" t="s">
        <v>17</v>
      </c>
    </row>
    <row r="21" spans="1:17" x14ac:dyDescent="0.25">
      <c r="A21" s="4">
        <v>1.1823823</v>
      </c>
      <c r="B21" s="4">
        <v>50.974610853999998</v>
      </c>
      <c r="C21" s="4">
        <v>2.8022021000000001</v>
      </c>
      <c r="D21" s="4">
        <v>1.4930899</v>
      </c>
      <c r="E21" s="4">
        <v>53.650083054</v>
      </c>
      <c r="F21" s="4" t="s">
        <v>15</v>
      </c>
      <c r="G21" s="4">
        <v>1.132757E-4</v>
      </c>
      <c r="H21" s="4">
        <v>145296</v>
      </c>
      <c r="I21" s="4">
        <v>838344</v>
      </c>
      <c r="J21" s="4">
        <v>35459112</v>
      </c>
      <c r="K21" s="4">
        <v>122884.11286265</v>
      </c>
      <c r="L21" s="4">
        <v>561482.60061232699</v>
      </c>
      <c r="M21" s="4">
        <v>998918.15207080997</v>
      </c>
      <c r="N21" s="4">
        <v>35.497514913000003</v>
      </c>
      <c r="O21" s="4">
        <v>2.6754722000000002</v>
      </c>
      <c r="P21" s="4" t="s">
        <v>19</v>
      </c>
      <c r="Q21" s="4" t="s">
        <v>17</v>
      </c>
    </row>
    <row r="22" spans="1:17" x14ac:dyDescent="0.25">
      <c r="A22" s="4">
        <v>1.3591873999999999</v>
      </c>
      <c r="B22" s="4">
        <v>50.867919448000002</v>
      </c>
      <c r="C22" s="4">
        <v>2.7674606879999999</v>
      </c>
      <c r="D22" s="4">
        <v>1.4580664999999999</v>
      </c>
      <c r="E22" s="4">
        <v>53.685173347999999</v>
      </c>
      <c r="F22" s="4" t="s">
        <v>15</v>
      </c>
      <c r="G22" s="4">
        <v>1.130386E-4</v>
      </c>
      <c r="H22" s="4">
        <v>386656</v>
      </c>
      <c r="I22" s="4">
        <v>766128</v>
      </c>
      <c r="J22" s="4">
        <v>35459112</v>
      </c>
      <c r="K22" s="4">
        <v>284475.85667730501</v>
      </c>
      <c r="L22" s="4">
        <v>525441.05498617503</v>
      </c>
      <c r="M22" s="4">
        <v>1075361.1226987899</v>
      </c>
      <c r="N22" s="4">
        <v>32.974143523999999</v>
      </c>
      <c r="O22" s="4">
        <v>2.8172538999999999</v>
      </c>
      <c r="P22" s="4" t="s">
        <v>19</v>
      </c>
      <c r="Q22" s="4" t="s">
        <v>17</v>
      </c>
    </row>
    <row r="24" spans="1:17" s="5" customFormat="1" x14ac:dyDescent="0.25">
      <c r="A24" s="5">
        <f>(A20+A21+A22)/3</f>
        <v>1.2146985333333333</v>
      </c>
      <c r="B24" s="5">
        <f t="shared" ref="B24:O24" si="3">(B20+B21+B22)/3</f>
        <v>51.189051872666674</v>
      </c>
      <c r="C24" s="5">
        <f t="shared" si="3"/>
        <v>3.759996322333333</v>
      </c>
      <c r="D24" s="5">
        <f t="shared" si="3"/>
        <v>1.5557886999999999</v>
      </c>
      <c r="E24" s="5">
        <f t="shared" si="3"/>
        <v>53.959539106000001</v>
      </c>
      <c r="F24" s="5" t="s">
        <v>15</v>
      </c>
      <c r="G24" s="5">
        <f t="shared" si="3"/>
        <v>1.1375223333333333E-4</v>
      </c>
      <c r="H24" s="5">
        <f t="shared" si="3"/>
        <v>233046.66666666666</v>
      </c>
      <c r="I24" s="5">
        <f t="shared" si="3"/>
        <v>828082.66666666663</v>
      </c>
      <c r="J24" s="5">
        <f t="shared" si="3"/>
        <v>35459105.333333336</v>
      </c>
      <c r="K24" s="5">
        <f t="shared" si="3"/>
        <v>186333.61720905631</v>
      </c>
      <c r="L24" s="5">
        <f t="shared" si="3"/>
        <v>533183.66259818699</v>
      </c>
      <c r="M24" s="5">
        <f t="shared" si="3"/>
        <v>1209746.3709536532</v>
      </c>
      <c r="N24" s="5">
        <f t="shared" si="3"/>
        <v>30.425174001333335</v>
      </c>
      <c r="O24" s="5">
        <f t="shared" si="3"/>
        <v>2.7704872333333328</v>
      </c>
      <c r="P24" s="5" t="s">
        <v>25</v>
      </c>
      <c r="Q24" s="5" t="s">
        <v>17</v>
      </c>
    </row>
    <row r="26" spans="1:17" x14ac:dyDescent="0.25">
      <c r="A26" s="5">
        <v>1.1038862</v>
      </c>
      <c r="B26" s="5">
        <v>54.094149569000002</v>
      </c>
      <c r="C26" s="5">
        <v>3.098307557</v>
      </c>
      <c r="D26" s="5">
        <v>1.5760727999999999</v>
      </c>
      <c r="E26" s="5">
        <v>56.774108568999999</v>
      </c>
      <c r="F26" s="5" t="s">
        <v>15</v>
      </c>
      <c r="G26" s="5">
        <v>1.20208E-4</v>
      </c>
      <c r="H26" s="5">
        <v>167188</v>
      </c>
      <c r="I26" s="5">
        <v>879776</v>
      </c>
      <c r="J26" s="5">
        <v>35459092</v>
      </c>
      <c r="K26" s="5">
        <v>151454.01763333901</v>
      </c>
      <c r="L26" s="5">
        <v>558207.71730848902</v>
      </c>
      <c r="M26" s="5">
        <v>1316119.2471710599</v>
      </c>
      <c r="N26" s="5">
        <v>26.942157465000001</v>
      </c>
      <c r="O26" s="5">
        <v>2.6799590000000002</v>
      </c>
      <c r="P26" s="5" t="s">
        <v>19</v>
      </c>
      <c r="Q26" s="5" t="s">
        <v>17</v>
      </c>
    </row>
    <row r="27" spans="1:17" x14ac:dyDescent="0.25">
      <c r="A27" s="5">
        <v>1.1732415</v>
      </c>
      <c r="B27" s="5">
        <v>54.427576414000001</v>
      </c>
      <c r="C27" s="5">
        <v>3.204816766</v>
      </c>
      <c r="D27" s="5">
        <v>1.3977295999999999</v>
      </c>
      <c r="E27" s="5">
        <v>56.998547514000002</v>
      </c>
      <c r="F27" s="5" t="s">
        <v>15</v>
      </c>
      <c r="G27" s="5">
        <v>1.209489E-4</v>
      </c>
      <c r="H27" s="5">
        <v>145296</v>
      </c>
      <c r="I27" s="5">
        <v>838324</v>
      </c>
      <c r="J27" s="5">
        <v>35459092</v>
      </c>
      <c r="K27" s="5">
        <v>123841.51089098</v>
      </c>
      <c r="L27" s="5">
        <v>599775.52167457796</v>
      </c>
      <c r="M27" s="5">
        <v>1567679.82666518</v>
      </c>
      <c r="N27" s="5">
        <v>22.618835426</v>
      </c>
      <c r="O27" s="5">
        <v>2.5709711</v>
      </c>
      <c r="P27" s="5" t="s">
        <v>19</v>
      </c>
      <c r="Q27" s="5" t="s">
        <v>17</v>
      </c>
    </row>
    <row r="28" spans="1:17" x14ac:dyDescent="0.25">
      <c r="A28" s="5">
        <v>1.2884415</v>
      </c>
      <c r="B28" s="5">
        <v>53.993978405999997</v>
      </c>
      <c r="C28" s="5">
        <v>3.5023924239999999</v>
      </c>
      <c r="D28" s="5">
        <v>1.2776551</v>
      </c>
      <c r="E28" s="5">
        <v>56.560075005999998</v>
      </c>
      <c r="F28" s="5" t="s">
        <v>15</v>
      </c>
      <c r="G28" s="5">
        <v>1.199854E-4</v>
      </c>
      <c r="H28" s="5">
        <v>386656</v>
      </c>
      <c r="I28" s="5">
        <v>766068</v>
      </c>
      <c r="J28" s="5">
        <v>35459092</v>
      </c>
      <c r="K28" s="5">
        <v>300095.89104355901</v>
      </c>
      <c r="L28" s="5">
        <v>599589.04402291297</v>
      </c>
      <c r="M28" s="5">
        <v>1555481.89856508</v>
      </c>
      <c r="N28" s="5">
        <v>22.796209993000002</v>
      </c>
      <c r="O28" s="5">
        <v>2.5660965999999998</v>
      </c>
      <c r="P28" s="5" t="s">
        <v>19</v>
      </c>
      <c r="Q28" s="5" t="s">
        <v>17</v>
      </c>
    </row>
    <row r="30" spans="1:17" s="5" customFormat="1" x14ac:dyDescent="0.25">
      <c r="A30" s="5">
        <f>(A26+A27+A28)/3</f>
        <v>1.1885230666666668</v>
      </c>
      <c r="B30" s="5">
        <f t="shared" ref="B30:O30" si="4">(B26+B27+B28)/3</f>
        <v>54.171901463000005</v>
      </c>
      <c r="C30" s="5">
        <f t="shared" si="4"/>
        <v>3.2685055823333333</v>
      </c>
      <c r="D30" s="5">
        <f t="shared" si="4"/>
        <v>1.4171525</v>
      </c>
      <c r="E30" s="5">
        <f t="shared" si="4"/>
        <v>56.777577029666666</v>
      </c>
      <c r="F30" s="5" t="s">
        <v>15</v>
      </c>
      <c r="G30" s="5">
        <f t="shared" si="4"/>
        <v>1.2038076666666667E-4</v>
      </c>
      <c r="H30" s="5">
        <f t="shared" si="4"/>
        <v>233046.66666666666</v>
      </c>
      <c r="I30" s="5">
        <f t="shared" si="4"/>
        <v>828056</v>
      </c>
      <c r="J30" s="5">
        <f t="shared" si="4"/>
        <v>35459092</v>
      </c>
      <c r="K30" s="5">
        <f t="shared" si="4"/>
        <v>191797.13985595934</v>
      </c>
      <c r="L30" s="5">
        <f t="shared" si="4"/>
        <v>585857.42766865995</v>
      </c>
      <c r="M30" s="5">
        <f t="shared" si="4"/>
        <v>1479760.3241337733</v>
      </c>
      <c r="N30" s="5">
        <f t="shared" si="4"/>
        <v>24.119067628</v>
      </c>
      <c r="O30" s="5">
        <f t="shared" si="4"/>
        <v>2.6056755666666667</v>
      </c>
      <c r="P30" s="5" t="s">
        <v>26</v>
      </c>
      <c r="Q30" s="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Cloud</vt:lpstr>
      <vt:lpstr>Odroid</vt:lpstr>
      <vt:lpstr>Rasp</vt:lpstr>
      <vt:lpstr>Cloud-Edge</vt:lpstr>
      <vt:lpstr>Cloud-Edge Rasp</vt:lpstr>
      <vt:lpstr>Stress Rasp</vt:lpstr>
      <vt:lpstr>Stress Odroid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McChesney</dc:creator>
  <cp:lastModifiedBy>Jonathan McChesney</cp:lastModifiedBy>
  <dcterms:created xsi:type="dcterms:W3CDTF">2019-02-16T14:01:26Z</dcterms:created>
  <dcterms:modified xsi:type="dcterms:W3CDTF">2019-03-09T15:56:48Z</dcterms:modified>
</cp:coreProperties>
</file>