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drury/MVMC/testing/testing_09032019/"/>
    </mc:Choice>
  </mc:AlternateContent>
  <xr:revisionPtr revIDLastSave="0" documentId="13_ncr:1_{35875443-3FAE-E446-ABDC-7ADB8A1DD223}" xr6:coauthVersionLast="36" xr6:coauthVersionMax="36" xr10:uidLastSave="{00000000-0000-0000-0000-000000000000}"/>
  <bookViews>
    <workbookView xWindow="11280" yWindow="4640" windowWidth="27640" windowHeight="16540" xr2:uid="{00000000-000D-0000-FFFF-FFFF00000000}"/>
  </bookViews>
  <sheets>
    <sheet name="ddm_rpanda_fits_int_08032019_ne" sheetId="1" r:id="rId1"/>
  </sheets>
  <calcPr calcId="181029" concurrentCalc="0"/>
</workbook>
</file>

<file path=xl/calcChain.xml><?xml version="1.0" encoding="utf-8"?>
<calcChain xmlns="http://schemas.openxmlformats.org/spreadsheetml/2006/main">
  <c r="Z17" i="1" l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3" i="1"/>
  <c r="AA3" i="1"/>
  <c r="AB3" i="1"/>
  <c r="Z4" i="1"/>
  <c r="AA4" i="1"/>
  <c r="AB4" i="1"/>
  <c r="AB2" i="1"/>
  <c r="AA2" i="1"/>
  <c r="Z2" i="1"/>
  <c r="BQ3" i="1"/>
  <c r="BR3" i="1"/>
  <c r="BQ4" i="1"/>
  <c r="BR4" i="1"/>
  <c r="BQ5" i="1"/>
  <c r="BR5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Q33" i="1"/>
  <c r="BR33" i="1"/>
  <c r="BQ34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1" i="1"/>
  <c r="BR51" i="1"/>
  <c r="BQ52" i="1"/>
  <c r="BR52" i="1"/>
  <c r="BQ53" i="1"/>
  <c r="BR53" i="1"/>
  <c r="BQ54" i="1"/>
  <c r="BR54" i="1"/>
  <c r="BQ55" i="1"/>
  <c r="BR55" i="1"/>
  <c r="BQ56" i="1"/>
  <c r="BR56" i="1"/>
  <c r="BQ57" i="1"/>
  <c r="BR57" i="1"/>
  <c r="BQ58" i="1"/>
  <c r="BR58" i="1"/>
  <c r="BQ59" i="1"/>
  <c r="BR59" i="1"/>
  <c r="BQ60" i="1"/>
  <c r="BR60" i="1"/>
  <c r="BQ61" i="1"/>
  <c r="BR61" i="1"/>
  <c r="BQ62" i="1"/>
  <c r="BR62" i="1"/>
  <c r="BQ63" i="1"/>
  <c r="BR63" i="1"/>
  <c r="BQ64" i="1"/>
  <c r="BR64" i="1"/>
  <c r="BQ65" i="1"/>
  <c r="BR65" i="1"/>
  <c r="BQ66" i="1"/>
  <c r="BR66" i="1"/>
  <c r="BQ67" i="1"/>
  <c r="BR67" i="1"/>
  <c r="BQ68" i="1"/>
  <c r="BR68" i="1"/>
  <c r="BQ69" i="1"/>
  <c r="BR69" i="1"/>
  <c r="BQ70" i="1"/>
  <c r="BR70" i="1"/>
  <c r="BQ71" i="1"/>
  <c r="BR71" i="1"/>
  <c r="BQ72" i="1"/>
  <c r="BR72" i="1"/>
  <c r="BQ73" i="1"/>
  <c r="BR73" i="1"/>
  <c r="BQ74" i="1"/>
  <c r="BR74" i="1"/>
  <c r="BQ75" i="1"/>
  <c r="BR75" i="1"/>
  <c r="BQ76" i="1"/>
  <c r="BR76" i="1"/>
  <c r="BQ77" i="1"/>
  <c r="BR77" i="1"/>
  <c r="BQ78" i="1"/>
  <c r="BR78" i="1"/>
  <c r="BQ79" i="1"/>
  <c r="BR79" i="1"/>
  <c r="BQ80" i="1"/>
  <c r="BR80" i="1"/>
  <c r="BQ81" i="1"/>
  <c r="BR81" i="1"/>
  <c r="BQ82" i="1"/>
  <c r="BR82" i="1"/>
  <c r="BQ83" i="1"/>
  <c r="BR83" i="1"/>
  <c r="BQ84" i="1"/>
  <c r="BR84" i="1"/>
  <c r="BQ85" i="1"/>
  <c r="BR85" i="1"/>
  <c r="BQ86" i="1"/>
  <c r="BR86" i="1"/>
  <c r="BQ87" i="1"/>
  <c r="BR87" i="1"/>
  <c r="BQ88" i="1"/>
  <c r="BR88" i="1"/>
  <c r="BQ89" i="1"/>
  <c r="BR89" i="1"/>
  <c r="BQ90" i="1"/>
  <c r="BR90" i="1"/>
  <c r="BQ91" i="1"/>
  <c r="BR91" i="1"/>
  <c r="BQ92" i="1"/>
  <c r="BR92" i="1"/>
  <c r="BQ93" i="1"/>
  <c r="BR93" i="1"/>
  <c r="BQ94" i="1"/>
  <c r="BR94" i="1"/>
  <c r="BQ95" i="1"/>
  <c r="BR95" i="1"/>
  <c r="BQ96" i="1"/>
  <c r="BR96" i="1"/>
  <c r="BQ97" i="1"/>
  <c r="BR97" i="1"/>
  <c r="BQ98" i="1"/>
  <c r="BR98" i="1"/>
  <c r="BQ99" i="1"/>
  <c r="BR99" i="1"/>
  <c r="BQ100" i="1"/>
  <c r="BR100" i="1"/>
  <c r="BQ101" i="1"/>
  <c r="BR101" i="1"/>
  <c r="BQ102" i="1"/>
  <c r="BR102" i="1"/>
  <c r="BQ103" i="1"/>
  <c r="BR103" i="1"/>
  <c r="BQ104" i="1"/>
  <c r="BR104" i="1"/>
  <c r="BQ105" i="1"/>
  <c r="BR105" i="1"/>
  <c r="BQ106" i="1"/>
  <c r="BR106" i="1"/>
  <c r="BQ107" i="1"/>
  <c r="BR107" i="1"/>
  <c r="BQ108" i="1"/>
  <c r="BR108" i="1"/>
  <c r="BQ109" i="1"/>
  <c r="BR109" i="1"/>
  <c r="BQ110" i="1"/>
  <c r="BR110" i="1"/>
  <c r="BQ111" i="1"/>
  <c r="BR111" i="1"/>
  <c r="BQ112" i="1"/>
  <c r="BR112" i="1"/>
  <c r="BQ113" i="1"/>
  <c r="BR113" i="1"/>
  <c r="BQ114" i="1"/>
  <c r="BR114" i="1"/>
  <c r="BQ115" i="1"/>
  <c r="BR115" i="1"/>
  <c r="BQ116" i="1"/>
  <c r="BR116" i="1"/>
  <c r="BQ117" i="1"/>
  <c r="BR117" i="1"/>
  <c r="BQ118" i="1"/>
  <c r="BR118" i="1"/>
  <c r="BQ119" i="1"/>
  <c r="BR119" i="1"/>
  <c r="BQ120" i="1"/>
  <c r="BR120" i="1"/>
  <c r="BQ121" i="1"/>
  <c r="BR121" i="1"/>
  <c r="BQ122" i="1"/>
  <c r="BR122" i="1"/>
  <c r="BQ123" i="1"/>
  <c r="BR123" i="1"/>
  <c r="BQ124" i="1"/>
  <c r="BR124" i="1"/>
  <c r="BQ125" i="1"/>
  <c r="BR125" i="1"/>
  <c r="BQ126" i="1"/>
  <c r="BR126" i="1"/>
  <c r="BQ127" i="1"/>
  <c r="BR127" i="1"/>
  <c r="BQ128" i="1"/>
  <c r="BR128" i="1"/>
  <c r="BQ129" i="1"/>
  <c r="BR129" i="1"/>
  <c r="BQ130" i="1"/>
  <c r="BR130" i="1"/>
  <c r="BQ131" i="1"/>
  <c r="BR131" i="1"/>
  <c r="BQ132" i="1"/>
  <c r="BR132" i="1"/>
  <c r="BQ133" i="1"/>
  <c r="BR133" i="1"/>
  <c r="BQ134" i="1"/>
  <c r="BR134" i="1"/>
  <c r="BQ135" i="1"/>
  <c r="BR135" i="1"/>
  <c r="BQ136" i="1"/>
  <c r="BR136" i="1"/>
  <c r="BQ137" i="1"/>
  <c r="BR137" i="1"/>
  <c r="BQ138" i="1"/>
  <c r="BR138" i="1"/>
  <c r="BQ139" i="1"/>
  <c r="BR139" i="1"/>
  <c r="BQ140" i="1"/>
  <c r="BR140" i="1"/>
  <c r="BQ141" i="1"/>
  <c r="BR141" i="1"/>
  <c r="BQ142" i="1"/>
  <c r="BR142" i="1"/>
  <c r="BQ143" i="1"/>
  <c r="BR143" i="1"/>
  <c r="BQ144" i="1"/>
  <c r="BR144" i="1"/>
  <c r="BQ145" i="1"/>
  <c r="BR145" i="1"/>
  <c r="BQ146" i="1"/>
  <c r="BR146" i="1"/>
  <c r="BQ147" i="1"/>
  <c r="BR147" i="1"/>
  <c r="BQ148" i="1"/>
  <c r="BR148" i="1"/>
  <c r="BQ149" i="1"/>
  <c r="BR149" i="1"/>
  <c r="BQ150" i="1"/>
  <c r="BR150" i="1"/>
  <c r="BQ151" i="1"/>
  <c r="BR151" i="1"/>
  <c r="BQ152" i="1"/>
  <c r="BR152" i="1"/>
  <c r="BQ153" i="1"/>
  <c r="BR153" i="1"/>
  <c r="BQ154" i="1"/>
  <c r="BR154" i="1"/>
  <c r="BQ155" i="1"/>
  <c r="BR155" i="1"/>
  <c r="BQ156" i="1"/>
  <c r="BR156" i="1"/>
  <c r="BQ157" i="1"/>
  <c r="BR157" i="1"/>
  <c r="BQ158" i="1"/>
  <c r="BR158" i="1"/>
  <c r="BQ159" i="1"/>
  <c r="BR159" i="1"/>
  <c r="BQ160" i="1"/>
  <c r="BR160" i="1"/>
  <c r="BQ161" i="1"/>
  <c r="BR161" i="1"/>
  <c r="BQ162" i="1"/>
  <c r="BR162" i="1"/>
  <c r="BQ163" i="1"/>
  <c r="BR163" i="1"/>
  <c r="BQ164" i="1"/>
  <c r="BR164" i="1"/>
  <c r="BQ165" i="1"/>
  <c r="BR165" i="1"/>
  <c r="BQ166" i="1"/>
  <c r="BR166" i="1"/>
  <c r="BR2" i="1"/>
  <c r="BQ2" i="1"/>
  <c r="BO3" i="1"/>
  <c r="BP3" i="1"/>
  <c r="BO4" i="1"/>
  <c r="BP4" i="1"/>
  <c r="BO5" i="1"/>
  <c r="BP5" i="1"/>
  <c r="BO6" i="1"/>
  <c r="BP6" i="1"/>
  <c r="BO7" i="1"/>
  <c r="BP7" i="1"/>
  <c r="BO8" i="1"/>
  <c r="BP8" i="1"/>
  <c r="BO9" i="1"/>
  <c r="BP9" i="1"/>
  <c r="BO10" i="1"/>
  <c r="BP10" i="1"/>
  <c r="BO11" i="1"/>
  <c r="BP11" i="1"/>
  <c r="BO12" i="1"/>
  <c r="BP12" i="1"/>
  <c r="BO13" i="1"/>
  <c r="BP13" i="1"/>
  <c r="BO14" i="1"/>
  <c r="BP14" i="1"/>
  <c r="BO15" i="1"/>
  <c r="BP15" i="1"/>
  <c r="BO16" i="1"/>
  <c r="BP16" i="1"/>
  <c r="BO17" i="1"/>
  <c r="BP17" i="1"/>
  <c r="BO18" i="1"/>
  <c r="BP18" i="1"/>
  <c r="BO19" i="1"/>
  <c r="BP19" i="1"/>
  <c r="BO20" i="1"/>
  <c r="BP20" i="1"/>
  <c r="BO21" i="1"/>
  <c r="BP21" i="1"/>
  <c r="BO22" i="1"/>
  <c r="BP22" i="1"/>
  <c r="BO23" i="1"/>
  <c r="BP23" i="1"/>
  <c r="BO24" i="1"/>
  <c r="BP24" i="1"/>
  <c r="BO25" i="1"/>
  <c r="BP25" i="1"/>
  <c r="BO26" i="1"/>
  <c r="BP26" i="1"/>
  <c r="BO27" i="1"/>
  <c r="BP27" i="1"/>
  <c r="BO28" i="1"/>
  <c r="BP28" i="1"/>
  <c r="BO29" i="1"/>
  <c r="BP29" i="1"/>
  <c r="BO30" i="1"/>
  <c r="BP30" i="1"/>
  <c r="BO31" i="1"/>
  <c r="BP31" i="1"/>
  <c r="BO32" i="1"/>
  <c r="BP32" i="1"/>
  <c r="BO33" i="1"/>
  <c r="BP33" i="1"/>
  <c r="BO34" i="1"/>
  <c r="BP34" i="1"/>
  <c r="BO35" i="1"/>
  <c r="BP35" i="1"/>
  <c r="BO36" i="1"/>
  <c r="BP36" i="1"/>
  <c r="BO37" i="1"/>
  <c r="BP37" i="1"/>
  <c r="BO38" i="1"/>
  <c r="BP38" i="1"/>
  <c r="BO39" i="1"/>
  <c r="BP39" i="1"/>
  <c r="BO40" i="1"/>
  <c r="BP40" i="1"/>
  <c r="BO41" i="1"/>
  <c r="BP41" i="1"/>
  <c r="BO42" i="1"/>
  <c r="BP42" i="1"/>
  <c r="BO43" i="1"/>
  <c r="BP43" i="1"/>
  <c r="BO44" i="1"/>
  <c r="BP44" i="1"/>
  <c r="BO45" i="1"/>
  <c r="BP45" i="1"/>
  <c r="BO46" i="1"/>
  <c r="BP46" i="1"/>
  <c r="BO47" i="1"/>
  <c r="BP47" i="1"/>
  <c r="BO48" i="1"/>
  <c r="BP48" i="1"/>
  <c r="BO49" i="1"/>
  <c r="BP49" i="1"/>
  <c r="BO50" i="1"/>
  <c r="BP50" i="1"/>
  <c r="BO51" i="1"/>
  <c r="BP51" i="1"/>
  <c r="BO52" i="1"/>
  <c r="BP52" i="1"/>
  <c r="BO53" i="1"/>
  <c r="BP53" i="1"/>
  <c r="BO54" i="1"/>
  <c r="BP54" i="1"/>
  <c r="BO55" i="1"/>
  <c r="BP55" i="1"/>
  <c r="BO56" i="1"/>
  <c r="BP56" i="1"/>
  <c r="BO57" i="1"/>
  <c r="BP57" i="1"/>
  <c r="BO58" i="1"/>
  <c r="BP58" i="1"/>
  <c r="BO59" i="1"/>
  <c r="BP59" i="1"/>
  <c r="BO60" i="1"/>
  <c r="BP60" i="1"/>
  <c r="BO61" i="1"/>
  <c r="BP61" i="1"/>
  <c r="BO62" i="1"/>
  <c r="BP62" i="1"/>
  <c r="BO63" i="1"/>
  <c r="BP63" i="1"/>
  <c r="BO64" i="1"/>
  <c r="BP64" i="1"/>
  <c r="BO65" i="1"/>
  <c r="BP65" i="1"/>
  <c r="BO66" i="1"/>
  <c r="BP66" i="1"/>
  <c r="BO67" i="1"/>
  <c r="BP67" i="1"/>
  <c r="BO68" i="1"/>
  <c r="BP68" i="1"/>
  <c r="BO69" i="1"/>
  <c r="BP69" i="1"/>
  <c r="BO70" i="1"/>
  <c r="BP70" i="1"/>
  <c r="BO71" i="1"/>
  <c r="BP71" i="1"/>
  <c r="BO72" i="1"/>
  <c r="BP72" i="1"/>
  <c r="BO73" i="1"/>
  <c r="BP73" i="1"/>
  <c r="BO74" i="1"/>
  <c r="BP74" i="1"/>
  <c r="BO75" i="1"/>
  <c r="BP75" i="1"/>
  <c r="BO76" i="1"/>
  <c r="BP76" i="1"/>
  <c r="BO77" i="1"/>
  <c r="BP77" i="1"/>
  <c r="BO78" i="1"/>
  <c r="BP78" i="1"/>
  <c r="BO79" i="1"/>
  <c r="BP79" i="1"/>
  <c r="BO80" i="1"/>
  <c r="BP80" i="1"/>
  <c r="BO81" i="1"/>
  <c r="BP81" i="1"/>
  <c r="BO82" i="1"/>
  <c r="BP82" i="1"/>
  <c r="BO83" i="1"/>
  <c r="BP83" i="1"/>
  <c r="BO84" i="1"/>
  <c r="BP84" i="1"/>
  <c r="BO85" i="1"/>
  <c r="BP85" i="1"/>
  <c r="BO86" i="1"/>
  <c r="BP86" i="1"/>
  <c r="BO87" i="1"/>
  <c r="BP87" i="1"/>
  <c r="BO88" i="1"/>
  <c r="BP88" i="1"/>
  <c r="BO89" i="1"/>
  <c r="BP89" i="1"/>
  <c r="BO90" i="1"/>
  <c r="BP90" i="1"/>
  <c r="BO91" i="1"/>
  <c r="BP91" i="1"/>
  <c r="BO92" i="1"/>
  <c r="BP92" i="1"/>
  <c r="BO93" i="1"/>
  <c r="BP93" i="1"/>
  <c r="BO94" i="1"/>
  <c r="BP94" i="1"/>
  <c r="BO95" i="1"/>
  <c r="BP95" i="1"/>
  <c r="BO96" i="1"/>
  <c r="BP96" i="1"/>
  <c r="BO97" i="1"/>
  <c r="BP97" i="1"/>
  <c r="BO98" i="1"/>
  <c r="BP98" i="1"/>
  <c r="BO99" i="1"/>
  <c r="BP99" i="1"/>
  <c r="BO100" i="1"/>
  <c r="BP100" i="1"/>
  <c r="BO101" i="1"/>
  <c r="BP101" i="1"/>
  <c r="BO102" i="1"/>
  <c r="BP102" i="1"/>
  <c r="BO103" i="1"/>
  <c r="BP103" i="1"/>
  <c r="BO104" i="1"/>
  <c r="BP104" i="1"/>
  <c r="BO105" i="1"/>
  <c r="BP105" i="1"/>
  <c r="BO106" i="1"/>
  <c r="BP106" i="1"/>
  <c r="BO107" i="1"/>
  <c r="BP107" i="1"/>
  <c r="BO108" i="1"/>
  <c r="BP108" i="1"/>
  <c r="BO109" i="1"/>
  <c r="BP109" i="1"/>
  <c r="BO110" i="1"/>
  <c r="BP110" i="1"/>
  <c r="BO111" i="1"/>
  <c r="BP111" i="1"/>
  <c r="BO112" i="1"/>
  <c r="BP112" i="1"/>
  <c r="BO113" i="1"/>
  <c r="BP113" i="1"/>
  <c r="BO114" i="1"/>
  <c r="BP114" i="1"/>
  <c r="BO115" i="1"/>
  <c r="BP115" i="1"/>
  <c r="BO116" i="1"/>
  <c r="BP116" i="1"/>
  <c r="BO117" i="1"/>
  <c r="BP117" i="1"/>
  <c r="BO118" i="1"/>
  <c r="BP118" i="1"/>
  <c r="BO119" i="1"/>
  <c r="BP119" i="1"/>
  <c r="BO120" i="1"/>
  <c r="BP120" i="1"/>
  <c r="BO121" i="1"/>
  <c r="BP121" i="1"/>
  <c r="BO122" i="1"/>
  <c r="BP122" i="1"/>
  <c r="BO123" i="1"/>
  <c r="BP123" i="1"/>
  <c r="BO124" i="1"/>
  <c r="BP124" i="1"/>
  <c r="BO125" i="1"/>
  <c r="BP125" i="1"/>
  <c r="BO126" i="1"/>
  <c r="BP126" i="1"/>
  <c r="BO127" i="1"/>
  <c r="BP127" i="1"/>
  <c r="BO128" i="1"/>
  <c r="BP128" i="1"/>
  <c r="BO129" i="1"/>
  <c r="BP129" i="1"/>
  <c r="BO130" i="1"/>
  <c r="BP130" i="1"/>
  <c r="BO131" i="1"/>
  <c r="BP131" i="1"/>
  <c r="BO132" i="1"/>
  <c r="BP132" i="1"/>
  <c r="BO133" i="1"/>
  <c r="BP133" i="1"/>
  <c r="BO134" i="1"/>
  <c r="BP134" i="1"/>
  <c r="BO135" i="1"/>
  <c r="BP135" i="1"/>
  <c r="BO136" i="1"/>
  <c r="BP136" i="1"/>
  <c r="BO137" i="1"/>
  <c r="BP137" i="1"/>
  <c r="BO138" i="1"/>
  <c r="BP138" i="1"/>
  <c r="BO139" i="1"/>
  <c r="BP139" i="1"/>
  <c r="BO140" i="1"/>
  <c r="BP140" i="1"/>
  <c r="BO141" i="1"/>
  <c r="BP141" i="1"/>
  <c r="BO142" i="1"/>
  <c r="BP142" i="1"/>
  <c r="BO143" i="1"/>
  <c r="BP143" i="1"/>
  <c r="BO144" i="1"/>
  <c r="BP144" i="1"/>
  <c r="BO145" i="1"/>
  <c r="BP145" i="1"/>
  <c r="BO146" i="1"/>
  <c r="BP146" i="1"/>
  <c r="BO147" i="1"/>
  <c r="BP147" i="1"/>
  <c r="BO148" i="1"/>
  <c r="BP148" i="1"/>
  <c r="BO149" i="1"/>
  <c r="BP149" i="1"/>
  <c r="BO150" i="1"/>
  <c r="BP150" i="1"/>
  <c r="BO151" i="1"/>
  <c r="BP151" i="1"/>
  <c r="BO152" i="1"/>
  <c r="BP152" i="1"/>
  <c r="BO153" i="1"/>
  <c r="BP153" i="1"/>
  <c r="BO154" i="1"/>
  <c r="BP154" i="1"/>
  <c r="BO155" i="1"/>
  <c r="BP155" i="1"/>
  <c r="BO156" i="1"/>
  <c r="BP156" i="1"/>
  <c r="BO157" i="1"/>
  <c r="BP157" i="1"/>
  <c r="BO158" i="1"/>
  <c r="BP158" i="1"/>
  <c r="BO159" i="1"/>
  <c r="BP159" i="1"/>
  <c r="BO160" i="1"/>
  <c r="BP160" i="1"/>
  <c r="BO161" i="1"/>
  <c r="BP161" i="1"/>
  <c r="BO162" i="1"/>
  <c r="BP162" i="1"/>
  <c r="BO163" i="1"/>
  <c r="BP163" i="1"/>
  <c r="BO164" i="1"/>
  <c r="BP164" i="1"/>
  <c r="BO165" i="1"/>
  <c r="BP165" i="1"/>
  <c r="BO166" i="1"/>
  <c r="BP166" i="1"/>
  <c r="BP2" i="1"/>
  <c r="BO2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2" i="1"/>
  <c r="AZ122" i="1"/>
  <c r="AL122" i="1"/>
  <c r="BM122" i="1"/>
  <c r="AD122" i="1"/>
  <c r="BN122" i="1"/>
  <c r="AZ123" i="1"/>
  <c r="AL123" i="1"/>
  <c r="BM123" i="1"/>
  <c r="AD123" i="1"/>
  <c r="BN123" i="1"/>
  <c r="AZ124" i="1"/>
  <c r="AL124" i="1"/>
  <c r="BM124" i="1"/>
  <c r="AD124" i="1"/>
  <c r="BN124" i="1"/>
  <c r="AZ125" i="1"/>
  <c r="AL125" i="1"/>
  <c r="BM125" i="1"/>
  <c r="AD125" i="1"/>
  <c r="BN125" i="1"/>
  <c r="AZ126" i="1"/>
  <c r="AL126" i="1"/>
  <c r="BM126" i="1"/>
  <c r="AD126" i="1"/>
  <c r="BN126" i="1"/>
  <c r="AZ127" i="1"/>
  <c r="AL127" i="1"/>
  <c r="BM127" i="1"/>
  <c r="AD127" i="1"/>
  <c r="BN127" i="1"/>
  <c r="AZ128" i="1"/>
  <c r="AL128" i="1"/>
  <c r="BM128" i="1"/>
  <c r="AD128" i="1"/>
  <c r="BN128" i="1"/>
  <c r="AZ129" i="1"/>
  <c r="AL129" i="1"/>
  <c r="BM129" i="1"/>
  <c r="AD129" i="1"/>
  <c r="BN129" i="1"/>
  <c r="AZ130" i="1"/>
  <c r="AL130" i="1"/>
  <c r="BM130" i="1"/>
  <c r="AD130" i="1"/>
  <c r="BN130" i="1"/>
  <c r="AZ131" i="1"/>
  <c r="AL131" i="1"/>
  <c r="BM131" i="1"/>
  <c r="AD131" i="1"/>
  <c r="BN131" i="1"/>
  <c r="AZ132" i="1"/>
  <c r="AL132" i="1"/>
  <c r="BM132" i="1"/>
  <c r="AD132" i="1"/>
  <c r="BN132" i="1"/>
  <c r="AZ133" i="1"/>
  <c r="AL133" i="1"/>
  <c r="BM133" i="1"/>
  <c r="AD133" i="1"/>
  <c r="BN133" i="1"/>
  <c r="AZ134" i="1"/>
  <c r="AL134" i="1"/>
  <c r="BM134" i="1"/>
  <c r="AD134" i="1"/>
  <c r="BN134" i="1"/>
  <c r="AZ135" i="1"/>
  <c r="AL135" i="1"/>
  <c r="BM135" i="1"/>
  <c r="AD135" i="1"/>
  <c r="BN135" i="1"/>
  <c r="AZ136" i="1"/>
  <c r="AL136" i="1"/>
  <c r="BM136" i="1"/>
  <c r="AD136" i="1"/>
  <c r="BN136" i="1"/>
  <c r="AZ137" i="1"/>
  <c r="AL137" i="1"/>
  <c r="BM137" i="1"/>
  <c r="AD137" i="1"/>
  <c r="BN137" i="1"/>
  <c r="AZ138" i="1"/>
  <c r="AL138" i="1"/>
  <c r="BM138" i="1"/>
  <c r="AD138" i="1"/>
  <c r="BN138" i="1"/>
  <c r="AZ139" i="1"/>
  <c r="AL139" i="1"/>
  <c r="BM139" i="1"/>
  <c r="AD139" i="1"/>
  <c r="BN139" i="1"/>
  <c r="AZ140" i="1"/>
  <c r="AL140" i="1"/>
  <c r="BM140" i="1"/>
  <c r="AD140" i="1"/>
  <c r="BN140" i="1"/>
  <c r="AZ141" i="1"/>
  <c r="AL141" i="1"/>
  <c r="BM141" i="1"/>
  <c r="AD141" i="1"/>
  <c r="BN141" i="1"/>
  <c r="AZ142" i="1"/>
  <c r="AL142" i="1"/>
  <c r="BM142" i="1"/>
  <c r="AD142" i="1"/>
  <c r="BN142" i="1"/>
  <c r="AZ143" i="1"/>
  <c r="AL143" i="1"/>
  <c r="BM143" i="1"/>
  <c r="AD143" i="1"/>
  <c r="BN143" i="1"/>
  <c r="AZ144" i="1"/>
  <c r="AL144" i="1"/>
  <c r="BM144" i="1"/>
  <c r="AD144" i="1"/>
  <c r="BN144" i="1"/>
  <c r="AZ145" i="1"/>
  <c r="AL145" i="1"/>
  <c r="BM145" i="1"/>
  <c r="AD145" i="1"/>
  <c r="BN145" i="1"/>
  <c r="AZ146" i="1"/>
  <c r="AL146" i="1"/>
  <c r="BM146" i="1"/>
  <c r="AD146" i="1"/>
  <c r="BN146" i="1"/>
  <c r="AZ147" i="1"/>
  <c r="AL147" i="1"/>
  <c r="BM147" i="1"/>
  <c r="AD147" i="1"/>
  <c r="BN147" i="1"/>
  <c r="AZ148" i="1"/>
  <c r="AL148" i="1"/>
  <c r="BM148" i="1"/>
  <c r="AD148" i="1"/>
  <c r="BN148" i="1"/>
  <c r="AZ149" i="1"/>
  <c r="AL149" i="1"/>
  <c r="BM149" i="1"/>
  <c r="AD149" i="1"/>
  <c r="BN149" i="1"/>
  <c r="AZ150" i="1"/>
  <c r="AL150" i="1"/>
  <c r="BM150" i="1"/>
  <c r="AD150" i="1"/>
  <c r="BN150" i="1"/>
  <c r="AZ151" i="1"/>
  <c r="AL151" i="1"/>
  <c r="BM151" i="1"/>
  <c r="AD151" i="1"/>
  <c r="BN151" i="1"/>
  <c r="AZ152" i="1"/>
  <c r="AL152" i="1"/>
  <c r="BM152" i="1"/>
  <c r="AD152" i="1"/>
  <c r="BN152" i="1"/>
  <c r="AZ153" i="1"/>
  <c r="AL153" i="1"/>
  <c r="BM153" i="1"/>
  <c r="AD153" i="1"/>
  <c r="BN153" i="1"/>
  <c r="AZ154" i="1"/>
  <c r="AL154" i="1"/>
  <c r="BM154" i="1"/>
  <c r="AD154" i="1"/>
  <c r="BN154" i="1"/>
  <c r="AZ155" i="1"/>
  <c r="AL155" i="1"/>
  <c r="BM155" i="1"/>
  <c r="AD155" i="1"/>
  <c r="BN155" i="1"/>
  <c r="AZ156" i="1"/>
  <c r="AL156" i="1"/>
  <c r="BM156" i="1"/>
  <c r="AD156" i="1"/>
  <c r="BN156" i="1"/>
  <c r="AZ157" i="1"/>
  <c r="AL157" i="1"/>
  <c r="BM157" i="1"/>
  <c r="AD157" i="1"/>
  <c r="BN157" i="1"/>
  <c r="AZ158" i="1"/>
  <c r="AL158" i="1"/>
  <c r="BM158" i="1"/>
  <c r="AD158" i="1"/>
  <c r="BN158" i="1"/>
  <c r="AZ159" i="1"/>
  <c r="AL159" i="1"/>
  <c r="BM159" i="1"/>
  <c r="AD159" i="1"/>
  <c r="BN159" i="1"/>
  <c r="AZ160" i="1"/>
  <c r="AL160" i="1"/>
  <c r="BM160" i="1"/>
  <c r="AD160" i="1"/>
  <c r="BN160" i="1"/>
  <c r="AZ161" i="1"/>
  <c r="AL161" i="1"/>
  <c r="BM161" i="1"/>
  <c r="AD161" i="1"/>
  <c r="BN161" i="1"/>
  <c r="AZ162" i="1"/>
  <c r="AL162" i="1"/>
  <c r="BM162" i="1"/>
  <c r="AD162" i="1"/>
  <c r="BN162" i="1"/>
  <c r="AZ163" i="1"/>
  <c r="AL163" i="1"/>
  <c r="BM163" i="1"/>
  <c r="AD163" i="1"/>
  <c r="BN163" i="1"/>
  <c r="AZ164" i="1"/>
  <c r="AL164" i="1"/>
  <c r="BM164" i="1"/>
  <c r="AD164" i="1"/>
  <c r="BN164" i="1"/>
  <c r="AZ165" i="1"/>
  <c r="AL165" i="1"/>
  <c r="BM165" i="1"/>
  <c r="AD165" i="1"/>
  <c r="BN165" i="1"/>
  <c r="AZ166" i="1"/>
  <c r="AL166" i="1"/>
  <c r="BM166" i="1"/>
  <c r="AD166" i="1"/>
  <c r="BN166" i="1"/>
  <c r="AQ122" i="1"/>
  <c r="AR122" i="1"/>
  <c r="AS122" i="1"/>
  <c r="AQ123" i="1"/>
  <c r="AR123" i="1"/>
  <c r="AS123" i="1"/>
  <c r="AQ124" i="1"/>
  <c r="AR124" i="1"/>
  <c r="AS124" i="1"/>
  <c r="AQ125" i="1"/>
  <c r="AR125" i="1"/>
  <c r="AS125" i="1"/>
  <c r="AQ126" i="1"/>
  <c r="AR126" i="1"/>
  <c r="AS126" i="1"/>
  <c r="AQ127" i="1"/>
  <c r="AR127" i="1"/>
  <c r="AS127" i="1"/>
  <c r="AQ128" i="1"/>
  <c r="AR128" i="1"/>
  <c r="AS128" i="1"/>
  <c r="AQ129" i="1"/>
  <c r="AR129" i="1"/>
  <c r="AS129" i="1"/>
  <c r="AQ130" i="1"/>
  <c r="AR130" i="1"/>
  <c r="AS130" i="1"/>
  <c r="AQ131" i="1"/>
  <c r="AR131" i="1"/>
  <c r="AS131" i="1"/>
  <c r="AQ132" i="1"/>
  <c r="AR132" i="1"/>
  <c r="AS132" i="1"/>
  <c r="AQ133" i="1"/>
  <c r="AR133" i="1"/>
  <c r="AS133" i="1"/>
  <c r="AQ134" i="1"/>
  <c r="AR134" i="1"/>
  <c r="AS134" i="1"/>
  <c r="AQ135" i="1"/>
  <c r="AR135" i="1"/>
  <c r="AS135" i="1"/>
  <c r="AQ136" i="1"/>
  <c r="AR136" i="1"/>
  <c r="AS136" i="1"/>
  <c r="AQ137" i="1"/>
  <c r="AR137" i="1"/>
  <c r="AS137" i="1"/>
  <c r="AQ138" i="1"/>
  <c r="AR138" i="1"/>
  <c r="AS138" i="1"/>
  <c r="AQ139" i="1"/>
  <c r="AR139" i="1"/>
  <c r="AS139" i="1"/>
  <c r="AQ140" i="1"/>
  <c r="AR140" i="1"/>
  <c r="AS140" i="1"/>
  <c r="AQ141" i="1"/>
  <c r="AR141" i="1"/>
  <c r="AS141" i="1"/>
  <c r="AQ142" i="1"/>
  <c r="AR142" i="1"/>
  <c r="AS142" i="1"/>
  <c r="AQ143" i="1"/>
  <c r="AR143" i="1"/>
  <c r="AS143" i="1"/>
  <c r="AQ144" i="1"/>
  <c r="AR144" i="1"/>
  <c r="AS144" i="1"/>
  <c r="AQ145" i="1"/>
  <c r="AR145" i="1"/>
  <c r="AS145" i="1"/>
  <c r="AQ146" i="1"/>
  <c r="AR146" i="1"/>
  <c r="AS146" i="1"/>
  <c r="AQ147" i="1"/>
  <c r="AR147" i="1"/>
  <c r="AS147" i="1"/>
  <c r="AQ148" i="1"/>
  <c r="AR148" i="1"/>
  <c r="AS148" i="1"/>
  <c r="AQ149" i="1"/>
  <c r="AR149" i="1"/>
  <c r="AS149" i="1"/>
  <c r="AQ150" i="1"/>
  <c r="AR150" i="1"/>
  <c r="AS150" i="1"/>
  <c r="AQ151" i="1"/>
  <c r="AR151" i="1"/>
  <c r="AS151" i="1"/>
  <c r="AQ152" i="1"/>
  <c r="AR152" i="1"/>
  <c r="AS152" i="1"/>
  <c r="AQ153" i="1"/>
  <c r="AR153" i="1"/>
  <c r="AS153" i="1"/>
  <c r="AQ154" i="1"/>
  <c r="AR154" i="1"/>
  <c r="AS154" i="1"/>
  <c r="AQ155" i="1"/>
  <c r="AR155" i="1"/>
  <c r="AS155" i="1"/>
  <c r="AQ156" i="1"/>
  <c r="AR156" i="1"/>
  <c r="AS156" i="1"/>
  <c r="AQ157" i="1"/>
  <c r="AR157" i="1"/>
  <c r="AS157" i="1"/>
  <c r="AQ158" i="1"/>
  <c r="AR158" i="1"/>
  <c r="AS158" i="1"/>
  <c r="AQ159" i="1"/>
  <c r="AR159" i="1"/>
  <c r="AS159" i="1"/>
  <c r="AQ160" i="1"/>
  <c r="AR160" i="1"/>
  <c r="AS160" i="1"/>
  <c r="AQ161" i="1"/>
  <c r="AR161" i="1"/>
  <c r="AS161" i="1"/>
  <c r="AQ162" i="1"/>
  <c r="AR162" i="1"/>
  <c r="AS162" i="1"/>
  <c r="AQ163" i="1"/>
  <c r="AR163" i="1"/>
  <c r="AS163" i="1"/>
  <c r="AQ164" i="1"/>
  <c r="AR164" i="1"/>
  <c r="AS164" i="1"/>
  <c r="AQ165" i="1"/>
  <c r="AR165" i="1"/>
  <c r="AS165" i="1"/>
  <c r="AQ166" i="1"/>
  <c r="AR166" i="1"/>
  <c r="AS166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22" i="1"/>
  <c r="S122" i="1"/>
  <c r="T122" i="1"/>
  <c r="R123" i="1"/>
  <c r="S123" i="1"/>
  <c r="T123" i="1"/>
  <c r="R124" i="1"/>
  <c r="S124" i="1"/>
  <c r="T124" i="1"/>
  <c r="AS121" i="1"/>
  <c r="AR121" i="1"/>
  <c r="AQ121" i="1"/>
  <c r="AS120" i="1"/>
  <c r="AR120" i="1"/>
  <c r="AQ120" i="1"/>
  <c r="AS119" i="1"/>
  <c r="AR119" i="1"/>
  <c r="AQ119" i="1"/>
  <c r="AS118" i="1"/>
  <c r="AR118" i="1"/>
  <c r="AQ118" i="1"/>
  <c r="AS117" i="1"/>
  <c r="AR117" i="1"/>
  <c r="AQ117" i="1"/>
  <c r="AS116" i="1"/>
  <c r="AR116" i="1"/>
  <c r="AQ116" i="1"/>
  <c r="AS115" i="1"/>
  <c r="AR115" i="1"/>
  <c r="AQ115" i="1"/>
  <c r="AS114" i="1"/>
  <c r="AR114" i="1"/>
  <c r="AQ114" i="1"/>
  <c r="AS113" i="1"/>
  <c r="AR113" i="1"/>
  <c r="AQ113" i="1"/>
  <c r="AS112" i="1"/>
  <c r="AR112" i="1"/>
  <c r="AQ112" i="1"/>
  <c r="AS111" i="1"/>
  <c r="AR111" i="1"/>
  <c r="AQ111" i="1"/>
  <c r="AS110" i="1"/>
  <c r="AR110" i="1"/>
  <c r="AQ110" i="1"/>
  <c r="AS109" i="1"/>
  <c r="AR109" i="1"/>
  <c r="AQ109" i="1"/>
  <c r="AS108" i="1"/>
  <c r="AR108" i="1"/>
  <c r="AQ108" i="1"/>
  <c r="AS107" i="1"/>
  <c r="AR107" i="1"/>
  <c r="AQ107" i="1"/>
  <c r="AS106" i="1"/>
  <c r="AR106" i="1"/>
  <c r="AQ106" i="1"/>
  <c r="AS105" i="1"/>
  <c r="AR105" i="1"/>
  <c r="AQ105" i="1"/>
  <c r="AS104" i="1"/>
  <c r="AR104" i="1"/>
  <c r="AQ104" i="1"/>
  <c r="AS103" i="1"/>
  <c r="AR103" i="1"/>
  <c r="AQ103" i="1"/>
  <c r="AS102" i="1"/>
  <c r="AR102" i="1"/>
  <c r="AQ102" i="1"/>
  <c r="AS101" i="1"/>
  <c r="AR101" i="1"/>
  <c r="AQ101" i="1"/>
  <c r="AS100" i="1"/>
  <c r="AR100" i="1"/>
  <c r="AQ100" i="1"/>
  <c r="AS99" i="1"/>
  <c r="AR99" i="1"/>
  <c r="AQ99" i="1"/>
  <c r="AS98" i="1"/>
  <c r="AR98" i="1"/>
  <c r="AQ98" i="1"/>
  <c r="AS97" i="1"/>
  <c r="AR97" i="1"/>
  <c r="AQ97" i="1"/>
  <c r="AS96" i="1"/>
  <c r="AR96" i="1"/>
  <c r="AQ96" i="1"/>
  <c r="AS95" i="1"/>
  <c r="AR95" i="1"/>
  <c r="AQ95" i="1"/>
  <c r="AS94" i="1"/>
  <c r="AR94" i="1"/>
  <c r="AQ94" i="1"/>
  <c r="AS93" i="1"/>
  <c r="AR93" i="1"/>
  <c r="AQ93" i="1"/>
  <c r="AS92" i="1"/>
  <c r="AR92" i="1"/>
  <c r="AQ92" i="1"/>
  <c r="AS91" i="1"/>
  <c r="AR91" i="1"/>
  <c r="AQ91" i="1"/>
  <c r="AS90" i="1"/>
  <c r="AR90" i="1"/>
  <c r="AQ90" i="1"/>
  <c r="AS89" i="1"/>
  <c r="AR89" i="1"/>
  <c r="AQ89" i="1"/>
  <c r="AS88" i="1"/>
  <c r="AR88" i="1"/>
  <c r="AQ88" i="1"/>
  <c r="AS87" i="1"/>
  <c r="AR87" i="1"/>
  <c r="AQ87" i="1"/>
  <c r="AS86" i="1"/>
  <c r="AR86" i="1"/>
  <c r="AQ86" i="1"/>
  <c r="AS85" i="1"/>
  <c r="AR85" i="1"/>
  <c r="AQ85" i="1"/>
  <c r="AS84" i="1"/>
  <c r="AR84" i="1"/>
  <c r="AQ84" i="1"/>
  <c r="AS83" i="1"/>
  <c r="AR83" i="1"/>
  <c r="AQ83" i="1"/>
  <c r="AS82" i="1"/>
  <c r="AR82" i="1"/>
  <c r="AQ82" i="1"/>
  <c r="AS81" i="1"/>
  <c r="AR81" i="1"/>
  <c r="AQ81" i="1"/>
  <c r="AS80" i="1"/>
  <c r="AR80" i="1"/>
  <c r="AQ80" i="1"/>
  <c r="AS79" i="1"/>
  <c r="AR79" i="1"/>
  <c r="AQ79" i="1"/>
  <c r="AS78" i="1"/>
  <c r="AR78" i="1"/>
  <c r="AQ78" i="1"/>
  <c r="AS77" i="1"/>
  <c r="AR77" i="1"/>
  <c r="AQ77" i="1"/>
  <c r="AS76" i="1"/>
  <c r="AR76" i="1"/>
  <c r="AQ76" i="1"/>
  <c r="AS75" i="1"/>
  <c r="AR75" i="1"/>
  <c r="AQ75" i="1"/>
  <c r="AS74" i="1"/>
  <c r="AR74" i="1"/>
  <c r="AQ74" i="1"/>
  <c r="AS73" i="1"/>
  <c r="AR73" i="1"/>
  <c r="AQ73" i="1"/>
  <c r="AS72" i="1"/>
  <c r="AR72" i="1"/>
  <c r="AQ72" i="1"/>
  <c r="AS71" i="1"/>
  <c r="AR71" i="1"/>
  <c r="AQ71" i="1"/>
  <c r="AS70" i="1"/>
  <c r="AR70" i="1"/>
  <c r="AQ70" i="1"/>
  <c r="AS69" i="1"/>
  <c r="AR69" i="1"/>
  <c r="AQ69" i="1"/>
  <c r="AS68" i="1"/>
  <c r="AR68" i="1"/>
  <c r="AQ68" i="1"/>
  <c r="AS67" i="1"/>
  <c r="AR67" i="1"/>
  <c r="AQ67" i="1"/>
  <c r="AS66" i="1"/>
  <c r="AR66" i="1"/>
  <c r="AQ66" i="1"/>
  <c r="AS65" i="1"/>
  <c r="AR65" i="1"/>
  <c r="AQ65" i="1"/>
  <c r="AS64" i="1"/>
  <c r="AR64" i="1"/>
  <c r="AQ64" i="1"/>
  <c r="AS63" i="1"/>
  <c r="AR63" i="1"/>
  <c r="AQ63" i="1"/>
  <c r="AS62" i="1"/>
  <c r="AR62" i="1"/>
  <c r="AQ62" i="1"/>
  <c r="AS61" i="1"/>
  <c r="AR61" i="1"/>
  <c r="AQ61" i="1"/>
  <c r="AS60" i="1"/>
  <c r="AR60" i="1"/>
  <c r="AQ60" i="1"/>
  <c r="AS59" i="1"/>
  <c r="AR59" i="1"/>
  <c r="AQ59" i="1"/>
  <c r="AS58" i="1"/>
  <c r="AR58" i="1"/>
  <c r="AQ58" i="1"/>
  <c r="AS57" i="1"/>
  <c r="AR57" i="1"/>
  <c r="AQ57" i="1"/>
  <c r="AS56" i="1"/>
  <c r="AR56" i="1"/>
  <c r="AQ56" i="1"/>
  <c r="AS55" i="1"/>
  <c r="AR55" i="1"/>
  <c r="AQ55" i="1"/>
  <c r="AS54" i="1"/>
  <c r="AR54" i="1"/>
  <c r="AQ54" i="1"/>
  <c r="AS53" i="1"/>
  <c r="AR53" i="1"/>
  <c r="AQ53" i="1"/>
  <c r="AS52" i="1"/>
  <c r="AR52" i="1"/>
  <c r="AQ52" i="1"/>
  <c r="AS51" i="1"/>
  <c r="AR51" i="1"/>
  <c r="AQ51" i="1"/>
  <c r="AS50" i="1"/>
  <c r="AR50" i="1"/>
  <c r="AQ50" i="1"/>
  <c r="AS49" i="1"/>
  <c r="AR49" i="1"/>
  <c r="AQ49" i="1"/>
  <c r="AS48" i="1"/>
  <c r="AR48" i="1"/>
  <c r="AQ48" i="1"/>
  <c r="AS47" i="1"/>
  <c r="AR47" i="1"/>
  <c r="AQ47" i="1"/>
  <c r="AS46" i="1"/>
  <c r="AR46" i="1"/>
  <c r="AQ46" i="1"/>
  <c r="AS45" i="1"/>
  <c r="AR45" i="1"/>
  <c r="AQ45" i="1"/>
  <c r="AS44" i="1"/>
  <c r="AR44" i="1"/>
  <c r="AQ44" i="1"/>
  <c r="AS43" i="1"/>
  <c r="AR43" i="1"/>
  <c r="AQ43" i="1"/>
  <c r="AS42" i="1"/>
  <c r="AR42" i="1"/>
  <c r="AQ42" i="1"/>
  <c r="AS41" i="1"/>
  <c r="AR41" i="1"/>
  <c r="AQ41" i="1"/>
  <c r="AS40" i="1"/>
  <c r="AR40" i="1"/>
  <c r="AQ40" i="1"/>
  <c r="AS39" i="1"/>
  <c r="AR39" i="1"/>
  <c r="AQ39" i="1"/>
  <c r="AS38" i="1"/>
  <c r="AR38" i="1"/>
  <c r="AQ38" i="1"/>
  <c r="AS37" i="1"/>
  <c r="AR37" i="1"/>
  <c r="AQ37" i="1"/>
  <c r="AS36" i="1"/>
  <c r="AR36" i="1"/>
  <c r="AQ36" i="1"/>
  <c r="AS35" i="1"/>
  <c r="AR35" i="1"/>
  <c r="AQ35" i="1"/>
  <c r="AS34" i="1"/>
  <c r="AR34" i="1"/>
  <c r="AQ34" i="1"/>
  <c r="AS33" i="1"/>
  <c r="AR33" i="1"/>
  <c r="AQ33" i="1"/>
  <c r="AS32" i="1"/>
  <c r="AR32" i="1"/>
  <c r="AQ32" i="1"/>
  <c r="AS31" i="1"/>
  <c r="AR31" i="1"/>
  <c r="AQ31" i="1"/>
  <c r="AS30" i="1"/>
  <c r="AR30" i="1"/>
  <c r="AQ30" i="1"/>
  <c r="AS29" i="1"/>
  <c r="AR29" i="1"/>
  <c r="AQ29" i="1"/>
  <c r="AS28" i="1"/>
  <c r="AR28" i="1"/>
  <c r="AQ28" i="1"/>
  <c r="AS27" i="1"/>
  <c r="AR27" i="1"/>
  <c r="AQ27" i="1"/>
  <c r="AS26" i="1"/>
  <c r="AR26" i="1"/>
  <c r="AQ26" i="1"/>
  <c r="AS25" i="1"/>
  <c r="AR25" i="1"/>
  <c r="AQ25" i="1"/>
  <c r="AS24" i="1"/>
  <c r="AR24" i="1"/>
  <c r="AQ24" i="1"/>
  <c r="AS23" i="1"/>
  <c r="AR23" i="1"/>
  <c r="AQ23" i="1"/>
  <c r="AS22" i="1"/>
  <c r="AR22" i="1"/>
  <c r="AQ22" i="1"/>
  <c r="AS21" i="1"/>
  <c r="AR21" i="1"/>
  <c r="AQ21" i="1"/>
  <c r="AS20" i="1"/>
  <c r="AR20" i="1"/>
  <c r="AQ20" i="1"/>
  <c r="AS19" i="1"/>
  <c r="AR19" i="1"/>
  <c r="AQ19" i="1"/>
  <c r="AS18" i="1"/>
  <c r="AR18" i="1"/>
  <c r="AQ18" i="1"/>
  <c r="AS17" i="1"/>
  <c r="AR17" i="1"/>
  <c r="AQ17" i="1"/>
  <c r="AS16" i="1"/>
  <c r="AR16" i="1"/>
  <c r="AQ16" i="1"/>
  <c r="AS15" i="1"/>
  <c r="AR15" i="1"/>
  <c r="AQ15" i="1"/>
  <c r="AS14" i="1"/>
  <c r="AR14" i="1"/>
  <c r="AQ14" i="1"/>
  <c r="AS13" i="1"/>
  <c r="AR13" i="1"/>
  <c r="AQ13" i="1"/>
  <c r="AS12" i="1"/>
  <c r="AR12" i="1"/>
  <c r="AQ12" i="1"/>
  <c r="AS11" i="1"/>
  <c r="AR11" i="1"/>
  <c r="AQ11" i="1"/>
  <c r="AS10" i="1"/>
  <c r="AR10" i="1"/>
  <c r="AQ10" i="1"/>
  <c r="AS9" i="1"/>
  <c r="AR9" i="1"/>
  <c r="AQ9" i="1"/>
  <c r="AS8" i="1"/>
  <c r="AR8" i="1"/>
  <c r="AQ8" i="1"/>
  <c r="AS7" i="1"/>
  <c r="AR7" i="1"/>
  <c r="AQ7" i="1"/>
  <c r="AS6" i="1"/>
  <c r="AR6" i="1"/>
  <c r="AQ6" i="1"/>
  <c r="AS5" i="1"/>
  <c r="AR5" i="1"/>
  <c r="AQ5" i="1"/>
  <c r="AS4" i="1"/>
  <c r="AR4" i="1"/>
  <c r="AQ4" i="1"/>
  <c r="AS3" i="1"/>
  <c r="AR3" i="1"/>
  <c r="AQ3" i="1"/>
  <c r="AS2" i="1"/>
  <c r="AR2" i="1"/>
  <c r="AQ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T2" i="1"/>
  <c r="S2" i="1"/>
  <c r="R2" i="1"/>
  <c r="AZ3" i="1"/>
  <c r="AL3" i="1"/>
  <c r="BM3" i="1"/>
  <c r="AD3" i="1"/>
  <c r="BN3" i="1"/>
  <c r="AZ4" i="1"/>
  <c r="AL4" i="1"/>
  <c r="BM4" i="1"/>
  <c r="AD4" i="1"/>
  <c r="BN4" i="1"/>
  <c r="AZ5" i="1"/>
  <c r="AL5" i="1"/>
  <c r="BM5" i="1"/>
  <c r="AD5" i="1"/>
  <c r="BN5" i="1"/>
  <c r="AZ6" i="1"/>
  <c r="AL6" i="1"/>
  <c r="BM6" i="1"/>
  <c r="AD6" i="1"/>
  <c r="BN6" i="1"/>
  <c r="AZ7" i="1"/>
  <c r="AL7" i="1"/>
  <c r="BM7" i="1"/>
  <c r="AD7" i="1"/>
  <c r="BN7" i="1"/>
  <c r="AZ8" i="1"/>
  <c r="AL8" i="1"/>
  <c r="BM8" i="1"/>
  <c r="AD8" i="1"/>
  <c r="BN8" i="1"/>
  <c r="AZ9" i="1"/>
  <c r="AL9" i="1"/>
  <c r="BM9" i="1"/>
  <c r="AD9" i="1"/>
  <c r="BN9" i="1"/>
  <c r="AZ10" i="1"/>
  <c r="AL10" i="1"/>
  <c r="BM10" i="1"/>
  <c r="AD10" i="1"/>
  <c r="BN10" i="1"/>
  <c r="AZ11" i="1"/>
  <c r="AL11" i="1"/>
  <c r="BM11" i="1"/>
  <c r="AD11" i="1"/>
  <c r="BN11" i="1"/>
  <c r="AZ12" i="1"/>
  <c r="AL12" i="1"/>
  <c r="BM12" i="1"/>
  <c r="AD12" i="1"/>
  <c r="BN12" i="1"/>
  <c r="AZ13" i="1"/>
  <c r="AL13" i="1"/>
  <c r="BM13" i="1"/>
  <c r="AD13" i="1"/>
  <c r="BN13" i="1"/>
  <c r="AZ14" i="1"/>
  <c r="AL14" i="1"/>
  <c r="BM14" i="1"/>
  <c r="AD14" i="1"/>
  <c r="BN14" i="1"/>
  <c r="AZ15" i="1"/>
  <c r="AL15" i="1"/>
  <c r="BM15" i="1"/>
  <c r="AD15" i="1"/>
  <c r="BN15" i="1"/>
  <c r="AZ16" i="1"/>
  <c r="AL16" i="1"/>
  <c r="BM16" i="1"/>
  <c r="AD16" i="1"/>
  <c r="BN16" i="1"/>
  <c r="AZ17" i="1"/>
  <c r="AL17" i="1"/>
  <c r="BM17" i="1"/>
  <c r="AD17" i="1"/>
  <c r="BN17" i="1"/>
  <c r="AZ18" i="1"/>
  <c r="AL18" i="1"/>
  <c r="BM18" i="1"/>
  <c r="AD18" i="1"/>
  <c r="BN18" i="1"/>
  <c r="AZ19" i="1"/>
  <c r="AL19" i="1"/>
  <c r="BM19" i="1"/>
  <c r="AD19" i="1"/>
  <c r="BN19" i="1"/>
  <c r="AZ20" i="1"/>
  <c r="AL20" i="1"/>
  <c r="BM20" i="1"/>
  <c r="AD20" i="1"/>
  <c r="BN20" i="1"/>
  <c r="AZ21" i="1"/>
  <c r="AL21" i="1"/>
  <c r="BM21" i="1"/>
  <c r="AD21" i="1"/>
  <c r="BN21" i="1"/>
  <c r="AZ22" i="1"/>
  <c r="AL22" i="1"/>
  <c r="BM22" i="1"/>
  <c r="AD22" i="1"/>
  <c r="BN22" i="1"/>
  <c r="AZ23" i="1"/>
  <c r="AL23" i="1"/>
  <c r="BM23" i="1"/>
  <c r="AD23" i="1"/>
  <c r="BN23" i="1"/>
  <c r="AZ24" i="1"/>
  <c r="AL24" i="1"/>
  <c r="BM24" i="1"/>
  <c r="AD24" i="1"/>
  <c r="BN24" i="1"/>
  <c r="AZ25" i="1"/>
  <c r="AL25" i="1"/>
  <c r="BM25" i="1"/>
  <c r="AD25" i="1"/>
  <c r="BN25" i="1"/>
  <c r="AZ26" i="1"/>
  <c r="AL26" i="1"/>
  <c r="BM26" i="1"/>
  <c r="AD26" i="1"/>
  <c r="BN26" i="1"/>
  <c r="AZ27" i="1"/>
  <c r="AL27" i="1"/>
  <c r="BM27" i="1"/>
  <c r="AD27" i="1"/>
  <c r="BN27" i="1"/>
  <c r="AZ28" i="1"/>
  <c r="AL28" i="1"/>
  <c r="BM28" i="1"/>
  <c r="AD28" i="1"/>
  <c r="BN28" i="1"/>
  <c r="AZ29" i="1"/>
  <c r="AL29" i="1"/>
  <c r="BM29" i="1"/>
  <c r="AD29" i="1"/>
  <c r="BN29" i="1"/>
  <c r="AZ30" i="1"/>
  <c r="AL30" i="1"/>
  <c r="BM30" i="1"/>
  <c r="AD30" i="1"/>
  <c r="BN30" i="1"/>
  <c r="AZ31" i="1"/>
  <c r="AL31" i="1"/>
  <c r="BM31" i="1"/>
  <c r="AD31" i="1"/>
  <c r="BN31" i="1"/>
  <c r="AZ32" i="1"/>
  <c r="AL32" i="1"/>
  <c r="BM32" i="1"/>
  <c r="AD32" i="1"/>
  <c r="BN32" i="1"/>
  <c r="AZ33" i="1"/>
  <c r="AL33" i="1"/>
  <c r="BM33" i="1"/>
  <c r="AD33" i="1"/>
  <c r="BN33" i="1"/>
  <c r="AZ34" i="1"/>
  <c r="AL34" i="1"/>
  <c r="BM34" i="1"/>
  <c r="AD34" i="1"/>
  <c r="BN34" i="1"/>
  <c r="AZ35" i="1"/>
  <c r="AL35" i="1"/>
  <c r="BM35" i="1"/>
  <c r="AD35" i="1"/>
  <c r="BN35" i="1"/>
  <c r="AZ36" i="1"/>
  <c r="AL36" i="1"/>
  <c r="BM36" i="1"/>
  <c r="AD36" i="1"/>
  <c r="BN36" i="1"/>
  <c r="AZ37" i="1"/>
  <c r="AL37" i="1"/>
  <c r="BM37" i="1"/>
  <c r="AD37" i="1"/>
  <c r="BN37" i="1"/>
  <c r="AZ38" i="1"/>
  <c r="AL38" i="1"/>
  <c r="BM38" i="1"/>
  <c r="AD38" i="1"/>
  <c r="BN38" i="1"/>
  <c r="AZ39" i="1"/>
  <c r="AL39" i="1"/>
  <c r="BM39" i="1"/>
  <c r="AD39" i="1"/>
  <c r="BN39" i="1"/>
  <c r="AZ40" i="1"/>
  <c r="AL40" i="1"/>
  <c r="BM40" i="1"/>
  <c r="AD40" i="1"/>
  <c r="BN40" i="1"/>
  <c r="AZ41" i="1"/>
  <c r="AL41" i="1"/>
  <c r="BM41" i="1"/>
  <c r="AD41" i="1"/>
  <c r="BN41" i="1"/>
  <c r="AZ42" i="1"/>
  <c r="AL42" i="1"/>
  <c r="BM42" i="1"/>
  <c r="AD42" i="1"/>
  <c r="BN42" i="1"/>
  <c r="AZ43" i="1"/>
  <c r="AL43" i="1"/>
  <c r="BM43" i="1"/>
  <c r="AD43" i="1"/>
  <c r="BN43" i="1"/>
  <c r="AZ44" i="1"/>
  <c r="AL44" i="1"/>
  <c r="BM44" i="1"/>
  <c r="AD44" i="1"/>
  <c r="BN44" i="1"/>
  <c r="AZ45" i="1"/>
  <c r="AL45" i="1"/>
  <c r="BM45" i="1"/>
  <c r="AD45" i="1"/>
  <c r="BN45" i="1"/>
  <c r="AZ46" i="1"/>
  <c r="AL46" i="1"/>
  <c r="BM46" i="1"/>
  <c r="AD46" i="1"/>
  <c r="BN46" i="1"/>
  <c r="AZ47" i="1"/>
  <c r="AL47" i="1"/>
  <c r="BM47" i="1"/>
  <c r="AD47" i="1"/>
  <c r="BN47" i="1"/>
  <c r="AZ48" i="1"/>
  <c r="AL48" i="1"/>
  <c r="BM48" i="1"/>
  <c r="AD48" i="1"/>
  <c r="BN48" i="1"/>
  <c r="AZ49" i="1"/>
  <c r="AL49" i="1"/>
  <c r="BM49" i="1"/>
  <c r="AD49" i="1"/>
  <c r="BN49" i="1"/>
  <c r="AZ50" i="1"/>
  <c r="AL50" i="1"/>
  <c r="BM50" i="1"/>
  <c r="AD50" i="1"/>
  <c r="BN50" i="1"/>
  <c r="AZ51" i="1"/>
  <c r="AL51" i="1"/>
  <c r="BM51" i="1"/>
  <c r="AD51" i="1"/>
  <c r="BN51" i="1"/>
  <c r="AZ52" i="1"/>
  <c r="AL52" i="1"/>
  <c r="BM52" i="1"/>
  <c r="AD52" i="1"/>
  <c r="BN52" i="1"/>
  <c r="AZ53" i="1"/>
  <c r="AL53" i="1"/>
  <c r="BM53" i="1"/>
  <c r="AD53" i="1"/>
  <c r="BN53" i="1"/>
  <c r="AZ54" i="1"/>
  <c r="AL54" i="1"/>
  <c r="BM54" i="1"/>
  <c r="AD54" i="1"/>
  <c r="BN54" i="1"/>
  <c r="AZ55" i="1"/>
  <c r="AL55" i="1"/>
  <c r="BM55" i="1"/>
  <c r="AD55" i="1"/>
  <c r="BN55" i="1"/>
  <c r="AZ56" i="1"/>
  <c r="AL56" i="1"/>
  <c r="BM56" i="1"/>
  <c r="AD56" i="1"/>
  <c r="BN56" i="1"/>
  <c r="AZ57" i="1"/>
  <c r="AL57" i="1"/>
  <c r="BM57" i="1"/>
  <c r="AD57" i="1"/>
  <c r="BN57" i="1"/>
  <c r="AZ58" i="1"/>
  <c r="AL58" i="1"/>
  <c r="BM58" i="1"/>
  <c r="AD58" i="1"/>
  <c r="BN58" i="1"/>
  <c r="AZ59" i="1"/>
  <c r="AL59" i="1"/>
  <c r="BM59" i="1"/>
  <c r="AD59" i="1"/>
  <c r="BN59" i="1"/>
  <c r="AZ60" i="1"/>
  <c r="AL60" i="1"/>
  <c r="BM60" i="1"/>
  <c r="AD60" i="1"/>
  <c r="BN60" i="1"/>
  <c r="AZ61" i="1"/>
  <c r="AL61" i="1"/>
  <c r="BM61" i="1"/>
  <c r="AD61" i="1"/>
  <c r="BN61" i="1"/>
  <c r="AZ62" i="1"/>
  <c r="AL62" i="1"/>
  <c r="BM62" i="1"/>
  <c r="AD62" i="1"/>
  <c r="BN62" i="1"/>
  <c r="AZ63" i="1"/>
  <c r="AL63" i="1"/>
  <c r="BM63" i="1"/>
  <c r="AD63" i="1"/>
  <c r="BN63" i="1"/>
  <c r="AZ64" i="1"/>
  <c r="AL64" i="1"/>
  <c r="BM64" i="1"/>
  <c r="AD64" i="1"/>
  <c r="BN64" i="1"/>
  <c r="AZ65" i="1"/>
  <c r="AL65" i="1"/>
  <c r="BM65" i="1"/>
  <c r="AD65" i="1"/>
  <c r="BN65" i="1"/>
  <c r="AZ66" i="1"/>
  <c r="AL66" i="1"/>
  <c r="BM66" i="1"/>
  <c r="AD66" i="1"/>
  <c r="BN66" i="1"/>
  <c r="AZ67" i="1"/>
  <c r="AL67" i="1"/>
  <c r="BM67" i="1"/>
  <c r="AD67" i="1"/>
  <c r="BN67" i="1"/>
  <c r="AZ68" i="1"/>
  <c r="AL68" i="1"/>
  <c r="BM68" i="1"/>
  <c r="AD68" i="1"/>
  <c r="BN68" i="1"/>
  <c r="AZ69" i="1"/>
  <c r="AL69" i="1"/>
  <c r="BM69" i="1"/>
  <c r="AD69" i="1"/>
  <c r="BN69" i="1"/>
  <c r="AZ70" i="1"/>
  <c r="AL70" i="1"/>
  <c r="BM70" i="1"/>
  <c r="AD70" i="1"/>
  <c r="BN70" i="1"/>
  <c r="AZ71" i="1"/>
  <c r="AL71" i="1"/>
  <c r="BM71" i="1"/>
  <c r="AD71" i="1"/>
  <c r="BN71" i="1"/>
  <c r="AZ72" i="1"/>
  <c r="AL72" i="1"/>
  <c r="BM72" i="1"/>
  <c r="AD72" i="1"/>
  <c r="BN72" i="1"/>
  <c r="AZ73" i="1"/>
  <c r="AL73" i="1"/>
  <c r="BM73" i="1"/>
  <c r="AD73" i="1"/>
  <c r="BN73" i="1"/>
  <c r="AZ74" i="1"/>
  <c r="AL74" i="1"/>
  <c r="BM74" i="1"/>
  <c r="AD74" i="1"/>
  <c r="BN74" i="1"/>
  <c r="AZ75" i="1"/>
  <c r="AL75" i="1"/>
  <c r="BM75" i="1"/>
  <c r="AD75" i="1"/>
  <c r="BN75" i="1"/>
  <c r="AZ76" i="1"/>
  <c r="AL76" i="1"/>
  <c r="BM76" i="1"/>
  <c r="AD76" i="1"/>
  <c r="BN76" i="1"/>
  <c r="AZ77" i="1"/>
  <c r="AL77" i="1"/>
  <c r="BM77" i="1"/>
  <c r="AD77" i="1"/>
  <c r="BN77" i="1"/>
  <c r="AZ78" i="1"/>
  <c r="AL78" i="1"/>
  <c r="BM78" i="1"/>
  <c r="AD78" i="1"/>
  <c r="BN78" i="1"/>
  <c r="AZ79" i="1"/>
  <c r="AL79" i="1"/>
  <c r="BM79" i="1"/>
  <c r="AD79" i="1"/>
  <c r="BN79" i="1"/>
  <c r="AZ80" i="1"/>
  <c r="AL80" i="1"/>
  <c r="BM80" i="1"/>
  <c r="AD80" i="1"/>
  <c r="BN80" i="1"/>
  <c r="AZ81" i="1"/>
  <c r="AL81" i="1"/>
  <c r="BM81" i="1"/>
  <c r="AD81" i="1"/>
  <c r="BN81" i="1"/>
  <c r="AZ82" i="1"/>
  <c r="AL82" i="1"/>
  <c r="BM82" i="1"/>
  <c r="AD82" i="1"/>
  <c r="BN82" i="1"/>
  <c r="AZ83" i="1"/>
  <c r="AL83" i="1"/>
  <c r="BM83" i="1"/>
  <c r="AD83" i="1"/>
  <c r="BN83" i="1"/>
  <c r="AZ84" i="1"/>
  <c r="AL84" i="1"/>
  <c r="BM84" i="1"/>
  <c r="AD84" i="1"/>
  <c r="BN84" i="1"/>
  <c r="AZ85" i="1"/>
  <c r="AL85" i="1"/>
  <c r="BM85" i="1"/>
  <c r="AD85" i="1"/>
  <c r="BN85" i="1"/>
  <c r="AZ86" i="1"/>
  <c r="AL86" i="1"/>
  <c r="BM86" i="1"/>
  <c r="AD86" i="1"/>
  <c r="BN86" i="1"/>
  <c r="AZ87" i="1"/>
  <c r="AL87" i="1"/>
  <c r="BM87" i="1"/>
  <c r="AD87" i="1"/>
  <c r="BN87" i="1"/>
  <c r="AZ88" i="1"/>
  <c r="AL88" i="1"/>
  <c r="BM88" i="1"/>
  <c r="AD88" i="1"/>
  <c r="BN88" i="1"/>
  <c r="AZ89" i="1"/>
  <c r="AL89" i="1"/>
  <c r="BM89" i="1"/>
  <c r="AD89" i="1"/>
  <c r="BN89" i="1"/>
  <c r="AZ90" i="1"/>
  <c r="AL90" i="1"/>
  <c r="BM90" i="1"/>
  <c r="AD90" i="1"/>
  <c r="BN90" i="1"/>
  <c r="AZ91" i="1"/>
  <c r="AL91" i="1"/>
  <c r="BM91" i="1"/>
  <c r="AD91" i="1"/>
  <c r="BN91" i="1"/>
  <c r="AZ92" i="1"/>
  <c r="AL92" i="1"/>
  <c r="BM92" i="1"/>
  <c r="AD92" i="1"/>
  <c r="BN92" i="1"/>
  <c r="AZ93" i="1"/>
  <c r="AL93" i="1"/>
  <c r="BM93" i="1"/>
  <c r="AD93" i="1"/>
  <c r="BN93" i="1"/>
  <c r="AZ94" i="1"/>
  <c r="AL94" i="1"/>
  <c r="BM94" i="1"/>
  <c r="AD94" i="1"/>
  <c r="BN94" i="1"/>
  <c r="AZ95" i="1"/>
  <c r="AL95" i="1"/>
  <c r="BM95" i="1"/>
  <c r="AD95" i="1"/>
  <c r="BN95" i="1"/>
  <c r="AZ96" i="1"/>
  <c r="AL96" i="1"/>
  <c r="BM96" i="1"/>
  <c r="AD96" i="1"/>
  <c r="BN96" i="1"/>
  <c r="AZ97" i="1"/>
  <c r="AL97" i="1"/>
  <c r="BM97" i="1"/>
  <c r="AD97" i="1"/>
  <c r="BN97" i="1"/>
  <c r="AZ98" i="1"/>
  <c r="AL98" i="1"/>
  <c r="BM98" i="1"/>
  <c r="AD98" i="1"/>
  <c r="BN98" i="1"/>
  <c r="AZ99" i="1"/>
  <c r="AL99" i="1"/>
  <c r="BM99" i="1"/>
  <c r="AD99" i="1"/>
  <c r="BN99" i="1"/>
  <c r="AZ100" i="1"/>
  <c r="AL100" i="1"/>
  <c r="BM100" i="1"/>
  <c r="AD100" i="1"/>
  <c r="BN100" i="1"/>
  <c r="AZ101" i="1"/>
  <c r="AL101" i="1"/>
  <c r="BM101" i="1"/>
  <c r="AD101" i="1"/>
  <c r="BN101" i="1"/>
  <c r="AZ102" i="1"/>
  <c r="AL102" i="1"/>
  <c r="BM102" i="1"/>
  <c r="AD102" i="1"/>
  <c r="BN102" i="1"/>
  <c r="AZ103" i="1"/>
  <c r="AL103" i="1"/>
  <c r="BM103" i="1"/>
  <c r="AD103" i="1"/>
  <c r="BN103" i="1"/>
  <c r="AZ104" i="1"/>
  <c r="AL104" i="1"/>
  <c r="BM104" i="1"/>
  <c r="AD104" i="1"/>
  <c r="BN104" i="1"/>
  <c r="AZ105" i="1"/>
  <c r="AL105" i="1"/>
  <c r="BM105" i="1"/>
  <c r="AD105" i="1"/>
  <c r="BN105" i="1"/>
  <c r="AZ106" i="1"/>
  <c r="AL106" i="1"/>
  <c r="BM106" i="1"/>
  <c r="AD106" i="1"/>
  <c r="BN106" i="1"/>
  <c r="AZ107" i="1"/>
  <c r="AL107" i="1"/>
  <c r="BM107" i="1"/>
  <c r="AD107" i="1"/>
  <c r="BN107" i="1"/>
  <c r="AZ108" i="1"/>
  <c r="AL108" i="1"/>
  <c r="BM108" i="1"/>
  <c r="AD108" i="1"/>
  <c r="BN108" i="1"/>
  <c r="AZ109" i="1"/>
  <c r="AL109" i="1"/>
  <c r="BM109" i="1"/>
  <c r="AD109" i="1"/>
  <c r="BN109" i="1"/>
  <c r="AZ110" i="1"/>
  <c r="AL110" i="1"/>
  <c r="BM110" i="1"/>
  <c r="AD110" i="1"/>
  <c r="BN110" i="1"/>
  <c r="AZ111" i="1"/>
  <c r="AL111" i="1"/>
  <c r="BM111" i="1"/>
  <c r="AD111" i="1"/>
  <c r="BN111" i="1"/>
  <c r="AZ112" i="1"/>
  <c r="AL112" i="1"/>
  <c r="BM112" i="1"/>
  <c r="AD112" i="1"/>
  <c r="BN112" i="1"/>
  <c r="AZ113" i="1"/>
  <c r="AL113" i="1"/>
  <c r="BM113" i="1"/>
  <c r="AD113" i="1"/>
  <c r="BN113" i="1"/>
  <c r="AZ114" i="1"/>
  <c r="AL114" i="1"/>
  <c r="BM114" i="1"/>
  <c r="AD114" i="1"/>
  <c r="BN114" i="1"/>
  <c r="AZ115" i="1"/>
  <c r="AL115" i="1"/>
  <c r="BM115" i="1"/>
  <c r="AD115" i="1"/>
  <c r="BN115" i="1"/>
  <c r="AZ116" i="1"/>
  <c r="AL116" i="1"/>
  <c r="BM116" i="1"/>
  <c r="AD116" i="1"/>
  <c r="BN116" i="1"/>
  <c r="AZ117" i="1"/>
  <c r="AL117" i="1"/>
  <c r="BM117" i="1"/>
  <c r="AD117" i="1"/>
  <c r="BN117" i="1"/>
  <c r="AZ118" i="1"/>
  <c r="AL118" i="1"/>
  <c r="BM118" i="1"/>
  <c r="AD118" i="1"/>
  <c r="BN118" i="1"/>
  <c r="AZ119" i="1"/>
  <c r="AL119" i="1"/>
  <c r="BM119" i="1"/>
  <c r="AD119" i="1"/>
  <c r="BN119" i="1"/>
  <c r="AZ120" i="1"/>
  <c r="AL120" i="1"/>
  <c r="BM120" i="1"/>
  <c r="AD120" i="1"/>
  <c r="BN120" i="1"/>
  <c r="AZ121" i="1"/>
  <c r="AL121" i="1"/>
  <c r="BM121" i="1"/>
  <c r="AD121" i="1"/>
  <c r="BN121" i="1"/>
  <c r="AD2" i="1"/>
  <c r="AL2" i="1"/>
  <c r="BN2" i="1"/>
  <c r="AZ2" i="1"/>
  <c r="BM2" i="1"/>
</calcChain>
</file>

<file path=xl/sharedStrings.xml><?xml version="1.0" encoding="utf-8"?>
<sst xmlns="http://schemas.openxmlformats.org/spreadsheetml/2006/main" count="729" uniqueCount="79">
  <si>
    <t>tree</t>
  </si>
  <si>
    <t>tree.size</t>
  </si>
  <si>
    <t>sig2.1</t>
  </si>
  <si>
    <t>sig2.2</t>
  </si>
  <si>
    <t>sig2.cov</t>
  </si>
  <si>
    <t>root.1</t>
  </si>
  <si>
    <t>root.2</t>
  </si>
  <si>
    <t>r.term.1</t>
  </si>
  <si>
    <t>r.term.2</t>
  </si>
  <si>
    <t>r.term.cov</t>
  </si>
  <si>
    <t>DDexp.est.sig2.1</t>
  </si>
  <si>
    <t>DDexp.est.sig2.2</t>
  </si>
  <si>
    <t>DDexp.est.sig2.cov</t>
  </si>
  <si>
    <t>DDexp.est.root.1</t>
  </si>
  <si>
    <t>DDexp.est.root.2</t>
  </si>
  <si>
    <t>DDexp.est.r.term.1</t>
  </si>
  <si>
    <t>DDexp.est.r.term.2</t>
  </si>
  <si>
    <t>DDexp.est.r.term.cov</t>
  </si>
  <si>
    <t>DDexp.lnL</t>
  </si>
  <si>
    <t>DDexp.convergence</t>
  </si>
  <si>
    <t>BM.est.sig2.1</t>
  </si>
  <si>
    <t>BM.est.sig2.2</t>
  </si>
  <si>
    <t>BM.est.sig2.cov</t>
  </si>
  <si>
    <t>BM.est.root.1</t>
  </si>
  <si>
    <t>BM.est.root.2</t>
  </si>
  <si>
    <t>BM.lnL</t>
  </si>
  <si>
    <t>BM.convergence</t>
  </si>
  <si>
    <t>NA</t>
  </si>
  <si>
    <t>DDexp_constrained.est.sig2.1</t>
  </si>
  <si>
    <t>DDexp_constrained.est.sig2.2</t>
  </si>
  <si>
    <t>DDexp_constrained.est.sig2.cov</t>
  </si>
  <si>
    <t>DDexp_constrained.est.root.1</t>
  </si>
  <si>
    <t>DDexp_constrained.est.root.2</t>
  </si>
  <si>
    <t>DDexp_constrained.est.r.term.1</t>
  </si>
  <si>
    <t>DDexp_constrained.est.r.term.2</t>
  </si>
  <si>
    <t>DDexp_constrained.est.r.term.cov</t>
  </si>
  <si>
    <t>DDexp_constrained.lnL</t>
  </si>
  <si>
    <t>DDexp_constrained.convergence</t>
  </si>
  <si>
    <t>BM.AICc</t>
  </si>
  <si>
    <t>DDexp.AICc</t>
  </si>
  <si>
    <t>DDexp.est.sig2.1_t</t>
  </si>
  <si>
    <t>DDexp.est.sig2.2_t</t>
  </si>
  <si>
    <t>DDexp.est.sig2.cov_t</t>
  </si>
  <si>
    <t>DDexp_constrained.est.sig2.1_t</t>
  </si>
  <si>
    <t>DDexp_constrained.est.sig2.2_t</t>
  </si>
  <si>
    <t>DDexp_constrained.est.sig2.cov_t</t>
  </si>
  <si>
    <t>DDexp_constrained.AICc</t>
  </si>
  <si>
    <t>OU.est.sig2.1</t>
  </si>
  <si>
    <t>OU.est.sig2.2</t>
  </si>
  <si>
    <t>OU.est.sig2.cov</t>
  </si>
  <si>
    <t>OU.est.alpha.1</t>
  </si>
  <si>
    <t>OU.est.alpha.2</t>
  </si>
  <si>
    <t>OU.est.alpha.cov</t>
  </si>
  <si>
    <t>OU.est.root.1</t>
  </si>
  <si>
    <t>OU.est.root.2</t>
  </si>
  <si>
    <t>OU.lnL</t>
  </si>
  <si>
    <t>OU.convergence</t>
  </si>
  <si>
    <t>OU.AICc</t>
  </si>
  <si>
    <t>DDexp_constrained.delAIC_OU</t>
  </si>
  <si>
    <t>DDexp.delAIC_OU</t>
  </si>
  <si>
    <t>DDexp.delAIC_BM</t>
  </si>
  <si>
    <t>DDexp_constrained.delAIC_BM</t>
  </si>
  <si>
    <t>Model.chosen</t>
  </si>
  <si>
    <t>minAICc</t>
  </si>
  <si>
    <t>scenario</t>
  </si>
  <si>
    <t>no.covariance</t>
  </si>
  <si>
    <t>sig2.covariance.only</t>
  </si>
  <si>
    <t>r.term.same</t>
  </si>
  <si>
    <t>no</t>
  </si>
  <si>
    <t>yes</t>
  </si>
  <si>
    <t>both.covariance</t>
  </si>
  <si>
    <t>both.covariance.opposite</t>
  </si>
  <si>
    <t>level</t>
  </si>
  <si>
    <t>low</t>
  </si>
  <si>
    <t>high</t>
  </si>
  <si>
    <t>med</t>
  </si>
  <si>
    <t>DDexp.est.r.term.1_t</t>
  </si>
  <si>
    <t>DDexp.est.r.term.2_t</t>
  </si>
  <si>
    <t>DDexp.est.r.term.cov_t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</si>
</sst>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66"/>
  <sheetViews>
    <sheetView tabSelected="1" topLeftCell="I1" workbookViewId="0">
      <pane ySplit="1" topLeftCell="A127" activePane="bottomLeft" state="frozen"/>
      <selection pane="bottomLeft" activeCell="P135" sqref="P135"/>
    </sheetView>
  </sheetViews>
  <sheetFormatPr baseColWidth="10" defaultRowHeight="16" x14ac:dyDescent="0.2"/>
  <sheetData>
    <row r="1" spans="1:7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64</v>
      </c>
      <c r="M1" t="s">
        <v>72</v>
      </c>
      <c r="N1" t="s">
        <v>67</v>
      </c>
      <c r="O1" t="s">
        <v>10</v>
      </c>
      <c r="P1" t="s">
        <v>11</v>
      </c>
      <c r="Q1" t="s">
        <v>12</v>
      </c>
      <c r="R1" t="s">
        <v>40</v>
      </c>
      <c r="S1" t="s">
        <v>41</v>
      </c>
      <c r="T1" t="s">
        <v>42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76</v>
      </c>
      <c r="AA1" t="s">
        <v>77</v>
      </c>
      <c r="AB1" t="s">
        <v>78</v>
      </c>
      <c r="AC1" t="s">
        <v>18</v>
      </c>
      <c r="AD1" t="s">
        <v>39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38</v>
      </c>
      <c r="AM1" t="s">
        <v>26</v>
      </c>
      <c r="AN1" t="s">
        <v>28</v>
      </c>
      <c r="AO1" t="s">
        <v>29</v>
      </c>
      <c r="AP1" t="s">
        <v>30</v>
      </c>
      <c r="AQ1" t="s">
        <v>43</v>
      </c>
      <c r="AR1" t="s">
        <v>44</v>
      </c>
      <c r="AS1" t="s">
        <v>45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46</v>
      </c>
      <c r="BA1" t="s">
        <v>37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57</v>
      </c>
      <c r="BL1" t="s">
        <v>56</v>
      </c>
      <c r="BM1" t="s">
        <v>61</v>
      </c>
      <c r="BN1" t="s">
        <v>60</v>
      </c>
      <c r="BO1" t="s">
        <v>58</v>
      </c>
      <c r="BP1" t="s">
        <v>59</v>
      </c>
      <c r="BQ1" t="s">
        <v>63</v>
      </c>
      <c r="BR1" t="s">
        <v>62</v>
      </c>
    </row>
    <row r="2" spans="1:70" x14ac:dyDescent="0.2">
      <c r="A2">
        <v>1</v>
      </c>
      <c r="B2">
        <v>1</v>
      </c>
      <c r="C2">
        <v>50</v>
      </c>
      <c r="D2">
        <v>1</v>
      </c>
      <c r="E2">
        <v>0.75</v>
      </c>
      <c r="F2">
        <v>0.25</v>
      </c>
      <c r="G2">
        <v>0</v>
      </c>
      <c r="H2">
        <v>0</v>
      </c>
      <c r="I2">
        <v>-1.38629436111989E-2</v>
      </c>
      <c r="J2">
        <v>-8.1093021621632903E-3</v>
      </c>
      <c r="K2">
        <v>-1.83258146374831E-2</v>
      </c>
      <c r="L2" t="s">
        <v>70</v>
      </c>
      <c r="M2" t="s">
        <v>73</v>
      </c>
      <c r="N2" t="s">
        <v>68</v>
      </c>
      <c r="O2">
        <v>0.93570711777528504</v>
      </c>
      <c r="P2">
        <v>0.61711780629124802</v>
      </c>
      <c r="Q2" s="1">
        <v>3.0275689867006E-5</v>
      </c>
      <c r="R2" s="1">
        <f>O2^2+Q2^2</f>
        <v>0.87554781117194858</v>
      </c>
      <c r="S2" s="1">
        <f>P2^2+Q2^2</f>
        <v>0.38083438775833972</v>
      </c>
      <c r="T2" s="1">
        <f>Q2*(O2+P2)</f>
        <v>4.7012845818795493E-5</v>
      </c>
      <c r="U2">
        <v>0.81089193867502296</v>
      </c>
      <c r="V2">
        <v>-0.36816158169922097</v>
      </c>
      <c r="W2">
        <v>-2.68769194212456E-2</v>
      </c>
      <c r="X2">
        <v>-4.7426765812513798E-3</v>
      </c>
      <c r="Y2">
        <v>0.17244208531991301</v>
      </c>
      <c r="Z2" s="1">
        <f>W2+Y2</f>
        <v>0.14556516589866741</v>
      </c>
      <c r="AA2" s="1">
        <f>X2+Y2</f>
        <v>0.16769940873866163</v>
      </c>
      <c r="AB2" s="1">
        <f>Y2*(W2+X2)</f>
        <v>-5.4525490716437648E-3</v>
      </c>
      <c r="AC2">
        <v>-69.319639284770403</v>
      </c>
      <c r="AD2">
        <f>(2*8-2*AC2)+((2*8^2+2*8)/(50-8-1))</f>
        <v>158.15147369149201</v>
      </c>
      <c r="AE2">
        <v>0</v>
      </c>
      <c r="AF2">
        <v>0.37751307264002099</v>
      </c>
      <c r="AG2">
        <v>0.32568072757574401</v>
      </c>
      <c r="AH2">
        <v>4.8123524453723698E-2</v>
      </c>
      <c r="AI2">
        <v>0.82079093340454701</v>
      </c>
      <c r="AJ2">
        <v>-0.37044939047783798</v>
      </c>
      <c r="AK2">
        <v>-69.834416791549003</v>
      </c>
      <c r="AL2">
        <f>(2*5-2*AK2)+((2*5^2+2*5)/(50-5-1))</f>
        <v>151.03246994673438</v>
      </c>
      <c r="AM2">
        <v>0</v>
      </c>
      <c r="AN2">
        <v>0.92003673828945598</v>
      </c>
      <c r="AO2">
        <v>0.59948248596848097</v>
      </c>
      <c r="AP2">
        <v>3.1052258131309799E-2</v>
      </c>
      <c r="AQ2" s="1">
        <f>AN2^2+AP2^2</f>
        <v>0.84743184253735437</v>
      </c>
      <c r="AR2" s="1">
        <f>AO2^2+AP2^2</f>
        <v>0.3603434937180035</v>
      </c>
      <c r="AS2" s="1">
        <f>AP2*(AN2+AO2)</f>
        <v>4.718450318714508E-2</v>
      </c>
      <c r="AT2">
        <v>0.80994229943298601</v>
      </c>
      <c r="AU2">
        <v>-0.369165641395233</v>
      </c>
      <c r="AV2">
        <v>-2.57916062285958E-2</v>
      </c>
      <c r="AW2">
        <v>-3.0678941590857401E-3</v>
      </c>
      <c r="AX2" t="s">
        <v>27</v>
      </c>
      <c r="AY2">
        <v>-69.045931505451605</v>
      </c>
      <c r="AZ2">
        <f>(2*7-2*AY2)+((2*7^2+2*7)/(50-7-1))</f>
        <v>154.75852967756987</v>
      </c>
      <c r="BA2">
        <v>0</v>
      </c>
      <c r="BB2">
        <v>0.39812976321084698</v>
      </c>
      <c r="BC2">
        <v>0.34399874021005999</v>
      </c>
      <c r="BD2">
        <v>2.86086350736654E-2</v>
      </c>
      <c r="BE2">
        <v>6.9368824573913204E-2</v>
      </c>
      <c r="BF2">
        <v>7.4904158828737397E-2</v>
      </c>
      <c r="BG2">
        <v>-7.2083374549965801E-2</v>
      </c>
      <c r="BH2">
        <v>0.83169917354781697</v>
      </c>
      <c r="BI2">
        <v>-0.38077374496801802</v>
      </c>
      <c r="BJ2">
        <v>-69.697030942629794</v>
      </c>
      <c r="BK2">
        <f>(2*8-2*BJ2)+((2*8^2+2*8)/(50-8-1))</f>
        <v>158.9062570072108</v>
      </c>
      <c r="BL2">
        <v>0</v>
      </c>
      <c r="BM2">
        <f t="shared" ref="BM2:BM33" si="0">AZ2-AL2</f>
        <v>3.7260597308354875</v>
      </c>
      <c r="BN2">
        <f t="shared" ref="BN2:BN33" si="1">AD2-AL2</f>
        <v>7.1190037447576344</v>
      </c>
      <c r="BO2">
        <f>AZ2-BK2</f>
        <v>-4.1477273296409294</v>
      </c>
      <c r="BP2">
        <f>AD2-BK2</f>
        <v>-0.75478331571878243</v>
      </c>
      <c r="BQ2">
        <f>MIN(BK2,AZ2,AL2,AD2)</f>
        <v>151.03246994673438</v>
      </c>
      <c r="BR2" t="str">
        <f>IF(BK2=BQ2,"OU",IF(BQ2=AZ2,"DDexp_constrained",IF(BQ2=AL2,"BM",IF(BQ2=AD2,"DDexp",""))))</f>
        <v>BM</v>
      </c>
    </row>
    <row r="3" spans="1:70" x14ac:dyDescent="0.2">
      <c r="A3">
        <v>2</v>
      </c>
      <c r="B3">
        <v>1</v>
      </c>
      <c r="C3">
        <v>50</v>
      </c>
      <c r="D3">
        <v>1</v>
      </c>
      <c r="E3">
        <v>0.75</v>
      </c>
      <c r="F3">
        <v>0.25</v>
      </c>
      <c r="G3">
        <v>0</v>
      </c>
      <c r="H3">
        <v>0</v>
      </c>
      <c r="I3">
        <v>-4.6051701859880903E-2</v>
      </c>
      <c r="J3">
        <v>-5.4161004022044199E-2</v>
      </c>
      <c r="K3">
        <v>-3.2188758248682003E-2</v>
      </c>
      <c r="L3" t="s">
        <v>70</v>
      </c>
      <c r="M3" t="s">
        <v>74</v>
      </c>
      <c r="N3" t="s">
        <v>68</v>
      </c>
      <c r="O3">
        <v>0.40495468900591403</v>
      </c>
      <c r="P3">
        <v>1.2975655512356301</v>
      </c>
      <c r="Q3">
        <v>0.32482899228686801</v>
      </c>
      <c r="R3" s="1">
        <f t="shared" ref="R3:R66" si="2">O3^2+Q3^2</f>
        <v>0.26950217437797869</v>
      </c>
      <c r="S3" s="1">
        <f t="shared" ref="S3:S66" si="3">P3^2+Q3^2</f>
        <v>1.7891902339835266</v>
      </c>
      <c r="T3" s="1">
        <f t="shared" ref="T3:T66" si="4">Q3*(O3+P3)</f>
        <v>0.55302793398565731</v>
      </c>
      <c r="U3">
        <v>0.64270361094042205</v>
      </c>
      <c r="V3">
        <v>1.4015889294113899</v>
      </c>
      <c r="W3">
        <v>8.4379896627614498E-2</v>
      </c>
      <c r="X3">
        <v>-2.1283580754195501E-2</v>
      </c>
      <c r="Y3">
        <v>3.4785165960723501E-2</v>
      </c>
      <c r="Z3" s="1">
        <f t="shared" ref="Z3:Z5" si="5">W3+Y3</f>
        <v>0.11916506258833801</v>
      </c>
      <c r="AA3" s="1">
        <f t="shared" ref="AA3:AA5" si="6">X3+Y3</f>
        <v>1.3501585206528E-2</v>
      </c>
      <c r="AB3" s="1">
        <f t="shared" ref="AB3:AB5" si="7">Y3*(W3+X3)</f>
        <v>2.1948158191671123E-3</v>
      </c>
      <c r="AC3">
        <v>-135.12703675673799</v>
      </c>
      <c r="AD3">
        <f t="shared" ref="AD3:AD66" si="8">(2*8-2*AC3)+((2*8^2+2*8)/(50-8-1))</f>
        <v>289.7662686354272</v>
      </c>
      <c r="AE3">
        <v>0</v>
      </c>
      <c r="AF3">
        <v>4.0741906832651598</v>
      </c>
      <c r="AG3">
        <v>0.98843025098096404</v>
      </c>
      <c r="AH3">
        <v>1.6209328755530401</v>
      </c>
      <c r="AI3">
        <v>0.67638804784647399</v>
      </c>
      <c r="AJ3">
        <v>1.3716996918040301</v>
      </c>
      <c r="AK3">
        <v>-131.11479746629001</v>
      </c>
      <c r="AL3">
        <f t="shared" ref="AL3:AL66" si="9">(2*5-2*AK3)+((2*5^2+2*5)/(50-5-1))</f>
        <v>273.5932312962164</v>
      </c>
      <c r="AM3">
        <v>0</v>
      </c>
      <c r="AN3">
        <v>0.39764291277512998</v>
      </c>
      <c r="AO3">
        <v>0.50508918095627797</v>
      </c>
      <c r="AP3">
        <v>0.50508895963503797</v>
      </c>
      <c r="AQ3" s="1">
        <f t="shared" ref="AQ3:AQ66" si="10">AN3^2+AP3^2</f>
        <v>0.41323474322549469</v>
      </c>
      <c r="AR3" s="1">
        <f t="shared" ref="AR3:AR66" si="11">AO3^2+AP3^2</f>
        <v>0.51022993786428872</v>
      </c>
      <c r="AS3" s="1">
        <f t="shared" ref="AS3:AS66" si="12">AP3*(AN3+AO3)</f>
        <v>0.45596001405195641</v>
      </c>
      <c r="AT3">
        <v>0.71697287417168598</v>
      </c>
      <c r="AU3">
        <v>1.3996477812578001</v>
      </c>
      <c r="AV3">
        <v>8.0004027280369996E-2</v>
      </c>
      <c r="AW3">
        <v>2.1425901958876201E-2</v>
      </c>
      <c r="AX3" t="s">
        <v>27</v>
      </c>
      <c r="AY3">
        <v>-127.13182800476901</v>
      </c>
      <c r="AZ3">
        <f t="shared" ref="AZ3:AZ66" si="13">(2*7-2*AY3)+((2*7^2+2*7)/(50-7-1))</f>
        <v>270.9303226762047</v>
      </c>
      <c r="BA3">
        <v>0</v>
      </c>
      <c r="BB3">
        <v>7.4950715308531501</v>
      </c>
      <c r="BC3">
        <v>1.70297302107311</v>
      </c>
      <c r="BD3">
        <v>2.6065752157069602</v>
      </c>
      <c r="BE3">
        <v>1.2394567540358701</v>
      </c>
      <c r="BF3">
        <v>1.9223027050830099</v>
      </c>
      <c r="BG3">
        <v>-0.58506705126722602</v>
      </c>
      <c r="BH3">
        <v>0.76017259702380402</v>
      </c>
      <c r="BI3">
        <v>1.37948982007705</v>
      </c>
      <c r="BJ3">
        <v>-118.503073794576</v>
      </c>
      <c r="BK3">
        <f t="shared" ref="BK3:BK66" si="14">(2*8-2*BJ3)+((2*8^2+2*8)/(50-8-1))</f>
        <v>256.51834271110323</v>
      </c>
      <c r="BL3">
        <v>0</v>
      </c>
      <c r="BM3">
        <f t="shared" si="0"/>
        <v>-2.6629086200117058</v>
      </c>
      <c r="BN3">
        <f t="shared" si="1"/>
        <v>16.173037339210794</v>
      </c>
      <c r="BO3">
        <f t="shared" ref="BO3:BO66" si="15">AZ3-BK3</f>
        <v>14.411979965101466</v>
      </c>
      <c r="BP3">
        <f t="shared" ref="BP3:BP66" si="16">AD3-BK3</f>
        <v>33.247925924323965</v>
      </c>
      <c r="BQ3">
        <f t="shared" ref="BQ3:BQ66" si="17">MIN(BK3,AZ3,AL3,AD3)</f>
        <v>256.51834271110323</v>
      </c>
      <c r="BR3" t="str">
        <f t="shared" ref="BR3:BR66" si="18">IF(BK3=BQ3,"OU",IF(BQ3=AZ3,"DDexp_constrained",IF(BQ3=AL3,"BM",IF(BQ3=AD3,"DDexp",""))))</f>
        <v>OU</v>
      </c>
    </row>
    <row r="4" spans="1:70" x14ac:dyDescent="0.2">
      <c r="A4">
        <v>3</v>
      </c>
      <c r="B4">
        <v>1</v>
      </c>
      <c r="C4">
        <v>50</v>
      </c>
      <c r="D4">
        <v>1</v>
      </c>
      <c r="E4">
        <v>0.5</v>
      </c>
      <c r="F4">
        <v>0.25</v>
      </c>
      <c r="G4">
        <v>0</v>
      </c>
      <c r="H4">
        <v>0</v>
      </c>
      <c r="I4">
        <v>-1.38629436111989E-2</v>
      </c>
      <c r="J4">
        <v>-1.02165124753198E-2</v>
      </c>
      <c r="K4">
        <v>-1.83258146374831E-2</v>
      </c>
      <c r="L4" t="s">
        <v>70</v>
      </c>
      <c r="M4" t="s">
        <v>73</v>
      </c>
      <c r="N4" t="s">
        <v>68</v>
      </c>
      <c r="O4">
        <v>1.0219219203291801</v>
      </c>
      <c r="P4">
        <v>0.66712271404151602</v>
      </c>
      <c r="Q4">
        <v>2.11691231619827E-2</v>
      </c>
      <c r="R4" s="1">
        <f t="shared" si="2"/>
        <v>1.0447725430247263</v>
      </c>
      <c r="S4" s="1">
        <f t="shared" si="3"/>
        <v>0.4455008473655655</v>
      </c>
      <c r="T4" s="1">
        <f t="shared" si="4"/>
        <v>3.5755593891079303E-2</v>
      </c>
      <c r="U4">
        <v>0.28352711375099898</v>
      </c>
      <c r="V4">
        <v>-1.3633252651088399</v>
      </c>
      <c r="W4">
        <v>-3.0168359109144699E-2</v>
      </c>
      <c r="X4">
        <v>-3.6512177243866198E-2</v>
      </c>
      <c r="Y4">
        <v>9.0829776594528195E-3</v>
      </c>
      <c r="Z4" s="1">
        <f t="shared" si="5"/>
        <v>-2.1085381449691881E-2</v>
      </c>
      <c r="AA4" s="1">
        <f t="shared" si="6"/>
        <v>-2.742919958441338E-2</v>
      </c>
      <c r="AB4" s="1">
        <f t="shared" si="7"/>
        <v>-6.0565782201472951E-4</v>
      </c>
      <c r="AC4">
        <v>-47.821697345056897</v>
      </c>
      <c r="AD4">
        <f t="shared" si="8"/>
        <v>115.15558981206502</v>
      </c>
      <c r="AE4">
        <v>0</v>
      </c>
      <c r="AF4">
        <v>0.36442003215195101</v>
      </c>
      <c r="AG4">
        <v>0.15167560558880899</v>
      </c>
      <c r="AH4">
        <v>4.9138827528238199E-2</v>
      </c>
      <c r="AI4">
        <v>0.26891620585519399</v>
      </c>
      <c r="AJ4">
        <v>-1.36984251146995</v>
      </c>
      <c r="AK4">
        <v>-49.206160065662601</v>
      </c>
      <c r="AL4">
        <f t="shared" si="9"/>
        <v>109.77595649496156</v>
      </c>
      <c r="AM4">
        <v>0</v>
      </c>
      <c r="AN4">
        <v>0.66813052847292898</v>
      </c>
      <c r="AO4">
        <v>0.62958854513936402</v>
      </c>
      <c r="AP4">
        <v>3.9623398473019898E-2</v>
      </c>
      <c r="AQ4" s="1">
        <f t="shared" si="10"/>
        <v>0.44796841678406712</v>
      </c>
      <c r="AR4" s="1">
        <f t="shared" si="11"/>
        <v>0.39795174987725274</v>
      </c>
      <c r="AS4" s="1">
        <f t="shared" si="12"/>
        <v>5.1420039959778126E-2</v>
      </c>
      <c r="AT4">
        <v>0.27300181071687801</v>
      </c>
      <c r="AU4">
        <v>-1.36433707625801</v>
      </c>
      <c r="AV4">
        <v>-6.3978962949303598E-3</v>
      </c>
      <c r="AW4">
        <v>-3.2913415086281102E-2</v>
      </c>
      <c r="AX4" t="s">
        <v>27</v>
      </c>
      <c r="AY4">
        <v>-46.967709091924597</v>
      </c>
      <c r="AZ4">
        <f t="shared" si="13"/>
        <v>110.60208485051587</v>
      </c>
      <c r="BA4">
        <v>0</v>
      </c>
      <c r="BB4">
        <v>0.46817034747174102</v>
      </c>
      <c r="BC4">
        <v>0.150646719866217</v>
      </c>
      <c r="BD4">
        <v>2.9581659484169898E-2</v>
      </c>
      <c r="BE4">
        <v>0.30999710494447302</v>
      </c>
      <c r="BF4">
        <v>5.0442035161750602E-2</v>
      </c>
      <c r="BG4">
        <v>-0.125047513461366</v>
      </c>
      <c r="BH4">
        <v>0.227671564631863</v>
      </c>
      <c r="BI4">
        <v>-1.36447468263448</v>
      </c>
      <c r="BJ4">
        <v>-48.595401257699898</v>
      </c>
      <c r="BK4">
        <f t="shared" si="14"/>
        <v>116.70299763735102</v>
      </c>
      <c r="BL4">
        <v>0</v>
      </c>
      <c r="BM4">
        <f t="shared" si="0"/>
        <v>0.82612835555430308</v>
      </c>
      <c r="BN4">
        <f t="shared" si="1"/>
        <v>5.3796333171034547</v>
      </c>
      <c r="BO4">
        <f t="shared" si="15"/>
        <v>-6.1009127868351527</v>
      </c>
      <c r="BP4">
        <f t="shared" si="16"/>
        <v>-1.5474078252860011</v>
      </c>
      <c r="BQ4">
        <f t="shared" si="17"/>
        <v>109.77595649496156</v>
      </c>
      <c r="BR4" t="str">
        <f t="shared" si="18"/>
        <v>BM</v>
      </c>
    </row>
    <row r="5" spans="1:70" x14ac:dyDescent="0.2">
      <c r="A5">
        <v>4</v>
      </c>
      <c r="B5">
        <v>1</v>
      </c>
      <c r="C5">
        <v>50</v>
      </c>
      <c r="D5">
        <v>1</v>
      </c>
      <c r="E5">
        <v>0.5</v>
      </c>
      <c r="F5">
        <v>0.25</v>
      </c>
      <c r="G5">
        <v>0</v>
      </c>
      <c r="H5">
        <v>0</v>
      </c>
      <c r="I5">
        <v>-4.6051701859880903E-2</v>
      </c>
      <c r="J5">
        <v>-3.2188758248682003E-2</v>
      </c>
      <c r="K5">
        <v>-3.2188758248682003E-2</v>
      </c>
      <c r="L5" t="s">
        <v>70</v>
      </c>
      <c r="M5" t="s">
        <v>74</v>
      </c>
      <c r="N5" t="s">
        <v>68</v>
      </c>
      <c r="O5">
        <v>0.86534391614471096</v>
      </c>
      <c r="P5">
        <v>0.99732676641276696</v>
      </c>
      <c r="Q5">
        <v>6.4652417708101206E-2</v>
      </c>
      <c r="R5" s="1">
        <f t="shared" si="2"/>
        <v>0.75300002832416735</v>
      </c>
      <c r="S5" s="1">
        <f t="shared" si="3"/>
        <v>0.99884061411884872</v>
      </c>
      <c r="T5" s="1">
        <f t="shared" si="4"/>
        <v>0.12042616302134004</v>
      </c>
      <c r="U5">
        <v>0.22742588371264</v>
      </c>
      <c r="V5">
        <v>0.20922242835882399</v>
      </c>
      <c r="W5">
        <v>4.3004090426250703E-2</v>
      </c>
      <c r="X5">
        <v>3.6897464640526798E-3</v>
      </c>
      <c r="Y5">
        <v>8.7365963707255204E-2</v>
      </c>
      <c r="Z5" s="1">
        <f t="shared" si="5"/>
        <v>0.13037005413350591</v>
      </c>
      <c r="AA5" s="1">
        <f t="shared" si="6"/>
        <v>9.1055710171307883E-2</v>
      </c>
      <c r="AB5" s="1">
        <f t="shared" si="7"/>
        <v>4.0794520591107396E-3</v>
      </c>
      <c r="AC5">
        <v>-149.389607244329</v>
      </c>
      <c r="AD5">
        <f t="shared" si="8"/>
        <v>318.29140961060921</v>
      </c>
      <c r="AE5">
        <v>0</v>
      </c>
      <c r="AF5">
        <v>3.7527762710413901</v>
      </c>
      <c r="AG5">
        <v>1.2329746225292599</v>
      </c>
      <c r="AH5">
        <v>1.06079218974069</v>
      </c>
      <c r="AI5">
        <v>0.10027159515792</v>
      </c>
      <c r="AJ5">
        <v>0.17292071678395499</v>
      </c>
      <c r="AK5">
        <v>-154.04169248877801</v>
      </c>
      <c r="AL5">
        <f t="shared" si="9"/>
        <v>319.4470213411924</v>
      </c>
      <c r="AM5">
        <v>0</v>
      </c>
      <c r="AN5">
        <v>0.440346923905024</v>
      </c>
      <c r="AO5">
        <v>1.09536737069968</v>
      </c>
      <c r="AP5">
        <v>0.48203557819857501</v>
      </c>
      <c r="AQ5" s="1">
        <f t="shared" si="10"/>
        <v>0.42626371204185154</v>
      </c>
      <c r="AR5" s="1">
        <f t="shared" si="11"/>
        <v>1.4321879754427649</v>
      </c>
      <c r="AS5" s="1">
        <f t="shared" si="12"/>
        <v>0.74026892794759525</v>
      </c>
      <c r="AT5">
        <v>0.39962644811486098</v>
      </c>
      <c r="AU5">
        <v>0.24302072920906401</v>
      </c>
      <c r="AV5">
        <v>7.65925734726704E-2</v>
      </c>
      <c r="AW5">
        <v>-2.73378565450015E-4</v>
      </c>
      <c r="AX5" t="s">
        <v>27</v>
      </c>
      <c r="AY5">
        <v>-145.114831470019</v>
      </c>
      <c r="AZ5">
        <f t="shared" si="13"/>
        <v>306.89632960670468</v>
      </c>
      <c r="BA5">
        <v>0</v>
      </c>
      <c r="BB5">
        <v>31.071791163288299</v>
      </c>
      <c r="BC5">
        <v>0.76116989509921795</v>
      </c>
      <c r="BD5">
        <v>-4.8632203342101903</v>
      </c>
      <c r="BE5">
        <v>8.3340122000005508</v>
      </c>
      <c r="BF5">
        <v>4.2220761811408503</v>
      </c>
      <c r="BG5">
        <v>-4.8871974109719396</v>
      </c>
      <c r="BH5">
        <v>0.54552634919504905</v>
      </c>
      <c r="BI5">
        <v>0.196927016015742</v>
      </c>
      <c r="BJ5">
        <v>-134.58560205195499</v>
      </c>
      <c r="BK5">
        <f t="shared" si="14"/>
        <v>288.68339922586119</v>
      </c>
      <c r="BL5">
        <v>0</v>
      </c>
      <c r="BM5">
        <f t="shared" si="0"/>
        <v>-12.550691734487714</v>
      </c>
      <c r="BN5">
        <f t="shared" si="1"/>
        <v>-1.155611730583189</v>
      </c>
      <c r="BO5">
        <f t="shared" si="15"/>
        <v>18.212930380843488</v>
      </c>
      <c r="BP5">
        <f t="shared" si="16"/>
        <v>29.608010384748013</v>
      </c>
      <c r="BQ5">
        <f t="shared" si="17"/>
        <v>288.68339922586119</v>
      </c>
      <c r="BR5" t="str">
        <f t="shared" si="18"/>
        <v>OU</v>
      </c>
    </row>
    <row r="6" spans="1:70" x14ac:dyDescent="0.2">
      <c r="A6">
        <v>5</v>
      </c>
      <c r="B6">
        <v>1</v>
      </c>
      <c r="C6">
        <v>50</v>
      </c>
      <c r="D6">
        <v>1</v>
      </c>
      <c r="E6">
        <v>0.75</v>
      </c>
      <c r="F6">
        <v>0</v>
      </c>
      <c r="G6">
        <v>0</v>
      </c>
      <c r="H6">
        <v>0</v>
      </c>
      <c r="I6">
        <v>-1.38629436111989E-2</v>
      </c>
      <c r="J6">
        <v>-8.1093021621632903E-3</v>
      </c>
      <c r="K6">
        <v>0</v>
      </c>
      <c r="L6" t="s">
        <v>65</v>
      </c>
      <c r="M6" t="s">
        <v>73</v>
      </c>
      <c r="N6" t="s">
        <v>68</v>
      </c>
      <c r="O6">
        <v>0.84992747996220996</v>
      </c>
      <c r="P6">
        <v>1.0134389867387501</v>
      </c>
      <c r="Q6">
        <v>-2.6563771356419501E-3</v>
      </c>
      <c r="R6" s="1">
        <f t="shared" si="2"/>
        <v>0.72238377753439953</v>
      </c>
      <c r="S6" s="1">
        <f t="shared" si="3"/>
        <v>1.0270656361815513</v>
      </c>
      <c r="T6" s="1">
        <f t="shared" si="4"/>
        <v>-4.9498040774663575E-3</v>
      </c>
      <c r="U6">
        <v>-1.04012024408152</v>
      </c>
      <c r="V6">
        <v>-0.199887215783498</v>
      </c>
      <c r="W6">
        <v>-3.00879142061708E-2</v>
      </c>
      <c r="X6">
        <v>-2.5493841002950199E-2</v>
      </c>
      <c r="Y6">
        <v>9.3388988089018604E-2</v>
      </c>
      <c r="Z6" s="1">
        <f t="shared" ref="Z6:Z20" si="19">W6+Y6</f>
        <v>6.3301073882847808E-2</v>
      </c>
      <c r="AA6" s="1">
        <f t="shared" ref="AA6:AA20" si="20">X6+Y6</f>
        <v>6.7895147086068405E-2</v>
      </c>
      <c r="AB6" s="1">
        <f t="shared" ref="AB6:AB20" si="21">Y6*(W6+X6)</f>
        <v>-5.1907238751913486E-3</v>
      </c>
      <c r="AC6">
        <v>-67.614752505069802</v>
      </c>
      <c r="AD6">
        <f t="shared" si="8"/>
        <v>154.74170013209081</v>
      </c>
      <c r="AE6">
        <v>0</v>
      </c>
      <c r="AF6">
        <v>0.266767877639074</v>
      </c>
      <c r="AG6">
        <v>0.42344711745894298</v>
      </c>
      <c r="AH6">
        <v>-1.3166232794403101E-2</v>
      </c>
      <c r="AI6">
        <v>-1.02266956687462</v>
      </c>
      <c r="AJ6">
        <v>-0.18864914764495799</v>
      </c>
      <c r="AK6">
        <v>-68.153548785048002</v>
      </c>
      <c r="AL6">
        <f t="shared" si="9"/>
        <v>147.67073393373238</v>
      </c>
      <c r="AM6">
        <v>0</v>
      </c>
      <c r="AN6">
        <v>0.71031540486943701</v>
      </c>
      <c r="AO6">
        <v>0.78782891078656103</v>
      </c>
      <c r="AP6">
        <v>-1.55229682328373E-2</v>
      </c>
      <c r="AQ6" s="1">
        <f t="shared" si="10"/>
        <v>0.50478893693758986</v>
      </c>
      <c r="AR6" s="1">
        <f t="shared" si="11"/>
        <v>0.62091535521389674</v>
      </c>
      <c r="AS6" s="1">
        <f t="shared" si="12"/>
        <v>-2.3255646620133835E-2</v>
      </c>
      <c r="AT6">
        <v>-1.0345690711411799</v>
      </c>
      <c r="AU6">
        <v>-0.19501022759845399</v>
      </c>
      <c r="AV6">
        <v>-2.0309507394145099E-2</v>
      </c>
      <c r="AW6">
        <v>-1.1850820608610599E-2</v>
      </c>
      <c r="AX6" t="s">
        <v>27</v>
      </c>
      <c r="AY6">
        <v>-67.184284415521702</v>
      </c>
      <c r="AZ6">
        <f t="shared" si="13"/>
        <v>151.03523549771006</v>
      </c>
      <c r="BA6">
        <v>0</v>
      </c>
      <c r="BB6">
        <v>0.26676785272334502</v>
      </c>
      <c r="BC6">
        <v>0.42344611011050798</v>
      </c>
      <c r="BD6">
        <v>-1.3175018759895799E-2</v>
      </c>
      <c r="BE6" s="1">
        <v>1.96852820201117E-9</v>
      </c>
      <c r="BF6" s="1">
        <v>5.81779502331479E-8</v>
      </c>
      <c r="BG6" s="1">
        <v>-2.96152332274191E-9</v>
      </c>
      <c r="BH6">
        <v>-1.02266956378561</v>
      </c>
      <c r="BI6">
        <v>-0.18864914399219501</v>
      </c>
      <c r="BJ6">
        <v>-68.153548572719103</v>
      </c>
      <c r="BK6">
        <f t="shared" si="14"/>
        <v>155.81929226738941</v>
      </c>
      <c r="BL6">
        <v>0</v>
      </c>
      <c r="BM6">
        <f t="shared" si="0"/>
        <v>3.364501563977683</v>
      </c>
      <c r="BN6">
        <f t="shared" si="1"/>
        <v>7.070966198358434</v>
      </c>
      <c r="BO6">
        <f t="shared" si="15"/>
        <v>-4.7840567696793528</v>
      </c>
      <c r="BP6">
        <f t="shared" si="16"/>
        <v>-1.0775921352986018</v>
      </c>
      <c r="BQ6">
        <f t="shared" si="17"/>
        <v>147.67073393373238</v>
      </c>
      <c r="BR6" t="str">
        <f t="shared" si="18"/>
        <v>BM</v>
      </c>
    </row>
    <row r="7" spans="1:70" x14ac:dyDescent="0.2">
      <c r="A7">
        <v>6</v>
      </c>
      <c r="B7">
        <v>1</v>
      </c>
      <c r="C7">
        <v>50</v>
      </c>
      <c r="D7">
        <v>1</v>
      </c>
      <c r="E7">
        <v>0.75</v>
      </c>
      <c r="F7">
        <v>0</v>
      </c>
      <c r="G7">
        <v>0</v>
      </c>
      <c r="H7">
        <v>0</v>
      </c>
      <c r="I7">
        <v>-4.6051701859880903E-2</v>
      </c>
      <c r="J7">
        <v>-5.4161004022044199E-2</v>
      </c>
      <c r="K7">
        <v>0</v>
      </c>
      <c r="L7" t="s">
        <v>65</v>
      </c>
      <c r="M7" t="s">
        <v>74</v>
      </c>
      <c r="N7" t="s">
        <v>68</v>
      </c>
      <c r="O7">
        <v>1.0003925460696399</v>
      </c>
      <c r="P7">
        <v>0.77535321627417597</v>
      </c>
      <c r="Q7">
        <v>0.98005221161368905</v>
      </c>
      <c r="R7" s="1">
        <f t="shared" si="2"/>
        <v>1.9612875837205799</v>
      </c>
      <c r="S7" s="1">
        <f t="shared" si="3"/>
        <v>1.5616749474755922</v>
      </c>
      <c r="T7" s="1">
        <f t="shared" si="4"/>
        <v>1.740323561648693</v>
      </c>
      <c r="U7">
        <v>1.10045263298076</v>
      </c>
      <c r="V7">
        <v>0.20345706504497901</v>
      </c>
      <c r="W7">
        <v>3.3702231077865803E-2</v>
      </c>
      <c r="X7">
        <v>-1.54972882867002E-3</v>
      </c>
      <c r="Y7">
        <v>-2.39206049539149E-2</v>
      </c>
      <c r="Z7" s="1">
        <f t="shared" si="19"/>
        <v>9.7816261239509032E-3</v>
      </c>
      <c r="AA7" s="1">
        <f t="shared" si="20"/>
        <v>-2.5470333782584918E-2</v>
      </c>
      <c r="AB7" s="1">
        <f t="shared" si="21"/>
        <v>-7.6910730458287259E-4</v>
      </c>
      <c r="AC7">
        <v>-115.519318067689</v>
      </c>
      <c r="AD7">
        <f t="shared" si="8"/>
        <v>250.55083125732921</v>
      </c>
      <c r="AE7">
        <v>0</v>
      </c>
      <c r="AF7">
        <v>3.85022480145249</v>
      </c>
      <c r="AG7">
        <v>0.85702476402371197</v>
      </c>
      <c r="AH7">
        <v>1.46816930557276</v>
      </c>
      <c r="AI7">
        <v>0.81556698814012296</v>
      </c>
      <c r="AJ7">
        <v>0.105002393742651</v>
      </c>
      <c r="AK7">
        <v>-126.077599748667</v>
      </c>
      <c r="AL7">
        <f t="shared" si="9"/>
        <v>263.5188358609704</v>
      </c>
      <c r="AM7">
        <v>0</v>
      </c>
      <c r="AN7">
        <v>0.52459260518157003</v>
      </c>
      <c r="AO7">
        <v>0.36100683731210298</v>
      </c>
      <c r="AP7">
        <v>0.524592007028718</v>
      </c>
      <c r="AQ7" s="1">
        <f t="shared" si="10"/>
        <v>0.5503941752496051</v>
      </c>
      <c r="AR7" s="1">
        <f t="shared" si="11"/>
        <v>0.40552271042450572</v>
      </c>
      <c r="AS7" s="1">
        <f t="shared" si="12"/>
        <v>0.46457838896126968</v>
      </c>
      <c r="AT7">
        <v>1.0735857633269801</v>
      </c>
      <c r="AU7">
        <v>0.17656469742606301</v>
      </c>
      <c r="AV7">
        <v>6.1672245430844201E-2</v>
      </c>
      <c r="AW7">
        <v>3.5942419564653001E-2</v>
      </c>
      <c r="AX7" t="s">
        <v>27</v>
      </c>
      <c r="AY7">
        <v>-113.944918211306</v>
      </c>
      <c r="AZ7">
        <f t="shared" si="13"/>
        <v>244.55650308927866</v>
      </c>
      <c r="BA7">
        <v>0</v>
      </c>
      <c r="BB7">
        <v>14.067988980489</v>
      </c>
      <c r="BC7">
        <v>1.7054348571307901E-2</v>
      </c>
      <c r="BD7">
        <v>-0.48981668779333298</v>
      </c>
      <c r="BE7">
        <v>5.0234085922904796</v>
      </c>
      <c r="BF7">
        <v>5.4131887676435504</v>
      </c>
      <c r="BG7">
        <v>-4.0340534858040602</v>
      </c>
      <c r="BH7">
        <v>1.0923332381078401</v>
      </c>
      <c r="BI7">
        <v>0.12513855669092699</v>
      </c>
      <c r="BJ7">
        <v>-103.171625606909</v>
      </c>
      <c r="BK7">
        <f t="shared" si="14"/>
        <v>225.85544633576922</v>
      </c>
      <c r="BL7">
        <v>0</v>
      </c>
      <c r="BM7">
        <f t="shared" si="0"/>
        <v>-18.962332771691734</v>
      </c>
      <c r="BN7">
        <f t="shared" si="1"/>
        <v>-12.968004603641191</v>
      </c>
      <c r="BO7">
        <f t="shared" si="15"/>
        <v>18.701056753509448</v>
      </c>
      <c r="BP7">
        <f t="shared" si="16"/>
        <v>24.695384921559992</v>
      </c>
      <c r="BQ7">
        <f t="shared" si="17"/>
        <v>225.85544633576922</v>
      </c>
      <c r="BR7" t="str">
        <f t="shared" si="18"/>
        <v>OU</v>
      </c>
    </row>
    <row r="8" spans="1:70" x14ac:dyDescent="0.2">
      <c r="A8">
        <v>7</v>
      </c>
      <c r="B8">
        <v>1</v>
      </c>
      <c r="C8">
        <v>50</v>
      </c>
      <c r="D8">
        <v>1</v>
      </c>
      <c r="E8">
        <v>0.5</v>
      </c>
      <c r="F8">
        <v>0</v>
      </c>
      <c r="G8">
        <v>0</v>
      </c>
      <c r="H8">
        <v>0</v>
      </c>
      <c r="I8">
        <v>-1.38629436111989E-2</v>
      </c>
      <c r="J8">
        <v>-1.02165124753198E-2</v>
      </c>
      <c r="K8">
        <v>0</v>
      </c>
      <c r="L8" t="s">
        <v>65</v>
      </c>
      <c r="M8" t="s">
        <v>73</v>
      </c>
      <c r="N8" t="s">
        <v>68</v>
      </c>
      <c r="O8">
        <v>1.1878474123832199</v>
      </c>
      <c r="P8">
        <v>0.78886300780447005</v>
      </c>
      <c r="Q8">
        <v>7.1476261470175204E-3</v>
      </c>
      <c r="R8" s="1">
        <f t="shared" si="2"/>
        <v>1.4110325636650487</v>
      </c>
      <c r="S8" s="1">
        <f t="shared" si="3"/>
        <v>0.62235593364185293</v>
      </c>
      <c r="T8" s="1">
        <f t="shared" si="4"/>
        <v>1.4128787084415522E-2</v>
      </c>
      <c r="U8">
        <v>-0.56086604212374203</v>
      </c>
      <c r="V8">
        <v>-0.38622105565829601</v>
      </c>
      <c r="W8">
        <v>-3.50012458807668E-2</v>
      </c>
      <c r="X8">
        <v>-3.4879964119615803E-2</v>
      </c>
      <c r="Y8">
        <v>6.7260968252738501E-2</v>
      </c>
      <c r="Z8" s="1">
        <f t="shared" si="19"/>
        <v>3.2259722371971701E-2</v>
      </c>
      <c r="AA8" s="1">
        <f t="shared" si="20"/>
        <v>3.2381004133122698E-2</v>
      </c>
      <c r="AB8" s="1">
        <f t="shared" si="21"/>
        <v>-4.700277847298687E-3</v>
      </c>
      <c r="AC8">
        <v>-61.486886461972098</v>
      </c>
      <c r="AD8">
        <f t="shared" si="8"/>
        <v>142.48596804589539</v>
      </c>
      <c r="AE8">
        <v>0</v>
      </c>
      <c r="AF8">
        <v>0.477705807744157</v>
      </c>
      <c r="AG8">
        <v>0.21168173235325799</v>
      </c>
      <c r="AH8">
        <v>2.5837741669231001E-2</v>
      </c>
      <c r="AI8">
        <v>-0.58764482466791601</v>
      </c>
      <c r="AJ8">
        <v>-0.37345051967120702</v>
      </c>
      <c r="AK8">
        <v>-65.258056423035995</v>
      </c>
      <c r="AL8">
        <f t="shared" si="9"/>
        <v>141.87974920970836</v>
      </c>
      <c r="AM8">
        <v>0</v>
      </c>
      <c r="AN8">
        <v>1.11956670044867</v>
      </c>
      <c r="AO8">
        <v>0.73130540887911599</v>
      </c>
      <c r="AP8">
        <v>2.42737655727766E-2</v>
      </c>
      <c r="AQ8" s="1">
        <f t="shared" si="10"/>
        <v>1.2540188124486042</v>
      </c>
      <c r="AR8" s="1">
        <f t="shared" si="11"/>
        <v>0.53539681675093309</v>
      </c>
      <c r="AS8" s="1">
        <f t="shared" si="12"/>
        <v>4.4927635687013218E-2</v>
      </c>
      <c r="AT8">
        <v>-0.56412417459997299</v>
      </c>
      <c r="AU8">
        <v>-0.38525133246679399</v>
      </c>
      <c r="AV8">
        <v>-3.1929588267363397E-2</v>
      </c>
      <c r="AW8">
        <v>-3.0687621338419301E-2</v>
      </c>
      <c r="AX8" t="s">
        <v>27</v>
      </c>
      <c r="AY8">
        <v>-61.591810280582699</v>
      </c>
      <c r="AZ8">
        <f t="shared" si="13"/>
        <v>139.85028722783207</v>
      </c>
      <c r="BA8">
        <v>0</v>
      </c>
      <c r="BB8">
        <v>0.477697884935392</v>
      </c>
      <c r="BC8">
        <v>0.211685365546426</v>
      </c>
      <c r="BD8">
        <v>2.5839776800931E-2</v>
      </c>
      <c r="BE8" s="1">
        <v>1.0568064866944499E-8</v>
      </c>
      <c r="BF8" s="1">
        <v>6.59613375336782E-8</v>
      </c>
      <c r="BG8" s="1">
        <v>-2.6400051976042601E-8</v>
      </c>
      <c r="BH8">
        <v>-0.58764477222744904</v>
      </c>
      <c r="BI8">
        <v>-0.37345049328874802</v>
      </c>
      <c r="BJ8">
        <v>-65.257811346946298</v>
      </c>
      <c r="BK8">
        <f t="shared" si="14"/>
        <v>150.0278178158438</v>
      </c>
      <c r="BL8">
        <v>0</v>
      </c>
      <c r="BM8">
        <f t="shared" si="0"/>
        <v>-2.0294619818762953</v>
      </c>
      <c r="BN8">
        <f t="shared" si="1"/>
        <v>0.60621883618702554</v>
      </c>
      <c r="BO8">
        <f t="shared" si="15"/>
        <v>-10.177530588011734</v>
      </c>
      <c r="BP8">
        <f t="shared" si="16"/>
        <v>-7.5418497699484135</v>
      </c>
      <c r="BQ8">
        <f t="shared" si="17"/>
        <v>139.85028722783207</v>
      </c>
      <c r="BR8" t="str">
        <f t="shared" si="18"/>
        <v>DDexp_constrained</v>
      </c>
    </row>
    <row r="9" spans="1:70" x14ac:dyDescent="0.2">
      <c r="A9">
        <v>8</v>
      </c>
      <c r="B9">
        <v>1</v>
      </c>
      <c r="C9">
        <v>50</v>
      </c>
      <c r="D9">
        <v>1</v>
      </c>
      <c r="E9">
        <v>0.5</v>
      </c>
      <c r="F9">
        <v>0</v>
      </c>
      <c r="G9">
        <v>0</v>
      </c>
      <c r="H9">
        <v>0</v>
      </c>
      <c r="I9">
        <v>-4.6051701859880903E-2</v>
      </c>
      <c r="J9">
        <v>-3.2188758248682003E-2</v>
      </c>
      <c r="K9">
        <v>0</v>
      </c>
      <c r="L9" t="s">
        <v>65</v>
      </c>
      <c r="M9" t="s">
        <v>74</v>
      </c>
      <c r="N9" t="s">
        <v>68</v>
      </c>
      <c r="O9">
        <v>1.0597491879788701</v>
      </c>
      <c r="P9">
        <v>0.73364237750321604</v>
      </c>
      <c r="Q9">
        <v>4.6775816040873198E-2</v>
      </c>
      <c r="R9" s="1">
        <f t="shared" si="2"/>
        <v>1.1252563183881641</v>
      </c>
      <c r="S9" s="1">
        <f t="shared" si="3"/>
        <v>0.54041911503486095</v>
      </c>
      <c r="T9" s="1">
        <f t="shared" si="4"/>
        <v>8.3887353956243665E-2</v>
      </c>
      <c r="U9">
        <v>1.9441160891343301</v>
      </c>
      <c r="V9">
        <v>0.59473666810890602</v>
      </c>
      <c r="W9">
        <v>3.1531404866083197E-2</v>
      </c>
      <c r="X9">
        <v>2.5636269861637501E-2</v>
      </c>
      <c r="Y9">
        <v>9.39376632305087E-2</v>
      </c>
      <c r="Z9" s="1">
        <f t="shared" si="19"/>
        <v>0.12546906809659189</v>
      </c>
      <c r="AA9" s="1">
        <f t="shared" si="20"/>
        <v>0.1195739330921462</v>
      </c>
      <c r="AB9" s="1">
        <f t="shared" si="21"/>
        <v>5.3701977762438896E-3</v>
      </c>
      <c r="AC9">
        <v>-153.030628723196</v>
      </c>
      <c r="AD9">
        <f t="shared" si="8"/>
        <v>325.57345256834321</v>
      </c>
      <c r="AE9">
        <v>0</v>
      </c>
      <c r="AF9">
        <v>3.5881490099016999</v>
      </c>
      <c r="AG9">
        <v>1.44091417842956</v>
      </c>
      <c r="AH9">
        <v>0.89538590537929796</v>
      </c>
      <c r="AI9">
        <v>1.9580765122925601</v>
      </c>
      <c r="AJ9">
        <v>0.60717904993585303</v>
      </c>
      <c r="AK9">
        <v>-159.570188501888</v>
      </c>
      <c r="AL9">
        <f t="shared" si="9"/>
        <v>330.50401336741237</v>
      </c>
      <c r="AM9">
        <v>0</v>
      </c>
      <c r="AN9">
        <v>0.260844958236503</v>
      </c>
      <c r="AO9">
        <v>0.263588111010648</v>
      </c>
      <c r="AP9">
        <v>6.7583896266602106E-2</v>
      </c>
      <c r="AQ9" s="1">
        <f t="shared" si="10"/>
        <v>7.2607675271977826E-2</v>
      </c>
      <c r="AR9" s="1">
        <f t="shared" si="11"/>
        <v>7.4046275300736514E-2</v>
      </c>
      <c r="AS9" s="1">
        <f t="shared" si="12"/>
        <v>3.5443230150775218E-2</v>
      </c>
      <c r="AT9">
        <v>1.9609733499586399</v>
      </c>
      <c r="AU9">
        <v>0.54205224253596895</v>
      </c>
      <c r="AV9">
        <v>0.10079470500583999</v>
      </c>
      <c r="AW9">
        <v>7.7790235167199198E-2</v>
      </c>
      <c r="AX9" t="s">
        <v>27</v>
      </c>
      <c r="AY9">
        <v>-150.88942070336</v>
      </c>
      <c r="AZ9">
        <f t="shared" si="13"/>
        <v>318.44550807338669</v>
      </c>
      <c r="BA9">
        <v>0</v>
      </c>
      <c r="BB9">
        <v>8.5439944890014292</v>
      </c>
      <c r="BC9">
        <v>3.3093208450855598</v>
      </c>
      <c r="BD9">
        <v>3.04307350731013</v>
      </c>
      <c r="BE9">
        <v>1.8640671060881699</v>
      </c>
      <c r="BF9">
        <v>1.5677660874880699</v>
      </c>
      <c r="BG9">
        <v>0.83904158002822404</v>
      </c>
      <c r="BH9">
        <v>1.7592931619824299</v>
      </c>
      <c r="BI9">
        <v>0.53617807787360905</v>
      </c>
      <c r="BJ9">
        <v>-145.636490631481</v>
      </c>
      <c r="BK9">
        <f t="shared" si="14"/>
        <v>310.7851763849132</v>
      </c>
      <c r="BL9">
        <v>0</v>
      </c>
      <c r="BM9">
        <f t="shared" si="0"/>
        <v>-12.058505294025679</v>
      </c>
      <c r="BN9">
        <f t="shared" si="1"/>
        <v>-4.9305607990691556</v>
      </c>
      <c r="BO9">
        <f t="shared" si="15"/>
        <v>7.6603316884734909</v>
      </c>
      <c r="BP9">
        <f t="shared" si="16"/>
        <v>14.788276183430014</v>
      </c>
      <c r="BQ9">
        <f t="shared" si="17"/>
        <v>310.7851763849132</v>
      </c>
      <c r="BR9" t="str">
        <f t="shared" si="18"/>
        <v>OU</v>
      </c>
    </row>
    <row r="10" spans="1:70" x14ac:dyDescent="0.2">
      <c r="A10">
        <v>9</v>
      </c>
      <c r="B10">
        <v>1</v>
      </c>
      <c r="C10">
        <v>50</v>
      </c>
      <c r="D10">
        <v>1</v>
      </c>
      <c r="E10">
        <v>0.75</v>
      </c>
      <c r="F10">
        <v>0.25</v>
      </c>
      <c r="G10">
        <v>0</v>
      </c>
      <c r="H10">
        <v>0</v>
      </c>
      <c r="I10">
        <v>-1.38629436111989E-2</v>
      </c>
      <c r="J10">
        <v>-8.1093021621632903E-3</v>
      </c>
      <c r="K10">
        <v>0</v>
      </c>
      <c r="L10" t="s">
        <v>66</v>
      </c>
      <c r="M10" t="s">
        <v>73</v>
      </c>
      <c r="N10" t="s">
        <v>68</v>
      </c>
      <c r="O10">
        <v>0.83589852482664295</v>
      </c>
      <c r="P10">
        <v>0.88386810525857196</v>
      </c>
      <c r="Q10">
        <v>2.6053680289729601E-2</v>
      </c>
      <c r="R10" s="1">
        <f t="shared" si="2"/>
        <v>0.69940513806399729</v>
      </c>
      <c r="S10" s="1">
        <f t="shared" si="3"/>
        <v>0.78190162175001743</v>
      </c>
      <c r="T10" s="1">
        <f t="shared" si="4"/>
        <v>4.4806249953185863E-2</v>
      </c>
      <c r="U10">
        <v>5.3917167417176698E-2</v>
      </c>
      <c r="V10">
        <v>1.13177689936801</v>
      </c>
      <c r="W10">
        <v>-2.37465144234267E-2</v>
      </c>
      <c r="X10">
        <v>-1.4101894174883001E-2</v>
      </c>
      <c r="Y10">
        <v>5.6379439966549399E-2</v>
      </c>
      <c r="Z10" s="1">
        <f t="shared" si="19"/>
        <v>3.26329255431227E-2</v>
      </c>
      <c r="AA10" s="1">
        <f t="shared" si="20"/>
        <v>4.2277545791666399E-2</v>
      </c>
      <c r="AB10" s="1">
        <f t="shared" si="21"/>
        <v>-2.133872080397834E-3</v>
      </c>
      <c r="AC10">
        <v>-74.8606994203234</v>
      </c>
      <c r="AD10">
        <f t="shared" si="8"/>
        <v>169.23359396259801</v>
      </c>
      <c r="AE10">
        <v>0</v>
      </c>
      <c r="AF10">
        <v>0.33216171804818501</v>
      </c>
      <c r="AG10">
        <v>0.48819629395084102</v>
      </c>
      <c r="AH10">
        <v>8.3725466217176095E-2</v>
      </c>
      <c r="AI10">
        <v>7.96535030819886E-3</v>
      </c>
      <c r="AJ10">
        <v>1.12782594372722</v>
      </c>
      <c r="AK10">
        <v>-76.125509057108999</v>
      </c>
      <c r="AL10">
        <f t="shared" si="9"/>
        <v>163.61465447785437</v>
      </c>
      <c r="AM10">
        <v>0</v>
      </c>
      <c r="AN10">
        <v>0.80624450543436099</v>
      </c>
      <c r="AO10">
        <v>0.95131637189028695</v>
      </c>
      <c r="AP10">
        <v>7.9986572074437004E-2</v>
      </c>
      <c r="AQ10" s="1">
        <f t="shared" si="10"/>
        <v>0.65642805425531647</v>
      </c>
      <c r="AR10" s="1">
        <f t="shared" si="11"/>
        <v>0.9114006911387178</v>
      </c>
      <c r="AS10" s="1">
        <f t="shared" si="12"/>
        <v>0.14058126978933869</v>
      </c>
      <c r="AT10">
        <v>5.03163109381266E-2</v>
      </c>
      <c r="AU10">
        <v>1.1406295609760799</v>
      </c>
      <c r="AV10">
        <v>-2.1163571046231601E-2</v>
      </c>
      <c r="AW10">
        <v>-1.8149068092921002E-2</v>
      </c>
      <c r="AX10" t="s">
        <v>27</v>
      </c>
      <c r="AY10">
        <v>-75.210469804999406</v>
      </c>
      <c r="AZ10">
        <f t="shared" si="13"/>
        <v>167.08760627666547</v>
      </c>
      <c r="BA10">
        <v>0</v>
      </c>
      <c r="BB10">
        <v>0.33217266296176001</v>
      </c>
      <c r="BC10">
        <v>0.488200544067311</v>
      </c>
      <c r="BD10">
        <v>8.3725687063001999E-2</v>
      </c>
      <c r="BE10" s="1">
        <v>1.4463047721403699E-8</v>
      </c>
      <c r="BF10" s="1">
        <v>7.7556119446378907E-9</v>
      </c>
      <c r="BG10" s="1">
        <v>-9.6540290364820193E-9</v>
      </c>
      <c r="BH10">
        <v>7.96534829023509E-3</v>
      </c>
      <c r="BI10">
        <v>1.12782594510488</v>
      </c>
      <c r="BJ10">
        <v>-76.125508608341306</v>
      </c>
      <c r="BK10">
        <f t="shared" si="14"/>
        <v>171.76321233863382</v>
      </c>
      <c r="BL10">
        <v>0</v>
      </c>
      <c r="BM10">
        <f t="shared" si="0"/>
        <v>3.4729517988110956</v>
      </c>
      <c r="BN10">
        <f t="shared" si="1"/>
        <v>5.6189394847436347</v>
      </c>
      <c r="BO10">
        <f t="shared" si="15"/>
        <v>-4.6756060619683524</v>
      </c>
      <c r="BP10">
        <f t="shared" si="16"/>
        <v>-2.5296183760358133</v>
      </c>
      <c r="BQ10">
        <f t="shared" si="17"/>
        <v>163.61465447785437</v>
      </c>
      <c r="BR10" t="str">
        <f t="shared" si="18"/>
        <v>BM</v>
      </c>
    </row>
    <row r="11" spans="1:70" x14ac:dyDescent="0.2">
      <c r="A11">
        <v>10</v>
      </c>
      <c r="B11">
        <v>1</v>
      </c>
      <c r="C11">
        <v>50</v>
      </c>
      <c r="D11">
        <v>1</v>
      </c>
      <c r="E11">
        <v>0.75</v>
      </c>
      <c r="F11">
        <v>0.25</v>
      </c>
      <c r="G11">
        <v>0</v>
      </c>
      <c r="H11">
        <v>0</v>
      </c>
      <c r="I11">
        <v>-2.4079456086518701E-2</v>
      </c>
      <c r="J11">
        <v>-2.1972245773362199E-2</v>
      </c>
      <c r="K11">
        <v>0</v>
      </c>
      <c r="L11" t="s">
        <v>66</v>
      </c>
      <c r="M11" t="s">
        <v>74</v>
      </c>
      <c r="N11" t="s">
        <v>68</v>
      </c>
      <c r="O11">
        <v>0.45659052719467602</v>
      </c>
      <c r="P11">
        <v>0.16341222950215101</v>
      </c>
      <c r="Q11">
        <v>-0.45658851713694398</v>
      </c>
      <c r="R11" s="1">
        <f t="shared" si="2"/>
        <v>0.41694798350522555</v>
      </c>
      <c r="S11" s="1">
        <f t="shared" si="3"/>
        <v>0.23517663073217707</v>
      </c>
      <c r="T11" s="1">
        <f t="shared" si="4"/>
        <v>-0.28308613930102172</v>
      </c>
      <c r="U11">
        <v>-0.16618231388313701</v>
      </c>
      <c r="V11">
        <v>0.47536867574726999</v>
      </c>
      <c r="W11">
        <v>5.6255619819190299E-2</v>
      </c>
      <c r="X11">
        <v>0.12640492554314001</v>
      </c>
      <c r="Y11">
        <v>-0.57069120846969501</v>
      </c>
      <c r="Z11" s="1">
        <f t="shared" si="19"/>
        <v>-0.51443558865050476</v>
      </c>
      <c r="AA11" s="1">
        <f t="shared" si="20"/>
        <v>-0.44428628292655503</v>
      </c>
      <c r="AB11" s="1">
        <f t="shared" si="21"/>
        <v>-0.10424276737256183</v>
      </c>
      <c r="AC11">
        <v>-159.65347917439999</v>
      </c>
      <c r="AD11">
        <f t="shared" si="8"/>
        <v>338.81915347075119</v>
      </c>
      <c r="AE11">
        <v>0</v>
      </c>
      <c r="AF11">
        <v>1.7656306904352099</v>
      </c>
      <c r="AG11">
        <v>4.5731444463014803</v>
      </c>
      <c r="AH11">
        <v>-0.32588203012713901</v>
      </c>
      <c r="AI11">
        <v>-5.3718023432367798E-2</v>
      </c>
      <c r="AJ11">
        <v>0.46818174975237198</v>
      </c>
      <c r="AK11">
        <v>-174.59639255116301</v>
      </c>
      <c r="AL11">
        <f t="shared" si="9"/>
        <v>360.55642146596239</v>
      </c>
      <c r="AM11">
        <v>0</v>
      </c>
      <c r="AN11">
        <v>0.32589453600666801</v>
      </c>
      <c r="AO11">
        <v>4.5544994443046299E-2</v>
      </c>
      <c r="AP11">
        <v>2.6118811855152201E-2</v>
      </c>
      <c r="AQ11" s="1">
        <f t="shared" si="10"/>
        <v>0.10688944093172628</v>
      </c>
      <c r="AR11" s="1">
        <f t="shared" si="11"/>
        <v>2.7565388515419574E-3</v>
      </c>
      <c r="AS11" s="1">
        <f t="shared" si="12"/>
        <v>9.7015592113821655E-3</v>
      </c>
      <c r="AT11">
        <v>-0.14198356726544001</v>
      </c>
      <c r="AU11">
        <v>0.55332303434361196</v>
      </c>
      <c r="AV11">
        <v>7.25475143104337E-2</v>
      </c>
      <c r="AW11">
        <v>0.18393249974139</v>
      </c>
      <c r="AX11" t="s">
        <v>27</v>
      </c>
      <c r="AY11">
        <v>-158.931225017564</v>
      </c>
      <c r="AZ11">
        <f t="shared" si="13"/>
        <v>334.52911670179469</v>
      </c>
      <c r="BA11">
        <v>0</v>
      </c>
      <c r="BB11">
        <v>4.7021194185215203</v>
      </c>
      <c r="BC11">
        <v>12.3913091096508</v>
      </c>
      <c r="BD11">
        <v>-2.4986809250996802</v>
      </c>
      <c r="BE11">
        <v>2.2562179821976001</v>
      </c>
      <c r="BF11">
        <v>2.70901338741414</v>
      </c>
      <c r="BG11">
        <v>-0.95224127876143305</v>
      </c>
      <c r="BH11">
        <v>-0.25132888425817301</v>
      </c>
      <c r="BI11">
        <v>0.47879443190614701</v>
      </c>
      <c r="BJ11">
        <v>-155.88922569299601</v>
      </c>
      <c r="BK11">
        <f t="shared" si="14"/>
        <v>331.29064650794322</v>
      </c>
      <c r="BL11">
        <v>0</v>
      </c>
      <c r="BM11">
        <f t="shared" si="0"/>
        <v>-26.027304764167695</v>
      </c>
      <c r="BN11">
        <f t="shared" si="1"/>
        <v>-21.737267995211198</v>
      </c>
      <c r="BO11">
        <f t="shared" si="15"/>
        <v>3.2384701938514695</v>
      </c>
      <c r="BP11">
        <f t="shared" si="16"/>
        <v>7.5285069628079668</v>
      </c>
      <c r="BQ11">
        <f t="shared" si="17"/>
        <v>331.29064650794322</v>
      </c>
      <c r="BR11" t="str">
        <f t="shared" si="18"/>
        <v>OU</v>
      </c>
    </row>
    <row r="12" spans="1:70" x14ac:dyDescent="0.2">
      <c r="A12">
        <v>11</v>
      </c>
      <c r="B12">
        <v>1</v>
      </c>
      <c r="C12">
        <v>50</v>
      </c>
      <c r="D12">
        <v>1</v>
      </c>
      <c r="E12">
        <v>0.5</v>
      </c>
      <c r="F12">
        <v>0.25</v>
      </c>
      <c r="G12">
        <v>0</v>
      </c>
      <c r="H12">
        <v>0</v>
      </c>
      <c r="I12">
        <v>-1.38629436111989E-2</v>
      </c>
      <c r="J12">
        <v>-1.02165124753198E-2</v>
      </c>
      <c r="K12">
        <v>0</v>
      </c>
      <c r="L12" t="s">
        <v>66</v>
      </c>
      <c r="M12" t="s">
        <v>73</v>
      </c>
      <c r="N12" t="s">
        <v>68</v>
      </c>
      <c r="O12">
        <v>0.95724273798563397</v>
      </c>
      <c r="P12">
        <v>0.40750304788375402</v>
      </c>
      <c r="Q12">
        <v>2.5613887940813901E-2</v>
      </c>
      <c r="R12" s="1">
        <f t="shared" si="2"/>
        <v>0.91696973068167764</v>
      </c>
      <c r="S12" s="1">
        <f t="shared" si="3"/>
        <v>0.16671480528999369</v>
      </c>
      <c r="T12" s="1">
        <f t="shared" si="4"/>
        <v>3.4956445626956503E-2</v>
      </c>
      <c r="U12">
        <v>-0.52251118706422495</v>
      </c>
      <c r="V12">
        <v>0.19212293923294699</v>
      </c>
      <c r="W12">
        <v>-2.47133807867045E-2</v>
      </c>
      <c r="X12">
        <v>2.8925052680121698E-3</v>
      </c>
      <c r="Y12">
        <v>4.6131973200480701E-2</v>
      </c>
      <c r="Z12" s="1">
        <f t="shared" si="19"/>
        <v>2.1418592413776201E-2</v>
      </c>
      <c r="AA12" s="1">
        <f t="shared" si="20"/>
        <v>4.9024478468492873E-2</v>
      </c>
      <c r="AB12" s="1">
        <f t="shared" si="21"/>
        <v>-1.00664004463934E-3</v>
      </c>
      <c r="AC12">
        <v>-55.809932154779197</v>
      </c>
      <c r="AD12">
        <f t="shared" si="8"/>
        <v>131.13205943150962</v>
      </c>
      <c r="AE12">
        <v>0</v>
      </c>
      <c r="AF12">
        <v>0.39071745809759101</v>
      </c>
      <c r="AG12">
        <v>0.18740977134778899</v>
      </c>
      <c r="AH12">
        <v>4.7110182952467702E-2</v>
      </c>
      <c r="AI12">
        <v>-0.45615878341347799</v>
      </c>
      <c r="AJ12">
        <v>0.19203968820351799</v>
      </c>
      <c r="AK12">
        <v>-56.584366075813897</v>
      </c>
      <c r="AL12">
        <f t="shared" si="9"/>
        <v>124.53236851526415</v>
      </c>
      <c r="AM12">
        <v>0</v>
      </c>
      <c r="AN12">
        <v>0.81137550752829901</v>
      </c>
      <c r="AO12">
        <v>0.45166109480191002</v>
      </c>
      <c r="AP12">
        <v>5.5595419646837903E-2</v>
      </c>
      <c r="AQ12" s="1">
        <f t="shared" si="10"/>
        <v>0.66142106490251285</v>
      </c>
      <c r="AR12" s="1">
        <f t="shared" si="11"/>
        <v>0.20708859524336795</v>
      </c>
      <c r="AS12" s="1">
        <f t="shared" si="12"/>
        <v>7.0219049935864294E-2</v>
      </c>
      <c r="AT12">
        <v>-0.50021219866552602</v>
      </c>
      <c r="AU12">
        <v>0.19309740407672699</v>
      </c>
      <c r="AV12">
        <v>-1.62880124119913E-2</v>
      </c>
      <c r="AW12">
        <v>-2.9420594653705801E-3</v>
      </c>
      <c r="AX12" t="s">
        <v>27</v>
      </c>
      <c r="AY12">
        <v>-56.080766153652597</v>
      </c>
      <c r="AZ12">
        <f t="shared" si="13"/>
        <v>128.82819897397187</v>
      </c>
      <c r="BA12">
        <v>0</v>
      </c>
      <c r="BB12">
        <v>0.45127401118413601</v>
      </c>
      <c r="BC12">
        <v>0.25764103525631299</v>
      </c>
      <c r="BD12">
        <v>0.119660426716829</v>
      </c>
      <c r="BE12">
        <v>0.13698896598824301</v>
      </c>
      <c r="BF12">
        <v>0.403318398464308</v>
      </c>
      <c r="BG12">
        <v>0.235053536975389</v>
      </c>
      <c r="BH12">
        <v>-0.42856350058255499</v>
      </c>
      <c r="BI12">
        <v>0.227689844716533</v>
      </c>
      <c r="BJ12">
        <v>-54.796633692682498</v>
      </c>
      <c r="BK12">
        <f t="shared" si="14"/>
        <v>129.10546250731622</v>
      </c>
      <c r="BL12">
        <v>0</v>
      </c>
      <c r="BM12">
        <f t="shared" si="0"/>
        <v>4.2958304587077123</v>
      </c>
      <c r="BN12">
        <f t="shared" si="1"/>
        <v>6.5996909162454642</v>
      </c>
      <c r="BO12">
        <f t="shared" si="15"/>
        <v>-0.27726353334435316</v>
      </c>
      <c r="BP12">
        <f t="shared" si="16"/>
        <v>2.0265969241933988</v>
      </c>
      <c r="BQ12">
        <f t="shared" si="17"/>
        <v>124.53236851526415</v>
      </c>
      <c r="BR12" t="str">
        <f t="shared" si="18"/>
        <v>BM</v>
      </c>
    </row>
    <row r="13" spans="1:70" x14ac:dyDescent="0.2">
      <c r="A13">
        <v>12</v>
      </c>
      <c r="B13">
        <v>1</v>
      </c>
      <c r="C13">
        <v>50</v>
      </c>
      <c r="D13">
        <v>1</v>
      </c>
      <c r="E13">
        <v>0.5</v>
      </c>
      <c r="F13">
        <v>0.25</v>
      </c>
      <c r="G13">
        <v>0</v>
      </c>
      <c r="H13">
        <v>0</v>
      </c>
      <c r="I13">
        <v>-2.4079456086518701E-2</v>
      </c>
      <c r="J13">
        <v>-1.38629436111989E-2</v>
      </c>
      <c r="K13">
        <v>0</v>
      </c>
      <c r="L13" t="s">
        <v>66</v>
      </c>
      <c r="M13" t="s">
        <v>74</v>
      </c>
      <c r="N13" t="s">
        <v>68</v>
      </c>
      <c r="O13">
        <v>1.1353817682212399</v>
      </c>
      <c r="P13">
        <v>0.89664927485045598</v>
      </c>
      <c r="Q13">
        <v>1.1353374352924099</v>
      </c>
      <c r="R13" s="1">
        <f t="shared" si="2"/>
        <v>2.5780828515855365</v>
      </c>
      <c r="S13" s="1">
        <f t="shared" si="3"/>
        <v>2.0929710140661957</v>
      </c>
      <c r="T13" s="1">
        <f t="shared" si="4"/>
        <v>2.3070409128755798</v>
      </c>
      <c r="U13">
        <v>-1.6856452706459999</v>
      </c>
      <c r="V13">
        <v>-1.1529785008334299</v>
      </c>
      <c r="W13">
        <v>3.77135488815682E-2</v>
      </c>
      <c r="X13">
        <v>3.21143173975314E-2</v>
      </c>
      <c r="Y13">
        <v>-6.9642500185569303E-3</v>
      </c>
      <c r="Z13" s="1">
        <f t="shared" si="19"/>
        <v>3.0749298863011268E-2</v>
      </c>
      <c r="AA13" s="1">
        <f t="shared" si="20"/>
        <v>2.5150067378974468E-2</v>
      </c>
      <c r="AB13" s="1">
        <f t="shared" si="21"/>
        <v>-4.862987190300102E-4</v>
      </c>
      <c r="AC13">
        <v>-162.06937368144901</v>
      </c>
      <c r="AD13">
        <f t="shared" si="8"/>
        <v>343.65094248484922</v>
      </c>
      <c r="AE13">
        <v>0</v>
      </c>
      <c r="AF13">
        <v>6.1558741238175196</v>
      </c>
      <c r="AG13">
        <v>3.1310253300671702</v>
      </c>
      <c r="AH13">
        <v>3.1894757453099598</v>
      </c>
      <c r="AI13">
        <v>-1.49749836992606</v>
      </c>
      <c r="AJ13">
        <v>-1.1254116358912001</v>
      </c>
      <c r="AK13">
        <v>-177.92061449645999</v>
      </c>
      <c r="AL13">
        <f t="shared" si="9"/>
        <v>367.20486535655635</v>
      </c>
      <c r="AM13">
        <v>0</v>
      </c>
      <c r="AN13">
        <v>0.83449899867877397</v>
      </c>
      <c r="AO13">
        <v>2.4682124220491</v>
      </c>
      <c r="AP13">
        <v>0.66457535630140097</v>
      </c>
      <c r="AQ13" s="1">
        <f t="shared" si="10"/>
        <v>1.1380489829990106</v>
      </c>
      <c r="AR13" s="1">
        <f t="shared" si="11"/>
        <v>6.5337329645606186</v>
      </c>
      <c r="AS13" s="1">
        <f t="shared" si="12"/>
        <v>2.1949006191909328</v>
      </c>
      <c r="AT13">
        <v>-1.6010461878926701</v>
      </c>
      <c r="AU13">
        <v>-1.1548912299623899</v>
      </c>
      <c r="AV13">
        <v>5.0879607865594097E-2</v>
      </c>
      <c r="AW13">
        <v>-2.3522018497854E-2</v>
      </c>
      <c r="AX13" t="s">
        <v>27</v>
      </c>
      <c r="AY13">
        <v>-173.38239236296599</v>
      </c>
      <c r="AZ13">
        <f t="shared" si="13"/>
        <v>363.43145139259866</v>
      </c>
      <c r="BA13">
        <v>0</v>
      </c>
      <c r="BB13">
        <v>15.8561864982634</v>
      </c>
      <c r="BC13">
        <v>4.5517187060136397</v>
      </c>
      <c r="BD13">
        <v>3.4207901148703299</v>
      </c>
      <c r="BE13">
        <v>4.2851919678029304</v>
      </c>
      <c r="BF13">
        <v>3.4681189198367801</v>
      </c>
      <c r="BG13">
        <v>-2.8204943848308499</v>
      </c>
      <c r="BH13">
        <v>-1.6455471832891799</v>
      </c>
      <c r="BI13">
        <v>-1.0802039240144501</v>
      </c>
      <c r="BJ13">
        <v>-154.773122667043</v>
      </c>
      <c r="BK13">
        <f t="shared" si="14"/>
        <v>329.0584404560372</v>
      </c>
      <c r="BL13">
        <v>0</v>
      </c>
      <c r="BM13">
        <f t="shared" si="0"/>
        <v>-3.7734139639576938</v>
      </c>
      <c r="BN13">
        <f t="shared" si="1"/>
        <v>-23.55392287170713</v>
      </c>
      <c r="BO13">
        <f t="shared" si="15"/>
        <v>34.373010936561457</v>
      </c>
      <c r="BP13">
        <f t="shared" si="16"/>
        <v>14.592502028812021</v>
      </c>
      <c r="BQ13">
        <f t="shared" si="17"/>
        <v>329.0584404560372</v>
      </c>
      <c r="BR13" t="str">
        <f t="shared" si="18"/>
        <v>OU</v>
      </c>
    </row>
    <row r="14" spans="1:70" x14ac:dyDescent="0.2">
      <c r="A14">
        <v>13</v>
      </c>
      <c r="B14">
        <v>2</v>
      </c>
      <c r="C14">
        <v>50</v>
      </c>
      <c r="D14">
        <v>1</v>
      </c>
      <c r="E14">
        <v>0.75</v>
      </c>
      <c r="F14">
        <v>0.25</v>
      </c>
      <c r="G14">
        <v>0</v>
      </c>
      <c r="H14">
        <v>0</v>
      </c>
      <c r="I14">
        <v>-1.38629436111989E-2</v>
      </c>
      <c r="J14">
        <v>-8.1093021621632903E-3</v>
      </c>
      <c r="K14">
        <v>-1.83258146374831E-2</v>
      </c>
      <c r="L14" t="s">
        <v>70</v>
      </c>
      <c r="M14" t="s">
        <v>73</v>
      </c>
      <c r="N14" t="s">
        <v>68</v>
      </c>
      <c r="O14">
        <v>0.74960622442436498</v>
      </c>
      <c r="P14">
        <v>0.71590796837459902</v>
      </c>
      <c r="Q14">
        <v>2.9199229540677201E-2</v>
      </c>
      <c r="R14" s="1">
        <f t="shared" si="2"/>
        <v>0.56276208670152061</v>
      </c>
      <c r="S14" s="1">
        <f t="shared" si="3"/>
        <v>0.51337681418801506</v>
      </c>
      <c r="T14" s="1">
        <f t="shared" si="4"/>
        <v>4.2791885310657217E-2</v>
      </c>
      <c r="U14">
        <v>-1.8030454300499399</v>
      </c>
      <c r="V14">
        <v>2.1214725312674699E-2</v>
      </c>
      <c r="W14">
        <v>3.6951378728122201E-2</v>
      </c>
      <c r="X14">
        <v>3.08866698827969E-2</v>
      </c>
      <c r="Y14">
        <v>0.101859319960542</v>
      </c>
      <c r="Z14" s="1">
        <f t="shared" si="19"/>
        <v>0.13881069868866419</v>
      </c>
      <c r="AA14" s="1">
        <f t="shared" si="20"/>
        <v>0.13274598984333891</v>
      </c>
      <c r="AB14" s="1">
        <f t="shared" si="21"/>
        <v>6.9099374989584107E-3</v>
      </c>
      <c r="AC14">
        <v>-147.43861487025299</v>
      </c>
      <c r="AD14">
        <f t="shared" si="8"/>
        <v>314.38942486245719</v>
      </c>
      <c r="AE14">
        <v>0</v>
      </c>
      <c r="AF14">
        <v>11.8235575093496</v>
      </c>
      <c r="AG14">
        <v>11.455881839385899</v>
      </c>
      <c r="AH14">
        <v>3.40490305062999</v>
      </c>
      <c r="AI14">
        <v>-1.7409523368858699</v>
      </c>
      <c r="AJ14">
        <v>6.6186601659994695E-2</v>
      </c>
      <c r="AK14">
        <v>-252.98590211637801</v>
      </c>
      <c r="AL14">
        <f t="shared" si="9"/>
        <v>517.33544059639246</v>
      </c>
      <c r="AM14">
        <v>0</v>
      </c>
      <c r="AN14">
        <v>0.18340616537471399</v>
      </c>
      <c r="AO14">
        <v>0.128766109505978</v>
      </c>
      <c r="AP14">
        <v>0.18338762567338601</v>
      </c>
      <c r="AQ14" s="1">
        <f t="shared" si="10"/>
        <v>6.7268842747578883E-2</v>
      </c>
      <c r="AR14" s="1">
        <f t="shared" si="11"/>
        <v>5.0211732207427466E-2</v>
      </c>
      <c r="AS14" s="1">
        <f t="shared" si="12"/>
        <v>5.7248532291429705E-2</v>
      </c>
      <c r="AT14">
        <v>-1.81090271208534</v>
      </c>
      <c r="AU14">
        <v>4.2852812383653599E-2</v>
      </c>
      <c r="AV14">
        <v>0.10344523720925899</v>
      </c>
      <c r="AW14">
        <v>0.113931321597637</v>
      </c>
      <c r="AX14" t="s">
        <v>27</v>
      </c>
      <c r="AY14">
        <v>-138.07292407597899</v>
      </c>
      <c r="AZ14">
        <f t="shared" si="13"/>
        <v>292.81251481862466</v>
      </c>
      <c r="BA14">
        <v>0</v>
      </c>
      <c r="BB14">
        <v>3545.6633703172702</v>
      </c>
      <c r="BC14">
        <v>3780.5129765462598</v>
      </c>
      <c r="BD14">
        <v>706.40013285293799</v>
      </c>
      <c r="BE14">
        <v>1295.79414319344</v>
      </c>
      <c r="BF14">
        <v>1807.2318183867001</v>
      </c>
      <c r="BG14">
        <v>-329.33793384162101</v>
      </c>
      <c r="BH14">
        <v>-1.7210976713878601</v>
      </c>
      <c r="BI14">
        <v>0.168502588196596</v>
      </c>
      <c r="BJ14">
        <v>-151.13028424058899</v>
      </c>
      <c r="BK14">
        <f t="shared" si="14"/>
        <v>321.77276360312919</v>
      </c>
      <c r="BL14">
        <v>0</v>
      </c>
      <c r="BM14">
        <f t="shared" si="0"/>
        <v>-224.5229257777678</v>
      </c>
      <c r="BN14">
        <f t="shared" si="1"/>
        <v>-202.94601573393527</v>
      </c>
      <c r="BO14">
        <f t="shared" si="15"/>
        <v>-28.960248784504529</v>
      </c>
      <c r="BP14">
        <f t="shared" si="16"/>
        <v>-7.3833387406720021</v>
      </c>
      <c r="BQ14">
        <f t="shared" si="17"/>
        <v>292.81251481862466</v>
      </c>
      <c r="BR14" t="str">
        <f t="shared" si="18"/>
        <v>DDexp_constrained</v>
      </c>
    </row>
    <row r="15" spans="1:70" x14ac:dyDescent="0.2">
      <c r="A15">
        <v>14</v>
      </c>
      <c r="B15">
        <v>2</v>
      </c>
      <c r="C15">
        <v>50</v>
      </c>
      <c r="D15">
        <v>1</v>
      </c>
      <c r="E15">
        <v>0.75</v>
      </c>
      <c r="F15">
        <v>0.25</v>
      </c>
      <c r="G15">
        <v>0</v>
      </c>
      <c r="H15">
        <v>0</v>
      </c>
      <c r="I15">
        <v>-4.6051701859880903E-2</v>
      </c>
      <c r="J15">
        <v>-5.4161004022044199E-2</v>
      </c>
      <c r="K15">
        <v>-3.2188758248682003E-2</v>
      </c>
      <c r="L15" t="s">
        <v>70</v>
      </c>
      <c r="M15" t="s">
        <v>74</v>
      </c>
      <c r="N15" t="s">
        <v>68</v>
      </c>
      <c r="O15">
        <v>0.93703820553593598</v>
      </c>
      <c r="P15">
        <v>0.84275076523999604</v>
      </c>
      <c r="Q15">
        <v>0.18773176621528501</v>
      </c>
      <c r="R15" s="1">
        <f t="shared" si="2"/>
        <v>0.91328381468031739</v>
      </c>
      <c r="S15" s="1">
        <f t="shared" si="3"/>
        <v>0.74547206835890933</v>
      </c>
      <c r="T15" s="1">
        <f t="shared" si="4"/>
        <v>0.33412292697425</v>
      </c>
      <c r="U15">
        <v>-1.28020384629262</v>
      </c>
      <c r="V15">
        <v>0.14784758684421501</v>
      </c>
      <c r="W15">
        <v>-8.8048817177840105E-2</v>
      </c>
      <c r="X15">
        <v>-0.108339423607377</v>
      </c>
      <c r="Y15">
        <v>-7.2077709864895201E-2</v>
      </c>
      <c r="Z15" s="1">
        <f t="shared" si="19"/>
        <v>-0.16012652704273531</v>
      </c>
      <c r="AA15" s="1">
        <f t="shared" si="20"/>
        <v>-0.1804171334722722</v>
      </c>
      <c r="AB15" s="1">
        <f t="shared" si="21"/>
        <v>1.4155214640194057E-2</v>
      </c>
      <c r="AC15">
        <v>36.563903937301802</v>
      </c>
      <c r="AD15">
        <f t="shared" si="8"/>
        <v>-53.615612752652382</v>
      </c>
      <c r="AE15">
        <v>0</v>
      </c>
      <c r="AF15">
        <v>3.2305869119261201</v>
      </c>
      <c r="AG15">
        <v>1.7011154589192401</v>
      </c>
      <c r="AH15">
        <v>1.0473518436951801</v>
      </c>
      <c r="AI15">
        <v>-0.90004934152475002</v>
      </c>
      <c r="AJ15">
        <v>0.351254173993784</v>
      </c>
      <c r="AK15">
        <v>-169.54040219109999</v>
      </c>
      <c r="AL15">
        <f t="shared" si="9"/>
        <v>350.44444074583635</v>
      </c>
      <c r="AM15">
        <v>0</v>
      </c>
      <c r="AN15">
        <v>0.88004061847972403</v>
      </c>
      <c r="AO15">
        <v>1.15702365682116</v>
      </c>
      <c r="AP15">
        <v>1.57456321998392E-2</v>
      </c>
      <c r="AQ15" s="1">
        <f t="shared" si="10"/>
        <v>0.77471941510754783</v>
      </c>
      <c r="AR15" s="1">
        <f t="shared" si="11"/>
        <v>1.3389516673771822</v>
      </c>
      <c r="AS15" s="1">
        <f t="shared" si="12"/>
        <v>3.207486484631971E-2</v>
      </c>
      <c r="AT15">
        <v>-1.27966764793219</v>
      </c>
      <c r="AU15">
        <v>0.147205878197533</v>
      </c>
      <c r="AV15">
        <v>-8.0468101037188294E-2</v>
      </c>
      <c r="AW15">
        <v>-0.124828074520586</v>
      </c>
      <c r="AX15" t="s">
        <v>27</v>
      </c>
      <c r="AY15">
        <v>29.7236350363406</v>
      </c>
      <c r="AZ15">
        <f t="shared" si="13"/>
        <v>-42.780603406014535</v>
      </c>
      <c r="BA15">
        <v>0</v>
      </c>
      <c r="BB15">
        <v>13.9342603714394</v>
      </c>
      <c r="BC15">
        <v>7.7304192261157798</v>
      </c>
      <c r="BD15">
        <v>-0.50600741194124099</v>
      </c>
      <c r="BE15">
        <v>10.2991629034294</v>
      </c>
      <c r="BF15">
        <v>14.179785559113499</v>
      </c>
      <c r="BG15">
        <v>-9.5076512945580198</v>
      </c>
      <c r="BH15">
        <v>-0.87273669695331502</v>
      </c>
      <c r="BI15">
        <v>0.41833596908541099</v>
      </c>
      <c r="BJ15">
        <v>-117.926003003055</v>
      </c>
      <c r="BK15">
        <f t="shared" si="14"/>
        <v>255.36420112806121</v>
      </c>
      <c r="BL15">
        <v>0</v>
      </c>
      <c r="BM15">
        <f t="shared" si="0"/>
        <v>-393.22504415185085</v>
      </c>
      <c r="BN15">
        <f t="shared" si="1"/>
        <v>-404.06005349848874</v>
      </c>
      <c r="BO15">
        <f t="shared" si="15"/>
        <v>-298.14480453407577</v>
      </c>
      <c r="BP15">
        <f t="shared" si="16"/>
        <v>-308.97981388071361</v>
      </c>
      <c r="BQ15">
        <f t="shared" si="17"/>
        <v>-53.615612752652382</v>
      </c>
      <c r="BR15" t="str">
        <f t="shared" si="18"/>
        <v>DDexp</v>
      </c>
    </row>
    <row r="16" spans="1:70" x14ac:dyDescent="0.2">
      <c r="A16">
        <v>15</v>
      </c>
      <c r="B16">
        <v>2</v>
      </c>
      <c r="C16">
        <v>50</v>
      </c>
      <c r="D16">
        <v>1</v>
      </c>
      <c r="E16">
        <v>0.5</v>
      </c>
      <c r="F16">
        <v>0.25</v>
      </c>
      <c r="G16">
        <v>0</v>
      </c>
      <c r="H16">
        <v>0</v>
      </c>
      <c r="I16">
        <v>-1.38629436111989E-2</v>
      </c>
      <c r="J16">
        <v>-1.02165124753198E-2</v>
      </c>
      <c r="K16">
        <v>-1.83258146374831E-2</v>
      </c>
      <c r="L16" t="s">
        <v>70</v>
      </c>
      <c r="M16" t="s">
        <v>73</v>
      </c>
      <c r="N16" t="s">
        <v>68</v>
      </c>
      <c r="O16">
        <v>0.44111003415769101</v>
      </c>
      <c r="P16">
        <v>0.36675298283645202</v>
      </c>
      <c r="Q16">
        <v>0.44110800578546</v>
      </c>
      <c r="R16" s="1">
        <f t="shared" si="2"/>
        <v>0.38915433500262475</v>
      </c>
      <c r="S16" s="1">
        <f t="shared" si="3"/>
        <v>0.32908402318746033</v>
      </c>
      <c r="T16" s="1">
        <f t="shared" si="4"/>
        <v>0.35635484437411158</v>
      </c>
      <c r="U16">
        <v>0.32828965600193</v>
      </c>
      <c r="V16">
        <v>-0.20741406986244301</v>
      </c>
      <c r="W16">
        <v>5.6259597149534497E-2</v>
      </c>
      <c r="X16">
        <v>5.1464581739724999E-2</v>
      </c>
      <c r="Y16">
        <v>-1.7285995216828502E-2</v>
      </c>
      <c r="Z16" s="1">
        <f t="shared" si="19"/>
        <v>3.8973601932705992E-2</v>
      </c>
      <c r="AA16" s="1">
        <f t="shared" si="20"/>
        <v>3.4178586522896501E-2</v>
      </c>
      <c r="AB16" s="1">
        <f t="shared" si="21"/>
        <v>-1.8621196410165176E-3</v>
      </c>
      <c r="AC16">
        <v>-123.213901416998</v>
      </c>
      <c r="AD16">
        <f t="shared" si="8"/>
        <v>265.93999795594721</v>
      </c>
      <c r="AE16">
        <v>0</v>
      </c>
      <c r="AF16">
        <v>3.3261945787010401</v>
      </c>
      <c r="AG16">
        <v>2.8266463450336698</v>
      </c>
      <c r="AH16">
        <v>0.88237604923539703</v>
      </c>
      <c r="AI16">
        <v>0.35390656304031798</v>
      </c>
      <c r="AJ16">
        <v>-7.06944876486921E-2</v>
      </c>
      <c r="AK16">
        <v>-186.36988079349399</v>
      </c>
      <c r="AL16">
        <f t="shared" si="9"/>
        <v>384.10339795062436</v>
      </c>
      <c r="AM16">
        <v>0</v>
      </c>
      <c r="AN16">
        <v>0.66004536081146004</v>
      </c>
      <c r="AO16">
        <v>0.40585416672136199</v>
      </c>
      <c r="AP16">
        <v>0.51093558268864603</v>
      </c>
      <c r="AQ16" s="1">
        <f t="shared" si="10"/>
        <v>0.69671504798611672</v>
      </c>
      <c r="AR16" s="1">
        <f t="shared" si="11"/>
        <v>0.42577277430247729</v>
      </c>
      <c r="AS16" s="1">
        <f t="shared" si="12"/>
        <v>0.54460599618753491</v>
      </c>
      <c r="AT16">
        <v>0.31678280679857002</v>
      </c>
      <c r="AU16">
        <v>-0.20802319331687</v>
      </c>
      <c r="AV16">
        <v>4.1963208475229198E-2</v>
      </c>
      <c r="AW16">
        <v>5.2016703134248402E-2</v>
      </c>
      <c r="AX16" t="s">
        <v>27</v>
      </c>
      <c r="AY16">
        <v>-126.333121743064</v>
      </c>
      <c r="AZ16">
        <f t="shared" si="13"/>
        <v>269.33291015279468</v>
      </c>
      <c r="BA16">
        <v>0</v>
      </c>
      <c r="BB16">
        <v>17.360092211033599</v>
      </c>
      <c r="BC16">
        <v>20.692381241953299</v>
      </c>
      <c r="BD16">
        <v>-2.7658914760548301</v>
      </c>
      <c r="BE16">
        <v>10.0552283131825</v>
      </c>
      <c r="BF16">
        <v>17.8057216731521</v>
      </c>
      <c r="BG16">
        <v>-9.15828647664733</v>
      </c>
      <c r="BH16">
        <v>0.33356703671763299</v>
      </c>
      <c r="BI16">
        <v>-0.187754136841776</v>
      </c>
      <c r="BJ16">
        <v>-134.530377196068</v>
      </c>
      <c r="BK16">
        <f t="shared" si="14"/>
        <v>288.57294951408721</v>
      </c>
      <c r="BL16">
        <v>0</v>
      </c>
      <c r="BM16">
        <f t="shared" si="0"/>
        <v>-114.77048779782967</v>
      </c>
      <c r="BN16">
        <f t="shared" si="1"/>
        <v>-118.16339999467715</v>
      </c>
      <c r="BO16">
        <f t="shared" si="15"/>
        <v>-19.240039361292531</v>
      </c>
      <c r="BP16">
        <f t="shared" si="16"/>
        <v>-22.632951558140007</v>
      </c>
      <c r="BQ16">
        <f t="shared" si="17"/>
        <v>265.93999795594721</v>
      </c>
      <c r="BR16" t="str">
        <f t="shared" si="18"/>
        <v>DDexp</v>
      </c>
    </row>
    <row r="17" spans="1:70" x14ac:dyDescent="0.2">
      <c r="A17">
        <v>16</v>
      </c>
      <c r="B17">
        <v>2</v>
      </c>
      <c r="C17">
        <v>50</v>
      </c>
      <c r="D17">
        <v>1</v>
      </c>
      <c r="E17">
        <v>0.5</v>
      </c>
      <c r="F17">
        <v>0.25</v>
      </c>
      <c r="G17">
        <v>0</v>
      </c>
      <c r="H17">
        <v>0</v>
      </c>
      <c r="I17">
        <v>-4.6051701859880903E-2</v>
      </c>
      <c r="J17">
        <v>-3.2188758248682003E-2</v>
      </c>
      <c r="K17">
        <v>-3.2188758248682003E-2</v>
      </c>
      <c r="L17" t="s">
        <v>70</v>
      </c>
      <c r="M17" t="s">
        <v>74</v>
      </c>
      <c r="N17" t="s">
        <v>68</v>
      </c>
      <c r="O17">
        <v>1.14263956206174</v>
      </c>
      <c r="P17">
        <v>0.78517934382587895</v>
      </c>
      <c r="Q17">
        <v>0.279173467078009</v>
      </c>
      <c r="R17" s="1">
        <f t="shared" si="2"/>
        <v>1.383562993509001</v>
      </c>
      <c r="S17" s="1">
        <f t="shared" si="3"/>
        <v>0.69444442669119399</v>
      </c>
      <c r="T17" s="1">
        <f t="shared" si="4"/>
        <v>0.53819588785518047</v>
      </c>
      <c r="U17">
        <v>0.38342713402501799</v>
      </c>
      <c r="V17">
        <v>1.35048401746344</v>
      </c>
      <c r="W17">
        <v>-0.10688488232695199</v>
      </c>
      <c r="X17">
        <v>-6.4958823201551802E-2</v>
      </c>
      <c r="Y17">
        <v>-0.130886035391205</v>
      </c>
      <c r="Z17" s="1">
        <f t="shared" si="19"/>
        <v>-0.237770917718157</v>
      </c>
      <c r="AA17" s="1">
        <f t="shared" si="20"/>
        <v>-0.1958448585927568</v>
      </c>
      <c r="AB17" s="1">
        <f t="shared" si="21"/>
        <v>2.2491941323559559E-2</v>
      </c>
      <c r="AC17">
        <v>7.6537908385225304</v>
      </c>
      <c r="AD17">
        <f t="shared" si="8"/>
        <v>4.2046134449061583</v>
      </c>
      <c r="AE17">
        <v>0</v>
      </c>
      <c r="AF17">
        <v>8.7496314445724792</v>
      </c>
      <c r="AG17">
        <v>1.8822350423049199</v>
      </c>
      <c r="AH17">
        <v>2.3938426137506501</v>
      </c>
      <c r="AI17">
        <v>0.81622671133590996</v>
      </c>
      <c r="AJ17">
        <v>1.47033173215082</v>
      </c>
      <c r="AK17">
        <v>-191.85353494721099</v>
      </c>
      <c r="AL17">
        <f t="shared" si="9"/>
        <v>395.07070625805835</v>
      </c>
      <c r="AM17">
        <v>0</v>
      </c>
      <c r="AN17">
        <v>1.1055681376897399</v>
      </c>
      <c r="AO17">
        <v>0.76592038977555099</v>
      </c>
      <c r="AP17">
        <v>2.3631729297252699E-2</v>
      </c>
      <c r="AQ17" s="1">
        <f t="shared" si="10"/>
        <v>1.2228393657043384</v>
      </c>
      <c r="AR17" s="1">
        <f t="shared" si="11"/>
        <v>0.58719250210351059</v>
      </c>
      <c r="AS17" s="1">
        <f t="shared" si="12"/>
        <v>4.4226510263973826E-2</v>
      </c>
      <c r="AT17">
        <v>0.38210505418538099</v>
      </c>
      <c r="AU17">
        <v>1.34643313348071</v>
      </c>
      <c r="AV17">
        <v>-0.104242990745353</v>
      </c>
      <c r="AW17">
        <v>-6.2857337635385202E-2</v>
      </c>
      <c r="AX17" t="s">
        <v>27</v>
      </c>
      <c r="AY17">
        <v>6.2855265390439703</v>
      </c>
      <c r="AZ17">
        <f t="shared" si="13"/>
        <v>4.0956135885787255</v>
      </c>
      <c r="BA17">
        <v>0</v>
      </c>
      <c r="BB17">
        <v>53.476667812317899</v>
      </c>
      <c r="BC17">
        <v>8.7769314343102902</v>
      </c>
      <c r="BD17">
        <v>14.557880724573</v>
      </c>
      <c r="BE17">
        <v>8.1240142876215593</v>
      </c>
      <c r="BF17">
        <v>4.4623631283287102</v>
      </c>
      <c r="BG17">
        <v>1.1016792253065999</v>
      </c>
      <c r="BH17">
        <v>0.852347830380772</v>
      </c>
      <c r="BI17">
        <v>1.4372979268361099</v>
      </c>
      <c r="BJ17">
        <v>-150.38522296163299</v>
      </c>
      <c r="BK17">
        <f t="shared" si="14"/>
        <v>320.28264104521719</v>
      </c>
      <c r="BL17">
        <v>0</v>
      </c>
      <c r="BM17">
        <f t="shared" si="0"/>
        <v>-390.97509266947964</v>
      </c>
      <c r="BN17">
        <f t="shared" si="1"/>
        <v>-390.86609281315219</v>
      </c>
      <c r="BO17">
        <f t="shared" si="15"/>
        <v>-316.18702745663848</v>
      </c>
      <c r="BP17">
        <f t="shared" si="16"/>
        <v>-316.07802760031103</v>
      </c>
      <c r="BQ17">
        <f t="shared" si="17"/>
        <v>4.0956135885787255</v>
      </c>
      <c r="BR17" t="str">
        <f t="shared" si="18"/>
        <v>DDexp_constrained</v>
      </c>
    </row>
    <row r="18" spans="1:70" x14ac:dyDescent="0.2">
      <c r="A18">
        <v>17</v>
      </c>
      <c r="B18">
        <v>2</v>
      </c>
      <c r="C18">
        <v>50</v>
      </c>
      <c r="D18">
        <v>1</v>
      </c>
      <c r="E18">
        <v>0.75</v>
      </c>
      <c r="F18">
        <v>0</v>
      </c>
      <c r="G18">
        <v>0</v>
      </c>
      <c r="H18">
        <v>0</v>
      </c>
      <c r="I18">
        <v>-1.38629436111989E-2</v>
      </c>
      <c r="J18">
        <v>-8.1093021621632903E-3</v>
      </c>
      <c r="K18">
        <v>0</v>
      </c>
      <c r="L18" t="s">
        <v>65</v>
      </c>
      <c r="M18" t="s">
        <v>73</v>
      </c>
      <c r="N18" t="s">
        <v>68</v>
      </c>
      <c r="O18">
        <v>0.82488469974891598</v>
      </c>
      <c r="P18">
        <v>0.36698373748330798</v>
      </c>
      <c r="Q18">
        <v>-0.53637542089534196</v>
      </c>
      <c r="R18" s="1">
        <f t="shared" si="2"/>
        <v>0.96813336002051442</v>
      </c>
      <c r="S18" s="1">
        <f t="shared" si="3"/>
        <v>0.42237565571787272</v>
      </c>
      <c r="T18" s="1">
        <f t="shared" si="4"/>
        <v>-0.63928893467230752</v>
      </c>
      <c r="U18">
        <v>0.416109413076519</v>
      </c>
      <c r="V18">
        <v>1.1460200486683101</v>
      </c>
      <c r="W18">
        <v>4.1626502855526201E-2</v>
      </c>
      <c r="X18">
        <v>7.13749576497342E-2</v>
      </c>
      <c r="Y18">
        <v>-4.0379833972041798E-2</v>
      </c>
      <c r="Z18" s="1">
        <f t="shared" si="19"/>
        <v>1.2466688834844031E-3</v>
      </c>
      <c r="AA18" s="1">
        <f t="shared" si="20"/>
        <v>3.0995123677692402E-2</v>
      </c>
      <c r="AB18" s="1">
        <f t="shared" si="21"/>
        <v>-4.5629802138006537E-3</v>
      </c>
      <c r="AC18">
        <v>-161.60547758324401</v>
      </c>
      <c r="AD18">
        <f t="shared" si="8"/>
        <v>342.72315028843923</v>
      </c>
      <c r="AE18">
        <v>0</v>
      </c>
      <c r="AF18">
        <v>16.2941829522833</v>
      </c>
      <c r="AG18">
        <v>12.166061890868701</v>
      </c>
      <c r="AH18">
        <v>9.2923192082082</v>
      </c>
      <c r="AI18">
        <v>0.62817846337083805</v>
      </c>
      <c r="AJ18">
        <v>1.16451631152096</v>
      </c>
      <c r="AK18">
        <v>-250.44556776532701</v>
      </c>
      <c r="AL18">
        <f t="shared" si="9"/>
        <v>512.25477189429034</v>
      </c>
      <c r="AM18">
        <v>0</v>
      </c>
      <c r="AN18">
        <v>5.3719868921445903E-2</v>
      </c>
      <c r="AO18">
        <v>9.1013835495869597E-2</v>
      </c>
      <c r="AP18">
        <v>-2.0921165708580401E-2</v>
      </c>
      <c r="AQ18" s="1">
        <f t="shared" si="10"/>
        <v>3.3235194915432098E-3</v>
      </c>
      <c r="AR18" s="1">
        <f t="shared" si="11"/>
        <v>8.7212134262750936E-3</v>
      </c>
      <c r="AS18" s="1">
        <f t="shared" si="12"/>
        <v>-3.0279978137313529E-3</v>
      </c>
      <c r="AT18">
        <v>0.49750594869688403</v>
      </c>
      <c r="AU18">
        <v>1.12164369896473</v>
      </c>
      <c r="AV18">
        <v>0.16837985514913001</v>
      </c>
      <c r="AW18">
        <v>0.13847000331343201</v>
      </c>
      <c r="AX18" t="s">
        <v>27</v>
      </c>
      <c r="AY18">
        <v>-151.86907358990899</v>
      </c>
      <c r="AZ18">
        <f t="shared" si="13"/>
        <v>320.40481384648467</v>
      </c>
      <c r="BA18">
        <v>0</v>
      </c>
      <c r="BB18">
        <v>594.53724572375404</v>
      </c>
      <c r="BC18">
        <v>534.89974298826701</v>
      </c>
      <c r="BD18">
        <v>541.19213669294197</v>
      </c>
      <c r="BE18">
        <v>202.90355819745099</v>
      </c>
      <c r="BF18">
        <v>210.05056904489101</v>
      </c>
      <c r="BG18">
        <v>199.498633330584</v>
      </c>
      <c r="BH18">
        <v>0.52542912890490101</v>
      </c>
      <c r="BI18">
        <v>1.0882469298869499</v>
      </c>
      <c r="BJ18">
        <v>-160.32187177489499</v>
      </c>
      <c r="BK18">
        <f t="shared" si="14"/>
        <v>340.15593867174118</v>
      </c>
      <c r="BL18">
        <v>0</v>
      </c>
      <c r="BM18">
        <f t="shared" si="0"/>
        <v>-191.84995804780567</v>
      </c>
      <c r="BN18">
        <f t="shared" si="1"/>
        <v>-169.53162160585111</v>
      </c>
      <c r="BO18">
        <f t="shared" si="15"/>
        <v>-19.751124825256511</v>
      </c>
      <c r="BP18">
        <f t="shared" si="16"/>
        <v>2.5672116166980459</v>
      </c>
      <c r="BQ18">
        <f t="shared" si="17"/>
        <v>320.40481384648467</v>
      </c>
      <c r="BR18" t="str">
        <f t="shared" si="18"/>
        <v>DDexp_constrained</v>
      </c>
    </row>
    <row r="19" spans="1:70" x14ac:dyDescent="0.2">
      <c r="A19">
        <v>18</v>
      </c>
      <c r="B19">
        <v>2</v>
      </c>
      <c r="C19">
        <v>50</v>
      </c>
      <c r="D19">
        <v>1</v>
      </c>
      <c r="E19">
        <v>0.75</v>
      </c>
      <c r="F19">
        <v>0</v>
      </c>
      <c r="G19">
        <v>0</v>
      </c>
      <c r="H19">
        <v>0</v>
      </c>
      <c r="I19">
        <v>-4.6051701859880903E-2</v>
      </c>
      <c r="J19">
        <v>-5.4161004022044199E-2</v>
      </c>
      <c r="K19">
        <v>0</v>
      </c>
      <c r="L19" t="s">
        <v>65</v>
      </c>
      <c r="M19" t="s">
        <v>74</v>
      </c>
      <c r="N19" t="s">
        <v>68</v>
      </c>
      <c r="O19">
        <v>1.0734246930443501</v>
      </c>
      <c r="P19">
        <v>0.63334510649070797</v>
      </c>
      <c r="Q19" s="1">
        <v>4.9192901366537601E-5</v>
      </c>
      <c r="R19" s="1">
        <f t="shared" si="2"/>
        <v>1.1522405740572987</v>
      </c>
      <c r="S19" s="1">
        <f t="shared" si="3"/>
        <v>0.40112602633566774</v>
      </c>
      <c r="T19" s="1">
        <f t="shared" si="4"/>
        <v>8.3960958403913268E-5</v>
      </c>
      <c r="U19">
        <v>-2.5945235572572098</v>
      </c>
      <c r="V19">
        <v>0.86542595658044497</v>
      </c>
      <c r="W19">
        <v>-9.3675496532737601E-2</v>
      </c>
      <c r="X19">
        <v>-9.05853341913163E-2</v>
      </c>
      <c r="Y19">
        <v>0.106136799236922</v>
      </c>
      <c r="Z19" s="1">
        <f t="shared" si="19"/>
        <v>1.2461302704184399E-2</v>
      </c>
      <c r="AA19" s="1">
        <f t="shared" si="20"/>
        <v>1.55514650456057E-2</v>
      </c>
      <c r="AB19" s="1">
        <f t="shared" si="21"/>
        <v>-1.955685479778738E-2</v>
      </c>
      <c r="AC19">
        <v>28.094503420751501</v>
      </c>
      <c r="AD19">
        <f t="shared" si="8"/>
        <v>-36.676811719551779</v>
      </c>
      <c r="AE19">
        <v>0</v>
      </c>
      <c r="AF19">
        <v>5.8687380747768101</v>
      </c>
      <c r="AG19">
        <v>3.1466370911086901</v>
      </c>
      <c r="AH19">
        <v>-3.2434362704925901</v>
      </c>
      <c r="AI19">
        <v>-2.9336212698095898</v>
      </c>
      <c r="AJ19">
        <v>1.1895404889930701</v>
      </c>
      <c r="AK19">
        <v>-184.327501489117</v>
      </c>
      <c r="AL19">
        <f t="shared" si="9"/>
        <v>380.01863934187037</v>
      </c>
      <c r="AM19">
        <v>0</v>
      </c>
      <c r="AN19">
        <v>1.2872295966557501</v>
      </c>
      <c r="AO19">
        <v>0.65928033323539204</v>
      </c>
      <c r="AP19">
        <v>6.8727631144217304E-3</v>
      </c>
      <c r="AQ19" s="1">
        <f t="shared" si="10"/>
        <v>1.6570072693793521</v>
      </c>
      <c r="AR19" s="1">
        <f t="shared" si="11"/>
        <v>0.43469779266379649</v>
      </c>
      <c r="AS19" s="1">
        <f t="shared" si="12"/>
        <v>1.337790164801147E-2</v>
      </c>
      <c r="AT19">
        <v>-2.59415322548384</v>
      </c>
      <c r="AU19">
        <v>0.86529641423254</v>
      </c>
      <c r="AV19">
        <v>-0.104567480646722</v>
      </c>
      <c r="AW19">
        <v>-9.2939971653370604E-2</v>
      </c>
      <c r="AX19" t="s">
        <v>27</v>
      </c>
      <c r="AY19">
        <v>28.437515730991301</v>
      </c>
      <c r="AZ19">
        <f t="shared" si="13"/>
        <v>-40.208364795315937</v>
      </c>
      <c r="BA19">
        <v>0</v>
      </c>
      <c r="BB19">
        <v>70.961807860529902</v>
      </c>
      <c r="BC19">
        <v>7.3594166593353605E-2</v>
      </c>
      <c r="BD19">
        <v>-2.28525104519619</v>
      </c>
      <c r="BE19">
        <v>70.5036396718411</v>
      </c>
      <c r="BF19">
        <v>52.745011253351102</v>
      </c>
      <c r="BG19">
        <v>54.887556129014598</v>
      </c>
      <c r="BH19">
        <v>-3.0195686565989401</v>
      </c>
      <c r="BI19">
        <v>1.28385337797398</v>
      </c>
      <c r="BJ19">
        <v>-108.436187532647</v>
      </c>
      <c r="BK19">
        <f t="shared" si="14"/>
        <v>236.3845701872452</v>
      </c>
      <c r="BL19">
        <v>0</v>
      </c>
      <c r="BM19">
        <f t="shared" si="0"/>
        <v>-420.22700413718633</v>
      </c>
      <c r="BN19">
        <f t="shared" si="1"/>
        <v>-416.69545106142215</v>
      </c>
      <c r="BO19">
        <f t="shared" si="15"/>
        <v>-276.59293498256113</v>
      </c>
      <c r="BP19">
        <f t="shared" si="16"/>
        <v>-273.06138190679701</v>
      </c>
      <c r="BQ19">
        <f t="shared" si="17"/>
        <v>-40.208364795315937</v>
      </c>
      <c r="BR19" t="str">
        <f t="shared" si="18"/>
        <v>DDexp_constrained</v>
      </c>
    </row>
    <row r="20" spans="1:70" x14ac:dyDescent="0.2">
      <c r="A20">
        <v>19</v>
      </c>
      <c r="B20">
        <v>2</v>
      </c>
      <c r="C20">
        <v>50</v>
      </c>
      <c r="D20">
        <v>1</v>
      </c>
      <c r="E20">
        <v>0.5</v>
      </c>
      <c r="F20">
        <v>0</v>
      </c>
      <c r="G20">
        <v>0</v>
      </c>
      <c r="H20">
        <v>0</v>
      </c>
      <c r="I20">
        <v>-1.38629436111989E-2</v>
      </c>
      <c r="J20">
        <v>-1.02165124753198E-2</v>
      </c>
      <c r="K20">
        <v>0</v>
      </c>
      <c r="L20" t="s">
        <v>65</v>
      </c>
      <c r="M20" t="s">
        <v>73</v>
      </c>
      <c r="N20" t="s">
        <v>68</v>
      </c>
      <c r="O20">
        <v>0.30497949105383398</v>
      </c>
      <c r="P20">
        <v>0.24260107362592601</v>
      </c>
      <c r="Q20">
        <v>-0.30497893727738401</v>
      </c>
      <c r="R20" s="1">
        <f t="shared" si="2"/>
        <v>0.18602464214629813</v>
      </c>
      <c r="S20" s="1">
        <f t="shared" si="3"/>
        <v>0.1518674331072945</v>
      </c>
      <c r="T20" s="1">
        <f t="shared" si="4"/>
        <v>-0.16700053868978304</v>
      </c>
      <c r="U20">
        <v>0.56950296733355399</v>
      </c>
      <c r="V20">
        <v>0.20618490908988901</v>
      </c>
      <c r="W20">
        <v>6.5931433481103294E-2</v>
      </c>
      <c r="X20">
        <v>5.5985247843208602E-2</v>
      </c>
      <c r="Y20">
        <v>-8.2928501824265102E-2</v>
      </c>
      <c r="Z20" s="1">
        <f t="shared" si="19"/>
        <v>-1.6997068343161809E-2</v>
      </c>
      <c r="AA20" s="1">
        <f t="shared" si="20"/>
        <v>-2.69432539810565E-2</v>
      </c>
      <c r="AB20" s="1">
        <f t="shared" si="21"/>
        <v>-1.0110367729611547E-2</v>
      </c>
      <c r="AC20">
        <v>-101.03731745193799</v>
      </c>
      <c r="AD20">
        <f t="shared" si="8"/>
        <v>221.5868300258272</v>
      </c>
      <c r="AE20">
        <v>0</v>
      </c>
      <c r="AF20">
        <v>10.3451920312904</v>
      </c>
      <c r="AG20">
        <v>1.99258555947605</v>
      </c>
      <c r="AH20">
        <v>-2.8945448584253901</v>
      </c>
      <c r="AI20">
        <v>0.73242478376610698</v>
      </c>
      <c r="AJ20">
        <v>0.13092505504195601</v>
      </c>
      <c r="AK20">
        <v>-195.11603155013</v>
      </c>
      <c r="AL20">
        <f t="shared" si="9"/>
        <v>401.59569946389638</v>
      </c>
      <c r="AM20">
        <v>0</v>
      </c>
      <c r="AN20">
        <v>9.9370429923153605E-2</v>
      </c>
      <c r="AO20">
        <v>4.1371377305012703E-2</v>
      </c>
      <c r="AP20">
        <v>-7.1353948101130799E-2</v>
      </c>
      <c r="AQ20" s="1">
        <f t="shared" si="10"/>
        <v>1.4965868252731249E-2</v>
      </c>
      <c r="AR20" s="1">
        <f t="shared" si="11"/>
        <v>6.8029767697325872E-3</v>
      </c>
      <c r="AS20" s="1">
        <f t="shared" si="12"/>
        <v>-1.0042483608617935E-2</v>
      </c>
      <c r="AT20">
        <v>0.61895525775412397</v>
      </c>
      <c r="AU20">
        <v>0.111421917129578</v>
      </c>
      <c r="AV20">
        <v>0.11755303911274501</v>
      </c>
      <c r="AW20">
        <v>0.14668943991674699</v>
      </c>
      <c r="AX20" t="s">
        <v>27</v>
      </c>
      <c r="AY20">
        <v>-98.713461001971595</v>
      </c>
      <c r="AZ20">
        <f t="shared" si="13"/>
        <v>214.09358867060985</v>
      </c>
      <c r="BA20">
        <v>0</v>
      </c>
      <c r="BB20">
        <v>2520.7733818322899</v>
      </c>
      <c r="BC20">
        <v>234.25426175372101</v>
      </c>
      <c r="BD20">
        <v>-763.51277182015303</v>
      </c>
      <c r="BE20">
        <v>1974.9886877548499</v>
      </c>
      <c r="BF20">
        <v>171.545442583354</v>
      </c>
      <c r="BG20">
        <v>-576.16227399938805</v>
      </c>
      <c r="BH20">
        <v>0.71061689219010205</v>
      </c>
      <c r="BI20">
        <v>6.5489947609386506E-2</v>
      </c>
      <c r="BJ20">
        <v>-107.208620240011</v>
      </c>
      <c r="BK20">
        <f t="shared" si="14"/>
        <v>233.92943560197321</v>
      </c>
      <c r="BL20">
        <v>0</v>
      </c>
      <c r="BM20">
        <f t="shared" si="0"/>
        <v>-187.50211079328653</v>
      </c>
      <c r="BN20">
        <f t="shared" si="1"/>
        <v>-180.00886943806918</v>
      </c>
      <c r="BO20">
        <f t="shared" si="15"/>
        <v>-19.835846931363363</v>
      </c>
      <c r="BP20">
        <f t="shared" si="16"/>
        <v>-12.342605576146013</v>
      </c>
      <c r="BQ20">
        <f t="shared" si="17"/>
        <v>214.09358867060985</v>
      </c>
      <c r="BR20" t="str">
        <f t="shared" si="18"/>
        <v>DDexp_constrained</v>
      </c>
    </row>
    <row r="21" spans="1:70" x14ac:dyDescent="0.2">
      <c r="A21">
        <v>20</v>
      </c>
      <c r="B21">
        <v>2</v>
      </c>
      <c r="C21">
        <v>50</v>
      </c>
      <c r="D21">
        <v>1</v>
      </c>
      <c r="E21">
        <v>0.5</v>
      </c>
      <c r="F21">
        <v>0</v>
      </c>
      <c r="G21">
        <v>0</v>
      </c>
      <c r="H21">
        <v>0</v>
      </c>
      <c r="I21">
        <v>-4.6051701859880903E-2</v>
      </c>
      <c r="J21">
        <v>-3.2188758248682003E-2</v>
      </c>
      <c r="K21">
        <v>0</v>
      </c>
      <c r="L21" t="s">
        <v>65</v>
      </c>
      <c r="M21" t="s">
        <v>74</v>
      </c>
      <c r="N21" t="s">
        <v>68</v>
      </c>
      <c r="O21">
        <v>0.971672164456723</v>
      </c>
      <c r="P21">
        <v>1.26753439831005</v>
      </c>
      <c r="Q21">
        <v>7.0398968191088193E-2</v>
      </c>
      <c r="R21" s="1">
        <f t="shared" si="2"/>
        <v>0.94910280990238283</v>
      </c>
      <c r="S21" s="1">
        <f t="shared" si="3"/>
        <v>1.6115994656215904</v>
      </c>
      <c r="T21" s="1">
        <f t="shared" si="4"/>
        <v>0.15763783158549399</v>
      </c>
      <c r="U21">
        <v>-0.63658801295253298</v>
      </c>
      <c r="V21">
        <v>0.65513375241572103</v>
      </c>
      <c r="W21">
        <v>-8.4474351447952095E-2</v>
      </c>
      <c r="X21">
        <v>-9.7279650731058001E-2</v>
      </c>
      <c r="Y21">
        <v>-6.8889695314234306E-2</v>
      </c>
      <c r="Z21" s="1">
        <f t="shared" ref="Z21:Z84" si="22">W21+Y21</f>
        <v>-0.1533640467621864</v>
      </c>
      <c r="AA21" s="1">
        <f t="shared" ref="AA21:AA84" si="23">X21+Y21</f>
        <v>-0.16616934604529232</v>
      </c>
      <c r="AB21" s="1">
        <f t="shared" ref="AB21:AB84" si="24">Y21*(W21+X21)</f>
        <v>1.2520977832254684E-2</v>
      </c>
      <c r="AC21">
        <v>-1.5853143674038801</v>
      </c>
      <c r="AD21">
        <f t="shared" si="8"/>
        <v>22.682823856758979</v>
      </c>
      <c r="AE21">
        <v>0</v>
      </c>
      <c r="AF21">
        <v>7.0594660619375</v>
      </c>
      <c r="AG21">
        <v>12.2536657514336</v>
      </c>
      <c r="AH21">
        <v>4.6730994737793496</v>
      </c>
      <c r="AI21">
        <v>-1.1053722230603</v>
      </c>
      <c r="AJ21">
        <v>0.35954714042671998</v>
      </c>
      <c r="AK21">
        <v>-236.73900380910999</v>
      </c>
      <c r="AL21">
        <f t="shared" si="9"/>
        <v>484.84164398185635</v>
      </c>
      <c r="AM21">
        <v>0</v>
      </c>
      <c r="AN21">
        <v>0.87176293944705896</v>
      </c>
      <c r="AO21">
        <v>1.1754454299302</v>
      </c>
      <c r="AP21">
        <v>1.7500794872977201E-2</v>
      </c>
      <c r="AQ21" s="1">
        <f t="shared" si="10"/>
        <v>0.76027690041456253</v>
      </c>
      <c r="AR21" s="1">
        <f t="shared" si="11"/>
        <v>1.3819782365649786</v>
      </c>
      <c r="AS21" s="1">
        <f t="shared" si="12"/>
        <v>3.5827773734713547E-2</v>
      </c>
      <c r="AT21">
        <v>-0.63574304424004502</v>
      </c>
      <c r="AU21">
        <v>0.65658488821559202</v>
      </c>
      <c r="AV21">
        <v>-7.8165422077174501E-2</v>
      </c>
      <c r="AW21">
        <v>-9.2925773527713099E-2</v>
      </c>
      <c r="AX21" t="s">
        <v>27</v>
      </c>
      <c r="AY21">
        <v>-1.8070907900333699</v>
      </c>
      <c r="AZ21">
        <f t="shared" si="13"/>
        <v>20.280848246733409</v>
      </c>
      <c r="BA21">
        <v>0</v>
      </c>
      <c r="BB21">
        <v>2.0115750312160898</v>
      </c>
      <c r="BC21">
        <v>307.30113193219898</v>
      </c>
      <c r="BD21">
        <v>24.862807483362801</v>
      </c>
      <c r="BE21">
        <v>14.741530990884399</v>
      </c>
      <c r="BF21">
        <v>87.353317588971805</v>
      </c>
      <c r="BG21">
        <v>-26.974623815789201</v>
      </c>
      <c r="BH21">
        <v>-1.2219695995787201</v>
      </c>
      <c r="BI21">
        <v>0.33962962000532798</v>
      </c>
      <c r="BJ21">
        <v>-169.77471141951301</v>
      </c>
      <c r="BK21">
        <f t="shared" si="14"/>
        <v>359.06161796097723</v>
      </c>
      <c r="BL21">
        <v>0</v>
      </c>
      <c r="BM21">
        <f t="shared" si="0"/>
        <v>-464.56079573512295</v>
      </c>
      <c r="BN21">
        <f t="shared" si="1"/>
        <v>-462.15882012509735</v>
      </c>
      <c r="BO21">
        <f t="shared" si="15"/>
        <v>-338.78076971424383</v>
      </c>
      <c r="BP21">
        <f t="shared" si="16"/>
        <v>-336.37879410421823</v>
      </c>
      <c r="BQ21">
        <f t="shared" si="17"/>
        <v>20.280848246733409</v>
      </c>
      <c r="BR21" t="str">
        <f t="shared" si="18"/>
        <v>DDexp_constrained</v>
      </c>
    </row>
    <row r="22" spans="1:70" x14ac:dyDescent="0.2">
      <c r="A22">
        <v>21</v>
      </c>
      <c r="B22">
        <v>2</v>
      </c>
      <c r="C22">
        <v>50</v>
      </c>
      <c r="D22">
        <v>1</v>
      </c>
      <c r="E22">
        <v>0.75</v>
      </c>
      <c r="F22">
        <v>0.25</v>
      </c>
      <c r="G22">
        <v>0</v>
      </c>
      <c r="H22">
        <v>0</v>
      </c>
      <c r="I22">
        <v>-1.38629436111989E-2</v>
      </c>
      <c r="J22">
        <v>-8.1093021621632903E-3</v>
      </c>
      <c r="K22">
        <v>0</v>
      </c>
      <c r="L22" t="s">
        <v>66</v>
      </c>
      <c r="M22" t="s">
        <v>73</v>
      </c>
      <c r="N22" t="s">
        <v>68</v>
      </c>
      <c r="O22">
        <v>0.86022194563559196</v>
      </c>
      <c r="P22">
        <v>0.15790963011892201</v>
      </c>
      <c r="Q22">
        <v>0.59749804044483201</v>
      </c>
      <c r="R22" s="1">
        <f t="shared" si="2"/>
        <v>1.0969857040884974</v>
      </c>
      <c r="S22" s="1">
        <f t="shared" si="3"/>
        <v>0.38193935961970887</v>
      </c>
      <c r="T22" s="1">
        <f t="shared" si="4"/>
        <v>0.60833162142833108</v>
      </c>
      <c r="U22">
        <v>-0.26927002946072798</v>
      </c>
      <c r="V22">
        <v>-1.0950480925945401</v>
      </c>
      <c r="W22">
        <v>2.32316340430694E-2</v>
      </c>
      <c r="X22">
        <v>9.2219321919116401E-2</v>
      </c>
      <c r="Y22">
        <v>-0.59834492128110095</v>
      </c>
      <c r="Z22" s="1">
        <f t="shared" si="22"/>
        <v>-0.57511328723803157</v>
      </c>
      <c r="AA22" s="1">
        <f t="shared" si="23"/>
        <v>-0.50612559936198454</v>
      </c>
      <c r="AB22" s="1">
        <f t="shared" si="24"/>
        <v>-6.9079493157021915E-2</v>
      </c>
      <c r="AC22">
        <v>-127.39790098567499</v>
      </c>
      <c r="AD22">
        <f t="shared" si="8"/>
        <v>274.3079970933012</v>
      </c>
      <c r="AE22">
        <v>0</v>
      </c>
      <c r="AF22">
        <v>16.298727985211301</v>
      </c>
      <c r="AG22">
        <v>13.469305524431499</v>
      </c>
      <c r="AH22">
        <v>13.7302389242864</v>
      </c>
      <c r="AI22">
        <v>5.1859862373396202E-2</v>
      </c>
      <c r="AJ22">
        <v>-1.17407496557609</v>
      </c>
      <c r="AK22">
        <v>-218.36815918430901</v>
      </c>
      <c r="AL22">
        <f t="shared" si="9"/>
        <v>448.09995473225439</v>
      </c>
      <c r="AM22">
        <v>0</v>
      </c>
      <c r="AN22">
        <v>3.3339878497635901E-2</v>
      </c>
      <c r="AO22">
        <v>1.54496516344606E-2</v>
      </c>
      <c r="AP22">
        <v>1.0307777612264901E-2</v>
      </c>
      <c r="AQ22" s="1">
        <f t="shared" si="10"/>
        <v>1.2177977775410342E-3</v>
      </c>
      <c r="AR22" s="1">
        <f t="shared" si="11"/>
        <v>3.449420149301006E-4</v>
      </c>
      <c r="AS22" s="1">
        <f t="shared" si="12"/>
        <v>5.0291162640854806E-4</v>
      </c>
      <c r="AT22">
        <v>-0.12631017623980001</v>
      </c>
      <c r="AU22">
        <v>-1.1053684995081301</v>
      </c>
      <c r="AV22">
        <v>0.17760807372889101</v>
      </c>
      <c r="AW22">
        <v>0.19967093371400699</v>
      </c>
      <c r="AX22" t="s">
        <v>27</v>
      </c>
      <c r="AY22">
        <v>-114.708815632021</v>
      </c>
      <c r="AZ22">
        <f t="shared" si="13"/>
        <v>246.08429793070866</v>
      </c>
      <c r="BA22">
        <v>0</v>
      </c>
      <c r="BB22">
        <v>178.27499647131199</v>
      </c>
      <c r="BC22">
        <v>197.32126495171599</v>
      </c>
      <c r="BD22">
        <v>187.556518870975</v>
      </c>
      <c r="BE22">
        <v>101.855390944069</v>
      </c>
      <c r="BF22">
        <v>173.33076351655899</v>
      </c>
      <c r="BG22">
        <v>129.80465367441801</v>
      </c>
      <c r="BH22">
        <v>-3.8982830236243403E-2</v>
      </c>
      <c r="BI22">
        <v>-1.11764729166553</v>
      </c>
      <c r="BJ22">
        <v>-116.39655688946</v>
      </c>
      <c r="BK22">
        <f t="shared" si="14"/>
        <v>252.30530890087121</v>
      </c>
      <c r="BL22">
        <v>0</v>
      </c>
      <c r="BM22">
        <f t="shared" si="0"/>
        <v>-202.01565680154573</v>
      </c>
      <c r="BN22">
        <f t="shared" si="1"/>
        <v>-173.79195763895319</v>
      </c>
      <c r="BO22">
        <f t="shared" si="15"/>
        <v>-6.2210109701625527</v>
      </c>
      <c r="BP22">
        <f t="shared" si="16"/>
        <v>22.002688192429986</v>
      </c>
      <c r="BQ22">
        <f t="shared" si="17"/>
        <v>246.08429793070866</v>
      </c>
      <c r="BR22" t="str">
        <f t="shared" si="18"/>
        <v>DDexp_constrained</v>
      </c>
    </row>
    <row r="23" spans="1:70" x14ac:dyDescent="0.2">
      <c r="A23">
        <v>22</v>
      </c>
      <c r="B23">
        <v>2</v>
      </c>
      <c r="C23">
        <v>50</v>
      </c>
      <c r="D23">
        <v>1</v>
      </c>
      <c r="E23">
        <v>0.75</v>
      </c>
      <c r="F23">
        <v>0.25</v>
      </c>
      <c r="G23">
        <v>0</v>
      </c>
      <c r="H23">
        <v>0</v>
      </c>
      <c r="I23">
        <v>-2.4079456086518701E-2</v>
      </c>
      <c r="J23">
        <v>-2.1972245773362199E-2</v>
      </c>
      <c r="K23">
        <v>0</v>
      </c>
      <c r="L23" t="s">
        <v>66</v>
      </c>
      <c r="M23" t="s">
        <v>74</v>
      </c>
      <c r="N23" t="s">
        <v>68</v>
      </c>
      <c r="O23">
        <v>1.18497053966511</v>
      </c>
      <c r="P23">
        <v>1.03737270525134</v>
      </c>
      <c r="Q23">
        <v>1.2237891837222299E-2</v>
      </c>
      <c r="R23" s="1">
        <f t="shared" si="2"/>
        <v>1.4043049458708416</v>
      </c>
      <c r="S23" s="1">
        <f t="shared" si="3"/>
        <v>1.076291895597103</v>
      </c>
      <c r="T23" s="1">
        <f t="shared" si="4"/>
        <v>2.7196796256469143E-2</v>
      </c>
      <c r="U23">
        <v>-0.27426843268312701</v>
      </c>
      <c r="V23">
        <v>0.33759940253564302</v>
      </c>
      <c r="W23">
        <v>-6.4483569107292305E-2</v>
      </c>
      <c r="X23">
        <v>-4.5258872219689598E-2</v>
      </c>
      <c r="Y23">
        <v>4.3539279681390403E-2</v>
      </c>
      <c r="Z23" s="1">
        <f t="shared" si="22"/>
        <v>-2.0944289425901902E-2</v>
      </c>
      <c r="AA23" s="1">
        <f t="shared" si="23"/>
        <v>-1.7195925382991958E-3</v>
      </c>
      <c r="AB23" s="1">
        <f t="shared" si="24"/>
        <v>-4.778106845854042E-3</v>
      </c>
      <c r="AC23">
        <v>-57.803958175587098</v>
      </c>
      <c r="AD23">
        <f t="shared" si="8"/>
        <v>135.12011147312541</v>
      </c>
      <c r="AE23">
        <v>0</v>
      </c>
      <c r="AF23">
        <v>18.2762518616588</v>
      </c>
      <c r="AG23">
        <v>1.9997484760029001</v>
      </c>
      <c r="AH23">
        <v>-0.46683206997953502</v>
      </c>
      <c r="AI23">
        <v>-1.01817330466658</v>
      </c>
      <c r="AJ23">
        <v>0.44336196451343302</v>
      </c>
      <c r="AK23">
        <v>-222.32400766332299</v>
      </c>
      <c r="AL23">
        <f t="shared" si="9"/>
        <v>456.01165169028235</v>
      </c>
      <c r="AM23">
        <v>0</v>
      </c>
      <c r="AN23">
        <v>1.53121370653055</v>
      </c>
      <c r="AO23">
        <v>1.0084456427785</v>
      </c>
      <c r="AP23">
        <v>8.5373612824204803E-2</v>
      </c>
      <c r="AQ23" s="1">
        <f t="shared" si="10"/>
        <v>2.3519040688336825</v>
      </c>
      <c r="AR23" s="1">
        <f t="shared" si="11"/>
        <v>1.0242512682055993</v>
      </c>
      <c r="AS23" s="1">
        <f t="shared" si="12"/>
        <v>0.21681989399328275</v>
      </c>
      <c r="AT23">
        <v>-0.27318279659508798</v>
      </c>
      <c r="AU23">
        <v>0.33728723598711302</v>
      </c>
      <c r="AV23">
        <v>-7.8048476662124694E-2</v>
      </c>
      <c r="AW23">
        <v>-4.4693632957313101E-2</v>
      </c>
      <c r="AX23" t="s">
        <v>27</v>
      </c>
      <c r="AY23">
        <v>-55.777639945493902</v>
      </c>
      <c r="AZ23">
        <f t="shared" si="13"/>
        <v>128.22194655765446</v>
      </c>
      <c r="BA23">
        <v>0</v>
      </c>
      <c r="BB23">
        <v>94.735517772936902</v>
      </c>
      <c r="BC23">
        <v>7.5679058170353803</v>
      </c>
      <c r="BD23">
        <v>0.756391473232088</v>
      </c>
      <c r="BE23">
        <v>6.0218044809272904</v>
      </c>
      <c r="BF23">
        <v>3.5381518420642801</v>
      </c>
      <c r="BG23">
        <v>0.335946145155265</v>
      </c>
      <c r="BH23">
        <v>-1.2908951961391599</v>
      </c>
      <c r="BI23">
        <v>0.42867551930006098</v>
      </c>
      <c r="BJ23">
        <v>-187.64080772217801</v>
      </c>
      <c r="BK23">
        <f t="shared" si="14"/>
        <v>394.79381056630723</v>
      </c>
      <c r="BL23">
        <v>0</v>
      </c>
      <c r="BM23">
        <f t="shared" si="0"/>
        <v>-327.78970513262789</v>
      </c>
      <c r="BN23">
        <f t="shared" si="1"/>
        <v>-320.89154021715694</v>
      </c>
      <c r="BO23">
        <f t="shared" si="15"/>
        <v>-266.57186400865277</v>
      </c>
      <c r="BP23">
        <f t="shared" si="16"/>
        <v>-259.67369909318182</v>
      </c>
      <c r="BQ23">
        <f t="shared" si="17"/>
        <v>128.22194655765446</v>
      </c>
      <c r="BR23" t="str">
        <f t="shared" si="18"/>
        <v>DDexp_constrained</v>
      </c>
    </row>
    <row r="24" spans="1:70" x14ac:dyDescent="0.2">
      <c r="A24">
        <v>23</v>
      </c>
      <c r="B24">
        <v>2</v>
      </c>
      <c r="C24">
        <v>50</v>
      </c>
      <c r="D24">
        <v>1</v>
      </c>
      <c r="E24">
        <v>0.5</v>
      </c>
      <c r="F24">
        <v>0.25</v>
      </c>
      <c r="G24">
        <v>0</v>
      </c>
      <c r="H24">
        <v>0</v>
      </c>
      <c r="I24">
        <v>-1.38629436111989E-2</v>
      </c>
      <c r="J24">
        <v>-1.02165124753198E-2</v>
      </c>
      <c r="K24">
        <v>0</v>
      </c>
      <c r="L24" t="s">
        <v>66</v>
      </c>
      <c r="M24" t="s">
        <v>73</v>
      </c>
      <c r="N24" t="s">
        <v>68</v>
      </c>
      <c r="O24">
        <v>0.64824917891058897</v>
      </c>
      <c r="P24">
        <v>0.44782146489616298</v>
      </c>
      <c r="Q24">
        <v>0.64824676224698297</v>
      </c>
      <c r="R24" s="1">
        <f t="shared" si="2"/>
        <v>0.84045086272194924</v>
      </c>
      <c r="S24" s="1">
        <f t="shared" si="3"/>
        <v>0.62076792918544177</v>
      </c>
      <c r="T24" s="1">
        <f t="shared" si="4"/>
        <v>0.71052424604169317</v>
      </c>
      <c r="U24">
        <v>0.57801971933933904</v>
      </c>
      <c r="V24">
        <v>0.471193339613317</v>
      </c>
      <c r="W24">
        <v>3.5795597062783999E-2</v>
      </c>
      <c r="X24">
        <v>4.22523765923929E-2</v>
      </c>
      <c r="Y24">
        <v>-4.4512362609890901E-2</v>
      </c>
      <c r="Z24" s="1">
        <f t="shared" si="22"/>
        <v>-8.7167655471069028E-3</v>
      </c>
      <c r="AA24" s="1">
        <f t="shared" si="23"/>
        <v>-2.2599860174980016E-3</v>
      </c>
      <c r="AB24" s="1">
        <f t="shared" si="24"/>
        <v>-3.4740997043064465E-3</v>
      </c>
      <c r="AC24">
        <v>-120.976365342165</v>
      </c>
      <c r="AD24">
        <f t="shared" si="8"/>
        <v>261.4649258062812</v>
      </c>
      <c r="AE24">
        <v>0</v>
      </c>
      <c r="AF24">
        <v>2.5231878266043801</v>
      </c>
      <c r="AG24">
        <v>3.7611050252813798</v>
      </c>
      <c r="AH24">
        <v>0.42878950579576802</v>
      </c>
      <c r="AI24">
        <v>0.58973873496482498</v>
      </c>
      <c r="AJ24">
        <v>0.47941521550039901</v>
      </c>
      <c r="AK24">
        <v>-188.274713340641</v>
      </c>
      <c r="AL24">
        <f t="shared" si="9"/>
        <v>387.91306304491837</v>
      </c>
      <c r="AM24">
        <v>0</v>
      </c>
      <c r="AN24">
        <v>0.39702188008355699</v>
      </c>
      <c r="AO24">
        <v>0.36653146762104299</v>
      </c>
      <c r="AP24">
        <v>0.39702134671139599</v>
      </c>
      <c r="AQ24" s="1">
        <f t="shared" si="10"/>
        <v>0.31525232300961281</v>
      </c>
      <c r="AR24" s="1">
        <f t="shared" si="11"/>
        <v>0.29197126650096616</v>
      </c>
      <c r="AS24" s="1">
        <f t="shared" si="12"/>
        <v>0.30314697839167509</v>
      </c>
      <c r="AT24">
        <v>0.55907674275890995</v>
      </c>
      <c r="AU24">
        <v>0.46106036468523498</v>
      </c>
      <c r="AV24">
        <v>6.3254500902468702E-2</v>
      </c>
      <c r="AW24">
        <v>5.3813414352285302E-2</v>
      </c>
      <c r="AX24" t="s">
        <v>27</v>
      </c>
      <c r="AY24">
        <v>-119.531063293762</v>
      </c>
      <c r="AZ24">
        <f t="shared" si="13"/>
        <v>255.72879325419066</v>
      </c>
      <c r="BA24">
        <v>0</v>
      </c>
      <c r="BB24">
        <v>26.535827210383498</v>
      </c>
      <c r="BC24">
        <v>81.2467183394063</v>
      </c>
      <c r="BD24">
        <v>-28.778526304343899</v>
      </c>
      <c r="BE24">
        <v>25.802218598525201</v>
      </c>
      <c r="BF24">
        <v>71.017693992391699</v>
      </c>
      <c r="BG24">
        <v>-35.789554601851897</v>
      </c>
      <c r="BH24">
        <v>0.53513790872976197</v>
      </c>
      <c r="BI24">
        <v>0.439861484211722</v>
      </c>
      <c r="BJ24">
        <v>-126.63392093282999</v>
      </c>
      <c r="BK24">
        <f t="shared" si="14"/>
        <v>272.7800369876112</v>
      </c>
      <c r="BL24">
        <v>0</v>
      </c>
      <c r="BM24">
        <f t="shared" si="0"/>
        <v>-132.18426979072771</v>
      </c>
      <c r="BN24">
        <f t="shared" si="1"/>
        <v>-126.44813723863717</v>
      </c>
      <c r="BO24">
        <f t="shared" si="15"/>
        <v>-17.051243733420534</v>
      </c>
      <c r="BP24">
        <f t="shared" si="16"/>
        <v>-11.315111181329996</v>
      </c>
      <c r="BQ24">
        <f t="shared" si="17"/>
        <v>255.72879325419066</v>
      </c>
      <c r="BR24" t="str">
        <f t="shared" si="18"/>
        <v>DDexp_constrained</v>
      </c>
    </row>
    <row r="25" spans="1:70" x14ac:dyDescent="0.2">
      <c r="A25">
        <v>24</v>
      </c>
      <c r="B25">
        <v>2</v>
      </c>
      <c r="C25">
        <v>50</v>
      </c>
      <c r="D25">
        <v>1</v>
      </c>
      <c r="E25">
        <v>0.5</v>
      </c>
      <c r="F25">
        <v>0.25</v>
      </c>
      <c r="G25">
        <v>0</v>
      </c>
      <c r="H25">
        <v>0</v>
      </c>
      <c r="I25">
        <v>-2.4079456086518701E-2</v>
      </c>
      <c r="J25">
        <v>-1.38629436111989E-2</v>
      </c>
      <c r="K25">
        <v>0</v>
      </c>
      <c r="L25" t="s">
        <v>66</v>
      </c>
      <c r="M25" t="s">
        <v>74</v>
      </c>
      <c r="N25" t="s">
        <v>68</v>
      </c>
      <c r="O25">
        <v>0.432071272100572</v>
      </c>
      <c r="P25">
        <v>0.69576179228239998</v>
      </c>
      <c r="Q25">
        <v>2.3455668436180101E-2</v>
      </c>
      <c r="R25" s="1">
        <f t="shared" si="2"/>
        <v>0.18723575255639455</v>
      </c>
      <c r="S25" s="1">
        <f t="shared" si="3"/>
        <v>0.4846346399818055</v>
      </c>
      <c r="T25" s="1">
        <f t="shared" si="4"/>
        <v>2.6454078409527956E-2</v>
      </c>
      <c r="U25">
        <v>0.80246182059407101</v>
      </c>
      <c r="V25">
        <v>-0.124078698133075</v>
      </c>
      <c r="W25">
        <v>4.8349610601006402E-3</v>
      </c>
      <c r="X25">
        <v>-1.8467317278840802E-2</v>
      </c>
      <c r="Y25">
        <v>6.3104525112913201E-2</v>
      </c>
      <c r="Z25" s="1">
        <f t="shared" si="22"/>
        <v>6.7939486173013847E-2</v>
      </c>
      <c r="AA25" s="1">
        <f t="shared" si="23"/>
        <v>4.46372078340724E-2</v>
      </c>
      <c r="AB25" s="1">
        <f t="shared" si="24"/>
        <v>-8.6026336535366692E-4</v>
      </c>
      <c r="AC25">
        <v>-59.028635231492501</v>
      </c>
      <c r="AD25">
        <f t="shared" si="8"/>
        <v>137.56946558493621</v>
      </c>
      <c r="AE25">
        <v>0</v>
      </c>
      <c r="AF25">
        <v>1.78748047846141</v>
      </c>
      <c r="AG25">
        <v>1.12947749073313</v>
      </c>
      <c r="AH25">
        <v>0.59399357317079005</v>
      </c>
      <c r="AI25">
        <v>0.74214357062665104</v>
      </c>
      <c r="AJ25">
        <v>-0.337306282149062</v>
      </c>
      <c r="AK25">
        <v>-145.26991683155001</v>
      </c>
      <c r="AL25">
        <f t="shared" si="9"/>
        <v>301.90347002673639</v>
      </c>
      <c r="AM25">
        <v>0</v>
      </c>
      <c r="AN25">
        <v>0.60715059486676404</v>
      </c>
      <c r="AO25">
        <v>0.42731448104979902</v>
      </c>
      <c r="AP25">
        <v>0.10358154597147699</v>
      </c>
      <c r="AQ25" s="1">
        <f t="shared" si="10"/>
        <v>0.37936098151290665</v>
      </c>
      <c r="AR25" s="1">
        <f t="shared" si="11"/>
        <v>0.19332680238070027</v>
      </c>
      <c r="AS25" s="1">
        <f t="shared" si="12"/>
        <v>0.10715149181693891</v>
      </c>
      <c r="AT25">
        <v>0.81455238356122595</v>
      </c>
      <c r="AU25">
        <v>-0.132420617054198</v>
      </c>
      <c r="AV25">
        <v>-1.6693932523419198E-2</v>
      </c>
      <c r="AW25">
        <v>8.4043795479716195E-3</v>
      </c>
      <c r="AX25" t="s">
        <v>27</v>
      </c>
      <c r="AY25">
        <v>-56.060252022853</v>
      </c>
      <c r="AZ25">
        <f t="shared" si="13"/>
        <v>128.78717071237267</v>
      </c>
      <c r="BA25">
        <v>0</v>
      </c>
      <c r="BB25">
        <v>5.5758798606403799</v>
      </c>
      <c r="BC25">
        <v>3.7513630325834901</v>
      </c>
      <c r="BD25">
        <v>2.51726879645163</v>
      </c>
      <c r="BE25">
        <v>2.6534952482077698</v>
      </c>
      <c r="BF25">
        <v>2.5113588699128</v>
      </c>
      <c r="BG25">
        <v>0.79445457173660305</v>
      </c>
      <c r="BH25">
        <v>0.754196427693692</v>
      </c>
      <c r="BI25">
        <v>-0.304438009406716</v>
      </c>
      <c r="BJ25">
        <v>-117.252631473923</v>
      </c>
      <c r="BK25">
        <f t="shared" si="14"/>
        <v>254.01745806979721</v>
      </c>
      <c r="BL25">
        <v>0</v>
      </c>
      <c r="BM25">
        <f t="shared" si="0"/>
        <v>-173.11629931436372</v>
      </c>
      <c r="BN25">
        <f t="shared" si="1"/>
        <v>-164.33400444180018</v>
      </c>
      <c r="BO25">
        <f t="shared" si="15"/>
        <v>-125.23028735742454</v>
      </c>
      <c r="BP25">
        <f t="shared" si="16"/>
        <v>-116.447992484861</v>
      </c>
      <c r="BQ25">
        <f t="shared" si="17"/>
        <v>128.78717071237267</v>
      </c>
      <c r="BR25" t="str">
        <f t="shared" si="18"/>
        <v>DDexp_constrained</v>
      </c>
    </row>
    <row r="26" spans="1:70" x14ac:dyDescent="0.2">
      <c r="A26">
        <v>25</v>
      </c>
      <c r="B26">
        <v>3</v>
      </c>
      <c r="C26">
        <v>50</v>
      </c>
      <c r="D26">
        <v>1</v>
      </c>
      <c r="E26">
        <v>0.75</v>
      </c>
      <c r="F26">
        <v>0.25</v>
      </c>
      <c r="G26">
        <v>0</v>
      </c>
      <c r="H26">
        <v>0</v>
      </c>
      <c r="I26">
        <v>-1.38629436111989E-2</v>
      </c>
      <c r="J26">
        <v>-8.1093021621632903E-3</v>
      </c>
      <c r="K26">
        <v>-1.83258146374831E-2</v>
      </c>
      <c r="L26" t="s">
        <v>70</v>
      </c>
      <c r="M26" t="s">
        <v>73</v>
      </c>
      <c r="N26" t="s">
        <v>68</v>
      </c>
      <c r="O26">
        <v>1.59768175302056</v>
      </c>
      <c r="P26">
        <v>0.146763655039057</v>
      </c>
      <c r="Q26">
        <v>0.39593409755074199</v>
      </c>
      <c r="R26" s="1">
        <f t="shared" si="2"/>
        <v>2.7093507935381704</v>
      </c>
      <c r="S26" s="1">
        <f t="shared" si="3"/>
        <v>0.1783033800437438</v>
      </c>
      <c r="T26" s="1">
        <f t="shared" si="4"/>
        <v>0.69068541836662034</v>
      </c>
      <c r="U26">
        <v>-0.48619346074687902</v>
      </c>
      <c r="V26">
        <v>-0.55155054128802095</v>
      </c>
      <c r="W26">
        <v>4.6514910470641501E-3</v>
      </c>
      <c r="X26">
        <v>9.6515618118066193E-2</v>
      </c>
      <c r="Y26">
        <v>5.2655592585691604E-3</v>
      </c>
      <c r="Z26" s="1">
        <f t="shared" si="22"/>
        <v>9.9170503056333105E-3</v>
      </c>
      <c r="AA26" s="1">
        <f t="shared" si="23"/>
        <v>0.10178117737663535</v>
      </c>
      <c r="AB26" s="1">
        <f t="shared" si="24"/>
        <v>5.3270140832712906E-4</v>
      </c>
      <c r="AC26">
        <v>-130.51996655054401</v>
      </c>
      <c r="AD26">
        <f t="shared" si="8"/>
        <v>280.55212822303923</v>
      </c>
      <c r="AE26">
        <v>0</v>
      </c>
      <c r="AF26">
        <v>14.983686769724001</v>
      </c>
      <c r="AG26">
        <v>29.914578300208401</v>
      </c>
      <c r="AH26">
        <v>18.966432662370899</v>
      </c>
      <c r="AI26">
        <v>-0.108811540047847</v>
      </c>
      <c r="AJ26">
        <v>-0.403885557007644</v>
      </c>
      <c r="AK26">
        <v>-236.264739296724</v>
      </c>
      <c r="AL26">
        <f t="shared" si="9"/>
        <v>483.89311495708438</v>
      </c>
      <c r="AM26">
        <v>0</v>
      </c>
      <c r="AN26">
        <v>0.29827019112138098</v>
      </c>
      <c r="AO26">
        <v>0.84526690177173602</v>
      </c>
      <c r="AP26">
        <v>0.46841252520265803</v>
      </c>
      <c r="AQ26" s="1">
        <f t="shared" si="10"/>
        <v>0.30837540067831587</v>
      </c>
      <c r="AR26" s="1">
        <f t="shared" si="11"/>
        <v>0.93388642899752039</v>
      </c>
      <c r="AS26" s="1">
        <f t="shared" si="12"/>
        <v>0.53564709734497151</v>
      </c>
      <c r="AT26">
        <v>-0.367401448348878</v>
      </c>
      <c r="AU26">
        <v>-0.51431564157455001</v>
      </c>
      <c r="AV26">
        <v>8.7668565359633299E-2</v>
      </c>
      <c r="AW26">
        <v>1.52915936619304E-2</v>
      </c>
      <c r="AX26" t="s">
        <v>27</v>
      </c>
      <c r="AY26">
        <v>-133.38029768742899</v>
      </c>
      <c r="AZ26">
        <f t="shared" si="13"/>
        <v>283.42726204152467</v>
      </c>
      <c r="BA26">
        <v>0</v>
      </c>
      <c r="BB26">
        <v>58.3988834635839</v>
      </c>
      <c r="BC26">
        <v>413.88579937088298</v>
      </c>
      <c r="BD26">
        <v>155.46854436847701</v>
      </c>
      <c r="BE26">
        <v>22.303025565054401</v>
      </c>
      <c r="BF26">
        <v>324.86387862970997</v>
      </c>
      <c r="BG26">
        <v>-17.891017006008902</v>
      </c>
      <c r="BH26">
        <v>-0.17022777076083501</v>
      </c>
      <c r="BI26">
        <v>-0.50173672098390298</v>
      </c>
      <c r="BJ26">
        <v>-133.74099208398101</v>
      </c>
      <c r="BK26">
        <f t="shared" si="14"/>
        <v>286.99417928991323</v>
      </c>
      <c r="BL26">
        <v>0</v>
      </c>
      <c r="BM26">
        <f t="shared" si="0"/>
        <v>-200.46585291555971</v>
      </c>
      <c r="BN26">
        <f t="shared" si="1"/>
        <v>-203.34098673404515</v>
      </c>
      <c r="BO26">
        <f t="shared" si="15"/>
        <v>-3.5669172483885632</v>
      </c>
      <c r="BP26">
        <f t="shared" si="16"/>
        <v>-6.4420510668740008</v>
      </c>
      <c r="BQ26">
        <f t="shared" si="17"/>
        <v>280.55212822303923</v>
      </c>
      <c r="BR26" t="str">
        <f t="shared" si="18"/>
        <v>DDexp</v>
      </c>
    </row>
    <row r="27" spans="1:70" x14ac:dyDescent="0.2">
      <c r="A27">
        <v>26</v>
      </c>
      <c r="B27">
        <v>3</v>
      </c>
      <c r="C27">
        <v>50</v>
      </c>
      <c r="D27">
        <v>1</v>
      </c>
      <c r="E27">
        <v>0.75</v>
      </c>
      <c r="F27">
        <v>0.25</v>
      </c>
      <c r="G27">
        <v>0</v>
      </c>
      <c r="H27">
        <v>0</v>
      </c>
      <c r="I27">
        <v>-4.6051701859880903E-2</v>
      </c>
      <c r="J27">
        <v>-5.4161004022044199E-2</v>
      </c>
      <c r="K27">
        <v>-3.2188758248682003E-2</v>
      </c>
      <c r="L27" t="s">
        <v>70</v>
      </c>
      <c r="M27" t="s">
        <v>74</v>
      </c>
      <c r="N27" t="s">
        <v>68</v>
      </c>
      <c r="O27">
        <v>0.75748929112973495</v>
      </c>
      <c r="P27">
        <v>1.0669214432687699</v>
      </c>
      <c r="Q27">
        <v>5.1085416631978998E-2</v>
      </c>
      <c r="R27" s="1">
        <f t="shared" si="2"/>
        <v>0.57639974596869115</v>
      </c>
      <c r="S27" s="1">
        <f t="shared" si="3"/>
        <v>1.1409310858991779</v>
      </c>
      <c r="T27" s="1">
        <f t="shared" si="4"/>
        <v>9.3200782474602409E-2</v>
      </c>
      <c r="U27">
        <v>1.7042126672898601</v>
      </c>
      <c r="V27">
        <v>0.20893250921711401</v>
      </c>
      <c r="W27">
        <v>3.8918487203492301E-2</v>
      </c>
      <c r="X27">
        <v>-3.97264321551168E-2</v>
      </c>
      <c r="Y27">
        <v>9.2848499784485103E-2</v>
      </c>
      <c r="Z27" s="1">
        <f t="shared" si="22"/>
        <v>0.1317669869879774</v>
      </c>
      <c r="AA27" s="1">
        <f t="shared" si="23"/>
        <v>5.3122067629368303E-2</v>
      </c>
      <c r="AB27" s="1">
        <f t="shared" si="24"/>
        <v>-7.5016476666783154E-5</v>
      </c>
      <c r="AC27">
        <v>-101.865825173939</v>
      </c>
      <c r="AD27">
        <f t="shared" si="8"/>
        <v>223.24384546982921</v>
      </c>
      <c r="AE27">
        <v>0</v>
      </c>
      <c r="AF27">
        <v>13.0955210718018</v>
      </c>
      <c r="AG27">
        <v>4.63358974529132</v>
      </c>
      <c r="AH27">
        <v>7.0307200061083304</v>
      </c>
      <c r="AI27">
        <v>1.9708662750681001</v>
      </c>
      <c r="AJ27">
        <v>0.18435766393882999</v>
      </c>
      <c r="AK27">
        <v>-184.69354444618901</v>
      </c>
      <c r="AL27">
        <f t="shared" si="9"/>
        <v>380.75072525601439</v>
      </c>
      <c r="AM27">
        <v>0</v>
      </c>
      <c r="AN27">
        <v>1.0085281377308799</v>
      </c>
      <c r="AO27">
        <v>0.23542555645618601</v>
      </c>
      <c r="AP27">
        <v>0.31583264017706097</v>
      </c>
      <c r="AQ27" s="1">
        <f t="shared" si="10"/>
        <v>1.1168792611961296</v>
      </c>
      <c r="AR27" s="1">
        <f t="shared" si="11"/>
        <v>0.15517544923391768</v>
      </c>
      <c r="AS27" s="1">
        <f t="shared" si="12"/>
        <v>0.39288117949310936</v>
      </c>
      <c r="AT27">
        <v>1.7399229531724201</v>
      </c>
      <c r="AU27">
        <v>0.17554732933916201</v>
      </c>
      <c r="AV27">
        <v>2.45444755808721E-2</v>
      </c>
      <c r="AW27">
        <v>3.9809825481302498E-2</v>
      </c>
      <c r="AX27" t="s">
        <v>27</v>
      </c>
      <c r="AY27">
        <v>-95.023848430500195</v>
      </c>
      <c r="AZ27">
        <f t="shared" si="13"/>
        <v>206.71436352766705</v>
      </c>
      <c r="BA27">
        <v>0</v>
      </c>
      <c r="BB27">
        <v>81.6196389432518</v>
      </c>
      <c r="BC27">
        <v>45.854750533164299</v>
      </c>
      <c r="BD27">
        <v>59.970224195514596</v>
      </c>
      <c r="BE27">
        <v>19.943287041787201</v>
      </c>
      <c r="BF27">
        <v>71.180151502865499</v>
      </c>
      <c r="BG27">
        <v>10.395950305315599</v>
      </c>
      <c r="BH27">
        <v>1.80855154247307</v>
      </c>
      <c r="BI27">
        <v>0.13453975681810099</v>
      </c>
      <c r="BJ27">
        <v>-105.67962140309</v>
      </c>
      <c r="BK27">
        <f t="shared" si="14"/>
        <v>230.8714379281312</v>
      </c>
      <c r="BL27">
        <v>0</v>
      </c>
      <c r="BM27">
        <f t="shared" si="0"/>
        <v>-174.03636172834734</v>
      </c>
      <c r="BN27">
        <f t="shared" si="1"/>
        <v>-157.50687978618518</v>
      </c>
      <c r="BO27">
        <f t="shared" si="15"/>
        <v>-24.157074400464154</v>
      </c>
      <c r="BP27">
        <f t="shared" si="16"/>
        <v>-7.6275924583019901</v>
      </c>
      <c r="BQ27">
        <f t="shared" si="17"/>
        <v>206.71436352766705</v>
      </c>
      <c r="BR27" t="str">
        <f t="shared" si="18"/>
        <v>DDexp_constrained</v>
      </c>
    </row>
    <row r="28" spans="1:70" x14ac:dyDescent="0.2">
      <c r="A28">
        <v>27</v>
      </c>
      <c r="B28">
        <v>3</v>
      </c>
      <c r="C28">
        <v>50</v>
      </c>
      <c r="D28">
        <v>1</v>
      </c>
      <c r="E28">
        <v>0.5</v>
      </c>
      <c r="F28">
        <v>0.25</v>
      </c>
      <c r="G28">
        <v>0</v>
      </c>
      <c r="H28">
        <v>0</v>
      </c>
      <c r="I28">
        <v>-1.38629436111989E-2</v>
      </c>
      <c r="J28">
        <v>-1.02165124753198E-2</v>
      </c>
      <c r="K28">
        <v>-1.83258146374831E-2</v>
      </c>
      <c r="L28" t="s">
        <v>70</v>
      </c>
      <c r="M28" t="s">
        <v>73</v>
      </c>
      <c r="N28" t="s">
        <v>68</v>
      </c>
      <c r="O28">
        <v>1.07958797607664</v>
      </c>
      <c r="P28">
        <v>0.69324987343528799</v>
      </c>
      <c r="Q28">
        <v>9.6063882863061893E-3</v>
      </c>
      <c r="R28" s="1">
        <f t="shared" si="2"/>
        <v>1.1656024807851633</v>
      </c>
      <c r="S28" s="1">
        <f t="shared" si="3"/>
        <v>0.48068766971395011</v>
      </c>
      <c r="T28" s="1">
        <f t="shared" si="4"/>
        <v>1.7030568751071638E-2</v>
      </c>
      <c r="U28">
        <v>-0.23078347030718199</v>
      </c>
      <c r="V28">
        <v>0.65659076215413004</v>
      </c>
      <c r="W28">
        <v>2.4759122767640501E-2</v>
      </c>
      <c r="X28">
        <v>3.5677260181672402E-2</v>
      </c>
      <c r="Y28">
        <v>0.121255672381405</v>
      </c>
      <c r="Z28" s="1">
        <f t="shared" si="22"/>
        <v>0.1460147951490455</v>
      </c>
      <c r="AA28" s="1">
        <f t="shared" si="23"/>
        <v>0.15693293256307739</v>
      </c>
      <c r="AB28" s="1">
        <f t="shared" si="24"/>
        <v>7.3282542508190168E-3</v>
      </c>
      <c r="AC28">
        <v>-153.03632468746599</v>
      </c>
      <c r="AD28">
        <f t="shared" si="8"/>
        <v>325.58484449688319</v>
      </c>
      <c r="AE28">
        <v>0</v>
      </c>
      <c r="AF28">
        <v>57.780542337480298</v>
      </c>
      <c r="AG28">
        <v>3.0975131028784202</v>
      </c>
      <c r="AH28">
        <v>-4.2493997399055896</v>
      </c>
      <c r="AI28">
        <v>-0.219303846311799</v>
      </c>
      <c r="AJ28">
        <v>0.51999510716274</v>
      </c>
      <c r="AK28">
        <v>-251.21069852995399</v>
      </c>
      <c r="AL28">
        <f t="shared" si="9"/>
        <v>513.78503342354441</v>
      </c>
      <c r="AM28">
        <v>0</v>
      </c>
      <c r="AN28">
        <v>7.7310104625527704E-3</v>
      </c>
      <c r="AO28">
        <v>8.5882299887271807E-2</v>
      </c>
      <c r="AP28">
        <v>-5.8604569950876401E-2</v>
      </c>
      <c r="AQ28" s="1">
        <f t="shared" si="10"/>
        <v>3.4942641418992653E-3</v>
      </c>
      <c r="AR28" s="1">
        <f t="shared" si="11"/>
        <v>1.0810265053054453E-2</v>
      </c>
      <c r="AS28" s="1">
        <f t="shared" si="12"/>
        <v>-5.4861677947293961E-3</v>
      </c>
      <c r="AT28">
        <v>-0.25086039840977598</v>
      </c>
      <c r="AU28">
        <v>0.59686144916095696</v>
      </c>
      <c r="AV28">
        <v>0.25891041625546002</v>
      </c>
      <c r="AW28">
        <v>0.13397990676259999</v>
      </c>
      <c r="AX28" t="s">
        <v>27</v>
      </c>
      <c r="AY28">
        <v>-141.390221091737</v>
      </c>
      <c r="AZ28">
        <f t="shared" si="13"/>
        <v>299.44710885014069</v>
      </c>
      <c r="BA28">
        <v>0</v>
      </c>
      <c r="BB28">
        <v>4463.1671815377404</v>
      </c>
      <c r="BC28">
        <v>32.513965439598003</v>
      </c>
      <c r="BD28">
        <v>-314.12194092997902</v>
      </c>
      <c r="BE28">
        <v>1302.7490031663399</v>
      </c>
      <c r="BF28">
        <v>11.3731118461822</v>
      </c>
      <c r="BG28">
        <v>-88.155761031610695</v>
      </c>
      <c r="BH28">
        <v>-0.25039951661545601</v>
      </c>
      <c r="BI28">
        <v>0.58539835001340002</v>
      </c>
      <c r="BJ28">
        <v>-150.26080173512099</v>
      </c>
      <c r="BK28">
        <f t="shared" si="14"/>
        <v>320.03379859219319</v>
      </c>
      <c r="BL28">
        <v>0</v>
      </c>
      <c r="BM28">
        <f t="shared" si="0"/>
        <v>-214.33792457340371</v>
      </c>
      <c r="BN28">
        <f t="shared" si="1"/>
        <v>-188.20018892666121</v>
      </c>
      <c r="BO28">
        <f t="shared" si="15"/>
        <v>-20.586689742052499</v>
      </c>
      <c r="BP28">
        <f t="shared" si="16"/>
        <v>5.5510459046899996</v>
      </c>
      <c r="BQ28">
        <f t="shared" si="17"/>
        <v>299.44710885014069</v>
      </c>
      <c r="BR28" t="str">
        <f t="shared" si="18"/>
        <v>DDexp_constrained</v>
      </c>
    </row>
    <row r="29" spans="1:70" x14ac:dyDescent="0.2">
      <c r="A29">
        <v>28</v>
      </c>
      <c r="B29">
        <v>3</v>
      </c>
      <c r="C29">
        <v>50</v>
      </c>
      <c r="D29">
        <v>1</v>
      </c>
      <c r="E29">
        <v>0.5</v>
      </c>
      <c r="F29">
        <v>0.25</v>
      </c>
      <c r="G29">
        <v>0</v>
      </c>
      <c r="H29">
        <v>0</v>
      </c>
      <c r="I29">
        <v>-4.6051701859880903E-2</v>
      </c>
      <c r="J29">
        <v>-3.2188758248682003E-2</v>
      </c>
      <c r="K29">
        <v>-3.2188758248682003E-2</v>
      </c>
      <c r="L29" t="s">
        <v>70</v>
      </c>
      <c r="M29" t="s">
        <v>74</v>
      </c>
      <c r="N29" t="s">
        <v>68</v>
      </c>
      <c r="O29">
        <v>0.1145573903796</v>
      </c>
      <c r="P29">
        <v>0.21067702847493699</v>
      </c>
      <c r="Q29">
        <v>-6.1910980553656202E-2</v>
      </c>
      <c r="R29" s="1">
        <f t="shared" si="2"/>
        <v>1.6956365203699267E-2</v>
      </c>
      <c r="S29" s="1">
        <f t="shared" si="3"/>
        <v>4.8217779840144609E-2</v>
      </c>
      <c r="T29" s="1">
        <f t="shared" si="4"/>
        <v>-2.0135581781082913E-2</v>
      </c>
      <c r="U29">
        <v>-0.23002726566568801</v>
      </c>
      <c r="V29">
        <v>-0.38275921028497201</v>
      </c>
      <c r="W29">
        <v>8.4949366831526998E-2</v>
      </c>
      <c r="X29">
        <v>7.0820833607446093E-2</v>
      </c>
      <c r="Y29">
        <v>-3.5733764858529402</v>
      </c>
      <c r="Z29" s="1">
        <f t="shared" si="22"/>
        <v>-3.4884271190214133</v>
      </c>
      <c r="AA29" s="1">
        <f t="shared" si="23"/>
        <v>-3.5025556522454941</v>
      </c>
      <c r="AB29" s="1">
        <f t="shared" si="24"/>
        <v>-0.55662557144522584</v>
      </c>
      <c r="AC29">
        <v>-75.104824120012196</v>
      </c>
      <c r="AD29">
        <f t="shared" si="8"/>
        <v>169.7218433619756</v>
      </c>
      <c r="AE29">
        <v>0</v>
      </c>
      <c r="AF29">
        <v>2.42354529246589</v>
      </c>
      <c r="AG29">
        <v>3.5358063738138998</v>
      </c>
      <c r="AH29">
        <v>2.1554502668776001</v>
      </c>
      <c r="AI29">
        <v>-0.199060138179671</v>
      </c>
      <c r="AJ29">
        <v>-0.29906254609747002</v>
      </c>
      <c r="AK29">
        <v>-158.36105756682699</v>
      </c>
      <c r="AL29">
        <f t="shared" si="9"/>
        <v>328.08575149729035</v>
      </c>
      <c r="AM29">
        <v>0</v>
      </c>
      <c r="AN29">
        <v>0.23413476140970901</v>
      </c>
      <c r="AO29">
        <v>5.5924527911668798E-2</v>
      </c>
      <c r="AP29">
        <v>-7.1375396918461495E-2</v>
      </c>
      <c r="AQ29" s="1">
        <f t="shared" si="10"/>
        <v>5.9913533785649287E-2</v>
      </c>
      <c r="AR29" s="1">
        <f t="shared" si="11"/>
        <v>8.2220001074109449E-3</v>
      </c>
      <c r="AS29" s="1">
        <f t="shared" si="12"/>
        <v>-2.07030969052002E-2</v>
      </c>
      <c r="AT29">
        <v>-0.226428083891938</v>
      </c>
      <c r="AU29">
        <v>-0.37309313284243401</v>
      </c>
      <c r="AV29">
        <v>4.8222204287182997E-2</v>
      </c>
      <c r="AW29">
        <v>0.138790489700612</v>
      </c>
      <c r="AX29" t="s">
        <v>27</v>
      </c>
      <c r="AY29">
        <v>-76.155572702103598</v>
      </c>
      <c r="AZ29">
        <f t="shared" si="13"/>
        <v>168.97781207087385</v>
      </c>
      <c r="BA29">
        <v>0</v>
      </c>
      <c r="BB29">
        <v>30.810912847515102</v>
      </c>
      <c r="BC29">
        <v>29.571947755920799</v>
      </c>
      <c r="BD29">
        <v>30.185074209430802</v>
      </c>
      <c r="BE29">
        <v>72.444401824369805</v>
      </c>
      <c r="BF29">
        <v>28.596560795297901</v>
      </c>
      <c r="BG29">
        <v>42.746385620544999</v>
      </c>
      <c r="BH29">
        <v>-0.20900636889979701</v>
      </c>
      <c r="BI29">
        <v>-0.42577220914263603</v>
      </c>
      <c r="BJ29">
        <v>-82.445835821265504</v>
      </c>
      <c r="BK29">
        <f t="shared" si="14"/>
        <v>184.40386676448222</v>
      </c>
      <c r="BL29">
        <v>0</v>
      </c>
      <c r="BM29">
        <f t="shared" si="0"/>
        <v>-159.10793942641649</v>
      </c>
      <c r="BN29">
        <f t="shared" si="1"/>
        <v>-158.36390813531474</v>
      </c>
      <c r="BO29">
        <f t="shared" si="15"/>
        <v>-15.426054693608364</v>
      </c>
      <c r="BP29">
        <f t="shared" si="16"/>
        <v>-14.682023402506616</v>
      </c>
      <c r="BQ29">
        <f t="shared" si="17"/>
        <v>168.97781207087385</v>
      </c>
      <c r="BR29" t="str">
        <f t="shared" si="18"/>
        <v>DDexp_constrained</v>
      </c>
    </row>
    <row r="30" spans="1:70" x14ac:dyDescent="0.2">
      <c r="A30">
        <v>29</v>
      </c>
      <c r="B30">
        <v>3</v>
      </c>
      <c r="C30">
        <v>50</v>
      </c>
      <c r="D30">
        <v>1</v>
      </c>
      <c r="E30">
        <v>0.75</v>
      </c>
      <c r="F30">
        <v>0</v>
      </c>
      <c r="G30">
        <v>0</v>
      </c>
      <c r="H30">
        <v>0</v>
      </c>
      <c r="I30">
        <v>-1.38629436111989E-2</v>
      </c>
      <c r="J30">
        <v>-8.1093021621632903E-3</v>
      </c>
      <c r="K30">
        <v>0</v>
      </c>
      <c r="L30" t="s">
        <v>65</v>
      </c>
      <c r="M30" t="s">
        <v>73</v>
      </c>
      <c r="N30" t="s">
        <v>68</v>
      </c>
      <c r="O30">
        <v>0.64445355127024495</v>
      </c>
      <c r="P30">
        <v>0.81187308107314304</v>
      </c>
      <c r="Q30">
        <v>6.4969972012241398E-3</v>
      </c>
      <c r="R30" s="1">
        <f t="shared" si="2"/>
        <v>0.41536259071746295</v>
      </c>
      <c r="S30" s="1">
        <f t="shared" si="3"/>
        <v>0.65918011074383098</v>
      </c>
      <c r="T30" s="1">
        <f t="shared" si="4"/>
        <v>9.4617500544031691E-3</v>
      </c>
      <c r="U30">
        <v>-1.28160395625148</v>
      </c>
      <c r="V30">
        <v>-0.28493756363022998</v>
      </c>
      <c r="W30">
        <v>3.6158613453672397E-2</v>
      </c>
      <c r="X30">
        <v>3.2700168274182602E-2</v>
      </c>
      <c r="Y30">
        <v>0.12787813678576099</v>
      </c>
      <c r="Z30" s="1">
        <f t="shared" si="22"/>
        <v>0.16403675023943337</v>
      </c>
      <c r="AA30" s="1">
        <f t="shared" si="23"/>
        <v>0.16057830505994358</v>
      </c>
      <c r="AB30" s="1">
        <f t="shared" si="24"/>
        <v>8.8055327086955012E-3</v>
      </c>
      <c r="AC30">
        <v>-142.13476939153799</v>
      </c>
      <c r="AD30">
        <f t="shared" si="8"/>
        <v>303.78173390502718</v>
      </c>
      <c r="AE30">
        <v>0</v>
      </c>
      <c r="AF30">
        <v>7.3471438122184303</v>
      </c>
      <c r="AG30">
        <v>36.001906248586401</v>
      </c>
      <c r="AH30">
        <v>7.9605902622319702</v>
      </c>
      <c r="AI30">
        <v>-1.5436298516191</v>
      </c>
      <c r="AJ30">
        <v>-9.1446054583164404E-2</v>
      </c>
      <c r="AK30">
        <v>-256.78828583356301</v>
      </c>
      <c r="AL30">
        <f t="shared" si="9"/>
        <v>524.94020803076239</v>
      </c>
      <c r="AM30">
        <v>0</v>
      </c>
      <c r="AN30">
        <v>0.73196367421142206</v>
      </c>
      <c r="AO30">
        <v>0.25973186018502498</v>
      </c>
      <c r="AP30">
        <v>0.10725853782884701</v>
      </c>
      <c r="AQ30" s="1">
        <f t="shared" si="10"/>
        <v>0.547275214302267</v>
      </c>
      <c r="AR30" s="1">
        <f t="shared" si="11"/>
        <v>7.8965033132355575E-2</v>
      </c>
      <c r="AS30" s="1">
        <f t="shared" si="12"/>
        <v>0.10636781299075997</v>
      </c>
      <c r="AT30">
        <v>-1.27002903019378</v>
      </c>
      <c r="AU30">
        <v>-0.18851559596814699</v>
      </c>
      <c r="AV30">
        <v>2.85412336530627E-2</v>
      </c>
      <c r="AW30">
        <v>9.0859466482792403E-2</v>
      </c>
      <c r="AX30" t="s">
        <v>27</v>
      </c>
      <c r="AY30">
        <v>-141.781578960872</v>
      </c>
      <c r="AZ30">
        <f t="shared" si="13"/>
        <v>300.22982458841068</v>
      </c>
      <c r="BA30">
        <v>0</v>
      </c>
      <c r="BB30">
        <v>329.94341121911702</v>
      </c>
      <c r="BC30">
        <v>700.05030587539204</v>
      </c>
      <c r="BD30">
        <v>364.863861917132</v>
      </c>
      <c r="BE30">
        <v>275.49821158499799</v>
      </c>
      <c r="BF30">
        <v>228.73280694741501</v>
      </c>
      <c r="BG30">
        <v>181.735365399247</v>
      </c>
      <c r="BH30">
        <v>-1.4872248803668799</v>
      </c>
      <c r="BI30">
        <v>-0.148872150215489</v>
      </c>
      <c r="BJ30">
        <v>-142.447712245687</v>
      </c>
      <c r="BK30">
        <f t="shared" si="14"/>
        <v>304.40761961332521</v>
      </c>
      <c r="BL30">
        <v>0</v>
      </c>
      <c r="BM30">
        <f t="shared" si="0"/>
        <v>-224.71038344235171</v>
      </c>
      <c r="BN30">
        <f t="shared" si="1"/>
        <v>-221.15847412573521</v>
      </c>
      <c r="BO30">
        <f t="shared" si="15"/>
        <v>-4.1777950249145306</v>
      </c>
      <c r="BP30">
        <f t="shared" si="16"/>
        <v>-0.62588570829802848</v>
      </c>
      <c r="BQ30">
        <f t="shared" si="17"/>
        <v>300.22982458841068</v>
      </c>
      <c r="BR30" t="str">
        <f t="shared" si="18"/>
        <v>DDexp_constrained</v>
      </c>
    </row>
    <row r="31" spans="1:70" x14ac:dyDescent="0.2">
      <c r="A31">
        <v>30</v>
      </c>
      <c r="B31">
        <v>3</v>
      </c>
      <c r="C31">
        <v>50</v>
      </c>
      <c r="D31">
        <v>1</v>
      </c>
      <c r="E31">
        <v>0.75</v>
      </c>
      <c r="F31">
        <v>0</v>
      </c>
      <c r="G31">
        <v>0</v>
      </c>
      <c r="H31">
        <v>0</v>
      </c>
      <c r="I31">
        <v>-4.6051701859880903E-2</v>
      </c>
      <c r="J31">
        <v>-5.4161004022044199E-2</v>
      </c>
      <c r="K31">
        <v>0</v>
      </c>
      <c r="L31" t="s">
        <v>65</v>
      </c>
      <c r="M31" t="s">
        <v>74</v>
      </c>
      <c r="N31" t="s">
        <v>68</v>
      </c>
      <c r="O31">
        <v>0.43890564378493202</v>
      </c>
      <c r="P31">
        <v>0.12946286287134001</v>
      </c>
      <c r="Q31">
        <v>-0.255296556146826</v>
      </c>
      <c r="R31" s="1">
        <f t="shared" si="2"/>
        <v>0.25781449572669513</v>
      </c>
      <c r="S31" s="1">
        <f t="shared" si="3"/>
        <v>8.1936964443272878E-2</v>
      </c>
      <c r="T31" s="1">
        <f t="shared" si="4"/>
        <v>-0.1451025223716606</v>
      </c>
      <c r="U31">
        <v>0.36742321580231202</v>
      </c>
      <c r="V31">
        <v>-0.42062920755274003</v>
      </c>
      <c r="W31">
        <v>6.0470054196663903E-2</v>
      </c>
      <c r="X31">
        <v>0.12132565342778701</v>
      </c>
      <c r="Y31">
        <v>2.95194915208777E-2</v>
      </c>
      <c r="Z31" s="1">
        <f t="shared" si="22"/>
        <v>8.99895457175416E-2</v>
      </c>
      <c r="AA31" s="1">
        <f t="shared" si="23"/>
        <v>0.15084514494866472</v>
      </c>
      <c r="AB31" s="1">
        <f t="shared" si="24"/>
        <v>5.3665168497519398E-3</v>
      </c>
      <c r="AC31">
        <v>-139.02599958845201</v>
      </c>
      <c r="AD31">
        <f t="shared" si="8"/>
        <v>297.56419429885523</v>
      </c>
      <c r="AE31">
        <v>0</v>
      </c>
      <c r="AF31">
        <v>7.22273220164357</v>
      </c>
      <c r="AG31">
        <v>11.4969745752552</v>
      </c>
      <c r="AH31">
        <v>-6.8291379754475496</v>
      </c>
      <c r="AI31">
        <v>0.662528979720994</v>
      </c>
      <c r="AJ31">
        <v>-0.66638206304876302</v>
      </c>
      <c r="AK31">
        <v>-214.054130748441</v>
      </c>
      <c r="AL31">
        <f t="shared" si="9"/>
        <v>439.47189786051837</v>
      </c>
      <c r="AM31">
        <v>0</v>
      </c>
      <c r="AN31">
        <v>0.73857117384198301</v>
      </c>
      <c r="AO31">
        <v>0.71649533510942798</v>
      </c>
      <c r="AP31">
        <v>-0.50400597526978397</v>
      </c>
      <c r="AQ31" s="1">
        <f t="shared" si="10"/>
        <v>0.79950940193797082</v>
      </c>
      <c r="AR31" s="1">
        <f t="shared" si="11"/>
        <v>0.76738758834121756</v>
      </c>
      <c r="AS31" s="1">
        <f t="shared" si="12"/>
        <v>-0.7333622149264557</v>
      </c>
      <c r="AT31">
        <v>0.33713320594170398</v>
      </c>
      <c r="AU31">
        <v>-0.337790116411326</v>
      </c>
      <c r="AV31">
        <v>3.4979219902320897E-2</v>
      </c>
      <c r="AW31">
        <v>3.6621641653808497E-2</v>
      </c>
      <c r="AX31" t="s">
        <v>27</v>
      </c>
      <c r="AY31">
        <v>-141.74670729477</v>
      </c>
      <c r="AZ31">
        <f t="shared" si="13"/>
        <v>300.16008125620669</v>
      </c>
      <c r="BA31">
        <v>0</v>
      </c>
      <c r="BB31">
        <v>142.89286298068799</v>
      </c>
      <c r="BC31">
        <v>435.14786930879399</v>
      </c>
      <c r="BD31">
        <v>-249.35822589691199</v>
      </c>
      <c r="BE31">
        <v>21.340475049733399</v>
      </c>
      <c r="BF31">
        <v>111.344575453606</v>
      </c>
      <c r="BG31">
        <v>-27.1876815567365</v>
      </c>
      <c r="BH31">
        <v>0.572463627364454</v>
      </c>
      <c r="BI31">
        <v>-0.54388532600263495</v>
      </c>
      <c r="BJ31">
        <v>-148.94349720333199</v>
      </c>
      <c r="BK31">
        <f t="shared" si="14"/>
        <v>317.39918952861518</v>
      </c>
      <c r="BL31">
        <v>0</v>
      </c>
      <c r="BM31">
        <f t="shared" si="0"/>
        <v>-139.31181660431167</v>
      </c>
      <c r="BN31">
        <f t="shared" si="1"/>
        <v>-141.90770356166314</v>
      </c>
      <c r="BO31">
        <f t="shared" si="15"/>
        <v>-17.239108272408487</v>
      </c>
      <c r="BP31">
        <f t="shared" si="16"/>
        <v>-19.834995229759954</v>
      </c>
      <c r="BQ31">
        <f t="shared" si="17"/>
        <v>297.56419429885523</v>
      </c>
      <c r="BR31" t="str">
        <f t="shared" si="18"/>
        <v>DDexp</v>
      </c>
    </row>
    <row r="32" spans="1:70" x14ac:dyDescent="0.2">
      <c r="A32">
        <v>31</v>
      </c>
      <c r="B32">
        <v>3</v>
      </c>
      <c r="C32">
        <v>50</v>
      </c>
      <c r="D32">
        <v>1</v>
      </c>
      <c r="E32">
        <v>0.5</v>
      </c>
      <c r="F32">
        <v>0</v>
      </c>
      <c r="G32">
        <v>0</v>
      </c>
      <c r="H32">
        <v>0</v>
      </c>
      <c r="I32">
        <v>-1.38629436111989E-2</v>
      </c>
      <c r="J32">
        <v>-1.02165124753198E-2</v>
      </c>
      <c r="K32">
        <v>0</v>
      </c>
      <c r="L32" t="s">
        <v>65</v>
      </c>
      <c r="M32" t="s">
        <v>73</v>
      </c>
      <c r="N32" t="s">
        <v>68</v>
      </c>
      <c r="O32">
        <v>0.98506543333323704</v>
      </c>
      <c r="P32">
        <v>0.55745404272555399</v>
      </c>
      <c r="Q32" s="1">
        <v>2.3822874594519301E-7</v>
      </c>
      <c r="R32" s="1">
        <f t="shared" si="2"/>
        <v>0.97035390794805476</v>
      </c>
      <c r="S32" s="1">
        <f t="shared" si="3"/>
        <v>0.31075500975112053</v>
      </c>
      <c r="T32" s="1">
        <f t="shared" si="4"/>
        <v>3.6747248037752194E-7</v>
      </c>
      <c r="U32">
        <v>-0.93290765491935901</v>
      </c>
      <c r="V32">
        <v>1.52759822439931E-2</v>
      </c>
      <c r="W32">
        <v>1.12453141193755E-2</v>
      </c>
      <c r="X32">
        <v>3.5745055331400398E-2</v>
      </c>
      <c r="Y32">
        <v>0.32905677473361</v>
      </c>
      <c r="Z32" s="1">
        <f t="shared" si="22"/>
        <v>0.34030208885298552</v>
      </c>
      <c r="AA32" s="1">
        <f t="shared" si="23"/>
        <v>0.36480183006501038</v>
      </c>
      <c r="AB32" s="1">
        <f t="shared" si="24"/>
        <v>1.5462499415013074E-2</v>
      </c>
      <c r="AC32">
        <v>-127.119662351012</v>
      </c>
      <c r="AD32">
        <f t="shared" si="8"/>
        <v>273.75151982397517</v>
      </c>
      <c r="AE32">
        <v>0</v>
      </c>
      <c r="AF32">
        <v>4.0752614366127702</v>
      </c>
      <c r="AG32">
        <v>19.1570494591904</v>
      </c>
      <c r="AH32">
        <v>-5.2049945517970704</v>
      </c>
      <c r="AI32">
        <v>-0.86668151544026895</v>
      </c>
      <c r="AJ32">
        <v>-3.2565518058467802E-2</v>
      </c>
      <c r="AK32">
        <v>-222.473095708031</v>
      </c>
      <c r="AL32">
        <f t="shared" si="9"/>
        <v>456.30982777969837</v>
      </c>
      <c r="AM32">
        <v>0</v>
      </c>
      <c r="AN32">
        <v>1.81366366947904</v>
      </c>
      <c r="AO32">
        <v>0.208413491655491</v>
      </c>
      <c r="AP32">
        <v>8.29722529821353E-2</v>
      </c>
      <c r="AQ32" s="1">
        <f t="shared" si="10"/>
        <v>3.2962603007531079</v>
      </c>
      <c r="AR32" s="1">
        <f t="shared" si="11"/>
        <v>5.0320578268964876E-2</v>
      </c>
      <c r="AS32" s="1">
        <f t="shared" si="12"/>
        <v>0.16777629776305228</v>
      </c>
      <c r="AT32">
        <v>-0.96675248432313399</v>
      </c>
      <c r="AU32">
        <v>1.7704081262623201E-2</v>
      </c>
      <c r="AV32">
        <v>-1.9531340170961201E-2</v>
      </c>
      <c r="AW32">
        <v>8.0939275636953995E-2</v>
      </c>
      <c r="AX32" t="s">
        <v>27</v>
      </c>
      <c r="AY32">
        <v>-124.784106887406</v>
      </c>
      <c r="AZ32">
        <f t="shared" si="13"/>
        <v>266.23488044147865</v>
      </c>
      <c r="BA32">
        <v>0</v>
      </c>
      <c r="BB32">
        <v>54.590882420051102</v>
      </c>
      <c r="BC32">
        <v>1146.3969867804501</v>
      </c>
      <c r="BD32">
        <v>-250.16164477586901</v>
      </c>
      <c r="BE32">
        <v>18.875486055580001</v>
      </c>
      <c r="BF32">
        <v>991.42939862052697</v>
      </c>
      <c r="BG32">
        <v>-118.488456708931</v>
      </c>
      <c r="BH32">
        <v>-0.70760379774488202</v>
      </c>
      <c r="BI32">
        <v>2.0675307400367699E-3</v>
      </c>
      <c r="BJ32">
        <v>-126.86891874230299</v>
      </c>
      <c r="BK32">
        <f t="shared" si="14"/>
        <v>273.25003260655717</v>
      </c>
      <c r="BL32">
        <v>0</v>
      </c>
      <c r="BM32">
        <f t="shared" si="0"/>
        <v>-190.07494733821972</v>
      </c>
      <c r="BN32">
        <f t="shared" si="1"/>
        <v>-182.55830795572319</v>
      </c>
      <c r="BO32">
        <f t="shared" si="15"/>
        <v>-7.0151521650785185</v>
      </c>
      <c r="BP32">
        <f t="shared" si="16"/>
        <v>0.50148721741800273</v>
      </c>
      <c r="BQ32">
        <f t="shared" si="17"/>
        <v>266.23488044147865</v>
      </c>
      <c r="BR32" t="str">
        <f t="shared" si="18"/>
        <v>DDexp_constrained</v>
      </c>
    </row>
    <row r="33" spans="1:70" x14ac:dyDescent="0.2">
      <c r="A33">
        <v>32</v>
      </c>
      <c r="B33">
        <v>3</v>
      </c>
      <c r="C33">
        <v>50</v>
      </c>
      <c r="D33">
        <v>1</v>
      </c>
      <c r="E33">
        <v>0.5</v>
      </c>
      <c r="F33">
        <v>0</v>
      </c>
      <c r="G33">
        <v>0</v>
      </c>
      <c r="H33">
        <v>0</v>
      </c>
      <c r="I33">
        <v>-4.6051701859880903E-2</v>
      </c>
      <c r="J33">
        <v>-3.2188758248682003E-2</v>
      </c>
      <c r="K33">
        <v>0</v>
      </c>
      <c r="L33" t="s">
        <v>65</v>
      </c>
      <c r="M33" t="s">
        <v>74</v>
      </c>
      <c r="N33" t="s">
        <v>68</v>
      </c>
      <c r="O33">
        <v>0.87053280075066497</v>
      </c>
      <c r="P33">
        <v>1.0461345524646</v>
      </c>
      <c r="Q33">
        <v>-0.19638802919627399</v>
      </c>
      <c r="R33" s="1">
        <f t="shared" si="2"/>
        <v>0.7963956151943935</v>
      </c>
      <c r="S33" s="1">
        <f t="shared" si="3"/>
        <v>1.1329657598719054</v>
      </c>
      <c r="T33" s="1">
        <f t="shared" si="4"/>
        <v>-0.37641052412278464</v>
      </c>
      <c r="U33">
        <v>0.38094032330761202</v>
      </c>
      <c r="V33">
        <v>0.12916600336895201</v>
      </c>
      <c r="W33">
        <v>2.61611963054234E-2</v>
      </c>
      <c r="X33">
        <v>3.04136405756954E-2</v>
      </c>
      <c r="Y33">
        <v>-4.4605986275055697E-3</v>
      </c>
      <c r="Z33" s="1">
        <f t="shared" si="22"/>
        <v>2.1700597677917828E-2</v>
      </c>
      <c r="AA33" s="1">
        <f t="shared" si="23"/>
        <v>2.5953041948189828E-2</v>
      </c>
      <c r="AB33" s="1">
        <f t="shared" si="24"/>
        <v>-2.5235763974327001E-4</v>
      </c>
      <c r="AC33">
        <v>-162.078377631763</v>
      </c>
      <c r="AD33">
        <f t="shared" si="8"/>
        <v>343.66895038547722</v>
      </c>
      <c r="AE33">
        <v>0</v>
      </c>
      <c r="AF33">
        <v>7.25472316911749</v>
      </c>
      <c r="AG33">
        <v>15.014556297749699</v>
      </c>
      <c r="AH33">
        <v>-1.27739005286299</v>
      </c>
      <c r="AI33">
        <v>0.25258638163443198</v>
      </c>
      <c r="AJ33">
        <v>-0.16610557539479301</v>
      </c>
      <c r="AK33">
        <v>-241.07772108617601</v>
      </c>
      <c r="AL33">
        <f t="shared" si="9"/>
        <v>493.5190785359884</v>
      </c>
      <c r="AM33">
        <v>0</v>
      </c>
      <c r="AN33">
        <v>0.24783073982148601</v>
      </c>
      <c r="AO33">
        <v>0.12869913893778101</v>
      </c>
      <c r="AP33">
        <v>-9.44433278527506E-2</v>
      </c>
      <c r="AQ33" s="1">
        <f t="shared" si="10"/>
        <v>7.0339617776367228E-2</v>
      </c>
      <c r="AR33" s="1">
        <f t="shared" si="11"/>
        <v>2.5483010539228398E-2</v>
      </c>
      <c r="AS33" s="1">
        <f t="shared" si="12"/>
        <v>-3.5560734786017886E-2</v>
      </c>
      <c r="AT33">
        <v>0.39427675366614001</v>
      </c>
      <c r="AU33">
        <v>2.7888094734126099E-2</v>
      </c>
      <c r="AV33">
        <v>9.0634573139023206E-2</v>
      </c>
      <c r="AW33">
        <v>0.13256961664825501</v>
      </c>
      <c r="AX33" t="s">
        <v>27</v>
      </c>
      <c r="AY33">
        <v>-155.08218259778599</v>
      </c>
      <c r="AZ33">
        <f t="shared" si="13"/>
        <v>326.83103186223866</v>
      </c>
      <c r="BA33">
        <v>0</v>
      </c>
      <c r="BB33">
        <v>66.788989542168594</v>
      </c>
      <c r="BC33">
        <v>173.778054430754</v>
      </c>
      <c r="BD33">
        <v>-18.454279142931799</v>
      </c>
      <c r="BE33">
        <v>18.238539010142599</v>
      </c>
      <c r="BF33">
        <v>40.736359962217797</v>
      </c>
      <c r="BG33">
        <v>0.245163463544601</v>
      </c>
      <c r="BH33">
        <v>0.31193392076481602</v>
      </c>
      <c r="BI33">
        <v>-9.68075960856766E-2</v>
      </c>
      <c r="BJ33">
        <v>-172.457399412401</v>
      </c>
      <c r="BK33">
        <f t="shared" si="14"/>
        <v>364.42699394675321</v>
      </c>
      <c r="BL33">
        <v>0</v>
      </c>
      <c r="BM33">
        <f t="shared" si="0"/>
        <v>-166.68804667374974</v>
      </c>
      <c r="BN33">
        <f t="shared" si="1"/>
        <v>-149.85012815051118</v>
      </c>
      <c r="BO33">
        <f t="shared" si="15"/>
        <v>-37.595962084514554</v>
      </c>
      <c r="BP33">
        <f t="shared" si="16"/>
        <v>-20.758043561275997</v>
      </c>
      <c r="BQ33">
        <f t="shared" si="17"/>
        <v>326.83103186223866</v>
      </c>
      <c r="BR33" t="str">
        <f t="shared" si="18"/>
        <v>DDexp_constrained</v>
      </c>
    </row>
    <row r="34" spans="1:70" x14ac:dyDescent="0.2">
      <c r="A34">
        <v>33</v>
      </c>
      <c r="B34">
        <v>3</v>
      </c>
      <c r="C34">
        <v>50</v>
      </c>
      <c r="D34">
        <v>1</v>
      </c>
      <c r="E34">
        <v>0.75</v>
      </c>
      <c r="F34">
        <v>0.25</v>
      </c>
      <c r="G34">
        <v>0</v>
      </c>
      <c r="H34">
        <v>0</v>
      </c>
      <c r="I34">
        <v>-1.38629436111989E-2</v>
      </c>
      <c r="J34">
        <v>-8.1093021621632903E-3</v>
      </c>
      <c r="K34">
        <v>0</v>
      </c>
      <c r="L34" t="s">
        <v>66</v>
      </c>
      <c r="M34" t="s">
        <v>73</v>
      </c>
      <c r="N34" t="s">
        <v>68</v>
      </c>
      <c r="O34">
        <v>0.49205190314878999</v>
      </c>
      <c r="P34">
        <v>0.195848549799782</v>
      </c>
      <c r="Q34">
        <v>0.49179064393141297</v>
      </c>
      <c r="R34" s="1">
        <f t="shared" si="2"/>
        <v>0.48397311285082001</v>
      </c>
      <c r="S34" s="1">
        <f t="shared" si="3"/>
        <v>0.28021469191715148</v>
      </c>
      <c r="T34" s="1">
        <f t="shared" si="4"/>
        <v>0.33830300671628882</v>
      </c>
      <c r="U34">
        <v>-0.21722510748684501</v>
      </c>
      <c r="V34">
        <v>-0.1648772648423</v>
      </c>
      <c r="W34">
        <v>4.2710719488539703E-2</v>
      </c>
      <c r="X34">
        <v>9.4580970876408293E-2</v>
      </c>
      <c r="Y34">
        <v>-2.0380875746201399E-2</v>
      </c>
      <c r="Z34" s="1">
        <f t="shared" si="22"/>
        <v>2.2329843742338304E-2</v>
      </c>
      <c r="AA34" s="1">
        <f t="shared" si="23"/>
        <v>7.4200095130206895E-2</v>
      </c>
      <c r="AB34" s="1">
        <f t="shared" si="24"/>
        <v>-2.7981248823139605E-3</v>
      </c>
      <c r="AC34">
        <v>-120.49648408001001</v>
      </c>
      <c r="AD34">
        <f t="shared" si="8"/>
        <v>260.50516328197125</v>
      </c>
      <c r="AE34">
        <v>0</v>
      </c>
      <c r="AF34">
        <v>2.86953028992744</v>
      </c>
      <c r="AG34">
        <v>21.813404418586298</v>
      </c>
      <c r="AH34">
        <v>1.95179016830009</v>
      </c>
      <c r="AI34">
        <v>-0.13564840386101201</v>
      </c>
      <c r="AJ34">
        <v>1.5562382363356801E-2</v>
      </c>
      <c r="AK34">
        <v>-226.035291309348</v>
      </c>
      <c r="AL34">
        <f t="shared" si="9"/>
        <v>463.43421898233237</v>
      </c>
      <c r="AM34">
        <v>0</v>
      </c>
      <c r="AN34">
        <v>1.08450598931607</v>
      </c>
      <c r="AO34">
        <v>0.42898418058631699</v>
      </c>
      <c r="AP34">
        <v>0.48827415324332102</v>
      </c>
      <c r="AQ34" s="1">
        <f t="shared" si="10"/>
        <v>1.4145648895879099</v>
      </c>
      <c r="AR34" s="1">
        <f t="shared" si="11"/>
        <v>0.42243907591879598</v>
      </c>
      <c r="AS34" s="1">
        <f t="shared" si="12"/>
        <v>0.73899813115117807</v>
      </c>
      <c r="AT34">
        <v>-0.21295530544777699</v>
      </c>
      <c r="AU34">
        <v>-0.16191356588252701</v>
      </c>
      <c r="AV34">
        <v>8.9029919307938004E-3</v>
      </c>
      <c r="AW34">
        <v>6.0733266961287898E-2</v>
      </c>
      <c r="AX34" t="s">
        <v>27</v>
      </c>
      <c r="AY34">
        <v>-128.70446519820001</v>
      </c>
      <c r="AZ34">
        <f t="shared" si="13"/>
        <v>274.07559706306671</v>
      </c>
      <c r="BA34">
        <v>0</v>
      </c>
      <c r="BB34">
        <v>16.650746937978699</v>
      </c>
      <c r="BC34">
        <v>449.88678943726899</v>
      </c>
      <c r="BD34">
        <v>-69.903250432167994</v>
      </c>
      <c r="BE34">
        <v>95.111628475059206</v>
      </c>
      <c r="BF34">
        <v>269.75870304036198</v>
      </c>
      <c r="BG34">
        <v>-134.989386616373</v>
      </c>
      <c r="BH34">
        <v>-0.22098698940928099</v>
      </c>
      <c r="BI34">
        <v>-9.5880527541081506E-2</v>
      </c>
      <c r="BJ34">
        <v>-126.87846608548701</v>
      </c>
      <c r="BK34">
        <f t="shared" si="14"/>
        <v>273.26912729292519</v>
      </c>
      <c r="BL34">
        <v>0</v>
      </c>
      <c r="BM34">
        <f t="shared" ref="BM34:BM65" si="25">AZ34-AL34</f>
        <v>-189.35862191926566</v>
      </c>
      <c r="BN34">
        <f t="shared" ref="BN34:BN65" si="26">AD34-AL34</f>
        <v>-202.92905570036112</v>
      </c>
      <c r="BO34">
        <f t="shared" si="15"/>
        <v>0.80646977014151844</v>
      </c>
      <c r="BP34">
        <f t="shared" si="16"/>
        <v>-12.763964010953941</v>
      </c>
      <c r="BQ34">
        <f t="shared" si="17"/>
        <v>260.50516328197125</v>
      </c>
      <c r="BR34" t="str">
        <f t="shared" si="18"/>
        <v>DDexp</v>
      </c>
    </row>
    <row r="35" spans="1:70" x14ac:dyDescent="0.2">
      <c r="A35">
        <v>34</v>
      </c>
      <c r="B35">
        <v>3</v>
      </c>
      <c r="C35">
        <v>50</v>
      </c>
      <c r="D35">
        <v>1</v>
      </c>
      <c r="E35">
        <v>0.75</v>
      </c>
      <c r="F35">
        <v>0.25</v>
      </c>
      <c r="G35">
        <v>0</v>
      </c>
      <c r="H35">
        <v>0</v>
      </c>
      <c r="I35">
        <v>-2.4079456086518701E-2</v>
      </c>
      <c r="J35">
        <v>-2.1972245773362199E-2</v>
      </c>
      <c r="K35">
        <v>0</v>
      </c>
      <c r="L35" t="s">
        <v>66</v>
      </c>
      <c r="M35" t="s">
        <v>74</v>
      </c>
      <c r="N35" t="s">
        <v>68</v>
      </c>
      <c r="O35">
        <v>0.69928648667364801</v>
      </c>
      <c r="P35">
        <v>0.21125821019794599</v>
      </c>
      <c r="Q35">
        <v>0.436238521009646</v>
      </c>
      <c r="R35" s="1">
        <f t="shared" si="2"/>
        <v>0.67930563765705743</v>
      </c>
      <c r="S35" s="1">
        <f t="shared" si="3"/>
        <v>0.23493407858872289</v>
      </c>
      <c r="T35" s="1">
        <f t="shared" si="4"/>
        <v>0.39721467187644061</v>
      </c>
      <c r="U35">
        <v>0.58828027294391305</v>
      </c>
      <c r="V35">
        <v>-0.56964622359407002</v>
      </c>
      <c r="W35">
        <v>3.8331397540248197E-2</v>
      </c>
      <c r="X35">
        <v>9.7373645778740595E-2</v>
      </c>
      <c r="Y35">
        <v>-3.8395524135368897E-2</v>
      </c>
      <c r="Z35" s="1">
        <f t="shared" si="22"/>
        <v>-6.4126595120700403E-5</v>
      </c>
      <c r="AA35" s="1">
        <f t="shared" si="23"/>
        <v>5.8978121643371698E-2</v>
      </c>
      <c r="AB35" s="1">
        <f t="shared" si="24"/>
        <v>-5.2104662660455167E-3</v>
      </c>
      <c r="AC35">
        <v>-144.50351361339901</v>
      </c>
      <c r="AD35">
        <f t="shared" si="8"/>
        <v>308.51922234874922</v>
      </c>
      <c r="AE35">
        <v>0</v>
      </c>
      <c r="AF35">
        <v>13.585766328873801</v>
      </c>
      <c r="AG35">
        <v>18.8778256522227</v>
      </c>
      <c r="AH35">
        <v>4.7542433136659099</v>
      </c>
      <c r="AI35">
        <v>0.85037642579453898</v>
      </c>
      <c r="AJ35">
        <v>-0.29897389787666101</v>
      </c>
      <c r="AK35">
        <v>-260.55703204568198</v>
      </c>
      <c r="AL35">
        <f t="shared" si="9"/>
        <v>532.47770045500033</v>
      </c>
      <c r="AM35">
        <v>0</v>
      </c>
      <c r="AN35">
        <v>0.239832504314962</v>
      </c>
      <c r="AO35">
        <v>0.11844019724789299</v>
      </c>
      <c r="AP35">
        <v>0.14232468477056301</v>
      </c>
      <c r="AQ35" s="1">
        <f t="shared" si="10"/>
        <v>7.7775946021026388E-2</v>
      </c>
      <c r="AR35" s="1">
        <f t="shared" si="11"/>
        <v>3.4284396219159928E-2</v>
      </c>
      <c r="AS35" s="1">
        <f t="shared" si="12"/>
        <v>5.0991049311831335E-2</v>
      </c>
      <c r="AT35">
        <v>0.624527062032043</v>
      </c>
      <c r="AU35">
        <v>-0.560406793621259</v>
      </c>
      <c r="AV35">
        <v>9.1820629899174597E-2</v>
      </c>
      <c r="AW35">
        <v>0.12504834638686399</v>
      </c>
      <c r="AX35" t="s">
        <v>27</v>
      </c>
      <c r="AY35">
        <v>-142.19593201712999</v>
      </c>
      <c r="AZ35">
        <f t="shared" si="13"/>
        <v>301.05853070092667</v>
      </c>
      <c r="BA35">
        <v>0</v>
      </c>
      <c r="BB35">
        <v>189.67123983965899</v>
      </c>
      <c r="BC35">
        <v>466.53308616321499</v>
      </c>
      <c r="BD35">
        <v>68.630758455237</v>
      </c>
      <c r="BE35">
        <v>61.505648217321998</v>
      </c>
      <c r="BF35">
        <v>178.042912179674</v>
      </c>
      <c r="BG35">
        <v>0.51123777627126499</v>
      </c>
      <c r="BH35">
        <v>0.74693400188596704</v>
      </c>
      <c r="BI35">
        <v>-0.50333428979084005</v>
      </c>
      <c r="BJ35">
        <v>-157.80423576868299</v>
      </c>
      <c r="BK35">
        <f t="shared" si="14"/>
        <v>335.12066665931718</v>
      </c>
      <c r="BL35">
        <v>0</v>
      </c>
      <c r="BM35">
        <f t="shared" si="25"/>
        <v>-231.41916975407366</v>
      </c>
      <c r="BN35">
        <f t="shared" si="26"/>
        <v>-223.95847810625111</v>
      </c>
      <c r="BO35">
        <f t="shared" si="15"/>
        <v>-34.062135958390513</v>
      </c>
      <c r="BP35">
        <f t="shared" si="16"/>
        <v>-26.601444310567956</v>
      </c>
      <c r="BQ35">
        <f t="shared" si="17"/>
        <v>301.05853070092667</v>
      </c>
      <c r="BR35" t="str">
        <f t="shared" si="18"/>
        <v>DDexp_constrained</v>
      </c>
    </row>
    <row r="36" spans="1:70" x14ac:dyDescent="0.2">
      <c r="A36">
        <v>35</v>
      </c>
      <c r="B36">
        <v>3</v>
      </c>
      <c r="C36">
        <v>50</v>
      </c>
      <c r="D36">
        <v>1</v>
      </c>
      <c r="E36">
        <v>0.5</v>
      </c>
      <c r="F36">
        <v>0.25</v>
      </c>
      <c r="G36">
        <v>0</v>
      </c>
      <c r="H36">
        <v>0</v>
      </c>
      <c r="I36">
        <v>-1.38629436111989E-2</v>
      </c>
      <c r="J36">
        <v>-1.02165124753198E-2</v>
      </c>
      <c r="K36">
        <v>0</v>
      </c>
      <c r="L36" t="s">
        <v>66</v>
      </c>
      <c r="M36" t="s">
        <v>73</v>
      </c>
      <c r="N36" t="s">
        <v>68</v>
      </c>
      <c r="O36">
        <v>1.2162541959902999</v>
      </c>
      <c r="P36">
        <v>0.22950327438763199</v>
      </c>
      <c r="Q36">
        <v>0.66577327553713295</v>
      </c>
      <c r="R36" s="1">
        <f t="shared" si="2"/>
        <v>1.9225283236834541</v>
      </c>
      <c r="S36" s="1">
        <f t="shared" si="3"/>
        <v>0.49592580737408787</v>
      </c>
      <c r="T36" s="1">
        <f t="shared" si="4"/>
        <v>0.96254668668579513</v>
      </c>
      <c r="U36">
        <v>1.38448824785448</v>
      </c>
      <c r="V36">
        <v>0.71080512783368099</v>
      </c>
      <c r="W36">
        <v>1.8859228309591101E-2</v>
      </c>
      <c r="X36">
        <v>7.6611446869280106E-2</v>
      </c>
      <c r="Y36">
        <v>-1.4298529440619601E-2</v>
      </c>
      <c r="Z36" s="1">
        <f t="shared" si="22"/>
        <v>4.5606988689715008E-3</v>
      </c>
      <c r="AA36" s="1">
        <f t="shared" si="23"/>
        <v>6.2312917428660505E-2</v>
      </c>
      <c r="AB36" s="1">
        <f t="shared" si="24"/>
        <v>-1.3650902597609209E-3</v>
      </c>
      <c r="AC36">
        <v>-129.96391389118901</v>
      </c>
      <c r="AD36">
        <f t="shared" si="8"/>
        <v>279.44002290432923</v>
      </c>
      <c r="AE36">
        <v>0</v>
      </c>
      <c r="AF36">
        <v>30.766116549208199</v>
      </c>
      <c r="AG36">
        <v>11.1962253749012</v>
      </c>
      <c r="AH36">
        <v>17.481394584914302</v>
      </c>
      <c r="AI36">
        <v>1.68690127587186</v>
      </c>
      <c r="AJ36">
        <v>0.75208151143229995</v>
      </c>
      <c r="AK36">
        <v>-215.69072697385801</v>
      </c>
      <c r="AL36">
        <f t="shared" si="9"/>
        <v>442.74509031135239</v>
      </c>
      <c r="AM36">
        <v>0</v>
      </c>
      <c r="AN36">
        <v>6.2815939435694093E-2</v>
      </c>
      <c r="AO36">
        <v>0.39437902285667997</v>
      </c>
      <c r="AP36">
        <v>0.39437578970751302</v>
      </c>
      <c r="AQ36" s="1">
        <f t="shared" si="10"/>
        <v>0.1594781057546133</v>
      </c>
      <c r="AR36" s="1">
        <f t="shared" si="11"/>
        <v>0.31106707717681426</v>
      </c>
      <c r="AS36" s="1">
        <f t="shared" si="12"/>
        <v>0.18030662430435165</v>
      </c>
      <c r="AT36">
        <v>1.6441816162077401</v>
      </c>
      <c r="AU36">
        <v>0.827473024377545</v>
      </c>
      <c r="AV36">
        <v>0.164251138220221</v>
      </c>
      <c r="AW36">
        <v>4.7910615271752097E-2</v>
      </c>
      <c r="AX36" t="s">
        <v>27</v>
      </c>
      <c r="AY36">
        <v>-133.45170945581799</v>
      </c>
      <c r="AZ36">
        <f t="shared" si="13"/>
        <v>283.57008557830267</v>
      </c>
      <c r="BA36">
        <v>0</v>
      </c>
      <c r="BB36">
        <v>703.76836341348701</v>
      </c>
      <c r="BC36">
        <v>247.17274776701001</v>
      </c>
      <c r="BD36">
        <v>412.73534051964202</v>
      </c>
      <c r="BE36">
        <v>111.54397575527901</v>
      </c>
      <c r="BF36">
        <v>47.625728454469403</v>
      </c>
      <c r="BG36">
        <v>65.502929784713999</v>
      </c>
      <c r="BH36">
        <v>1.59100587424071</v>
      </c>
      <c r="BI36">
        <v>0.72484034915253903</v>
      </c>
      <c r="BJ36">
        <v>-137.94428455954099</v>
      </c>
      <c r="BK36">
        <f t="shared" si="14"/>
        <v>295.40076424103319</v>
      </c>
      <c r="BL36">
        <v>0</v>
      </c>
      <c r="BM36">
        <f t="shared" si="25"/>
        <v>-159.17500473304972</v>
      </c>
      <c r="BN36">
        <f t="shared" si="26"/>
        <v>-163.30506740702316</v>
      </c>
      <c r="BO36">
        <f t="shared" si="15"/>
        <v>-11.83067866273052</v>
      </c>
      <c r="BP36">
        <f t="shared" si="16"/>
        <v>-15.960741336703961</v>
      </c>
      <c r="BQ36">
        <f t="shared" si="17"/>
        <v>279.44002290432923</v>
      </c>
      <c r="BR36" t="str">
        <f t="shared" si="18"/>
        <v>DDexp</v>
      </c>
    </row>
    <row r="37" spans="1:70" x14ac:dyDescent="0.2">
      <c r="A37">
        <v>36</v>
      </c>
      <c r="B37">
        <v>3</v>
      </c>
      <c r="C37">
        <v>50</v>
      </c>
      <c r="D37">
        <v>1</v>
      </c>
      <c r="E37">
        <v>0.5</v>
      </c>
      <c r="F37">
        <v>0.25</v>
      </c>
      <c r="G37">
        <v>0</v>
      </c>
      <c r="H37">
        <v>0</v>
      </c>
      <c r="I37">
        <v>-2.4079456086518701E-2</v>
      </c>
      <c r="J37">
        <v>-1.38629436111989E-2</v>
      </c>
      <c r="K37">
        <v>0</v>
      </c>
      <c r="L37" t="s">
        <v>66</v>
      </c>
      <c r="M37" t="s">
        <v>74</v>
      </c>
      <c r="N37" t="s">
        <v>68</v>
      </c>
      <c r="O37">
        <v>0.111902203872962</v>
      </c>
      <c r="P37">
        <v>0.28820004997148901</v>
      </c>
      <c r="Q37">
        <v>-1.326006543984E-3</v>
      </c>
      <c r="R37" s="1">
        <f t="shared" si="2"/>
        <v>1.2523861524980641E-2</v>
      </c>
      <c r="S37" s="1">
        <f t="shared" si="3"/>
        <v>8.3061027096923451E-2</v>
      </c>
      <c r="T37" s="1">
        <f t="shared" si="4"/>
        <v>-5.3053820686048956E-4</v>
      </c>
      <c r="U37">
        <v>-0.69514165469315004</v>
      </c>
      <c r="V37">
        <v>-0.93399505875751898</v>
      </c>
      <c r="W37">
        <v>0.13827530027422799</v>
      </c>
      <c r="X37">
        <v>4.2339097490181603E-2</v>
      </c>
      <c r="Y37">
        <v>0.221738437817179</v>
      </c>
      <c r="Z37" s="1">
        <f t="shared" si="22"/>
        <v>0.36001373809140702</v>
      </c>
      <c r="AA37" s="1">
        <f t="shared" si="23"/>
        <v>0.26407753530736061</v>
      </c>
      <c r="AB37" s="1">
        <f t="shared" si="24"/>
        <v>4.0049154407570772E-2</v>
      </c>
      <c r="AC37">
        <v>-116.18231238551</v>
      </c>
      <c r="AD37">
        <f t="shared" si="8"/>
        <v>251.87681989297121</v>
      </c>
      <c r="AE37">
        <v>0</v>
      </c>
      <c r="AF37">
        <v>15.4213494105138</v>
      </c>
      <c r="AG37">
        <v>3.4978513734753101</v>
      </c>
      <c r="AH37">
        <v>-4.7230951431162103</v>
      </c>
      <c r="AI37">
        <v>-0.762893813418827</v>
      </c>
      <c r="AJ37">
        <v>-1.0981888056960101</v>
      </c>
      <c r="AK37">
        <v>-210.54401517546799</v>
      </c>
      <c r="AL37">
        <f t="shared" si="9"/>
        <v>432.45166671457235</v>
      </c>
      <c r="AM37">
        <v>0</v>
      </c>
      <c r="AN37">
        <v>6.4868218610912604E-2</v>
      </c>
      <c r="AO37">
        <v>0.77580432897032103</v>
      </c>
      <c r="AP37">
        <v>-0.10085332753998801</v>
      </c>
      <c r="AQ37" s="1">
        <f t="shared" si="10"/>
        <v>1.4379279461641251E-2</v>
      </c>
      <c r="AR37" s="1">
        <f t="shared" si="11"/>
        <v>0.61204375052497828</v>
      </c>
      <c r="AS37" s="1">
        <f t="shared" si="12"/>
        <v>-8.4784623795086306E-2</v>
      </c>
      <c r="AT37">
        <v>-0.69276903441672799</v>
      </c>
      <c r="AU37">
        <v>-0.93284550362014296</v>
      </c>
      <c r="AV37">
        <v>0.163615774706767</v>
      </c>
      <c r="AW37">
        <v>-1.28715292407162E-2</v>
      </c>
      <c r="AX37" t="s">
        <v>27</v>
      </c>
      <c r="AY37">
        <v>-117.68784127238401</v>
      </c>
      <c r="AZ37">
        <f t="shared" si="13"/>
        <v>252.04234921143467</v>
      </c>
      <c r="BA37">
        <v>0</v>
      </c>
      <c r="BB37">
        <v>341.48149625791899</v>
      </c>
      <c r="BC37">
        <v>195.572579215004</v>
      </c>
      <c r="BD37">
        <v>-258.42680547228002</v>
      </c>
      <c r="BE37">
        <v>74.106624367389699</v>
      </c>
      <c r="BF37">
        <v>191.88808708871599</v>
      </c>
      <c r="BG37">
        <v>-77.191806207356905</v>
      </c>
      <c r="BH37">
        <v>-0.67636585855301501</v>
      </c>
      <c r="BI37">
        <v>-1.02881071507435</v>
      </c>
      <c r="BJ37">
        <v>-130.34738613916301</v>
      </c>
      <c r="BK37">
        <f t="shared" si="14"/>
        <v>280.20696740027722</v>
      </c>
      <c r="BL37">
        <v>0</v>
      </c>
      <c r="BM37">
        <f t="shared" si="25"/>
        <v>-180.40931750313769</v>
      </c>
      <c r="BN37">
        <f t="shared" si="26"/>
        <v>-180.57484682160114</v>
      </c>
      <c r="BO37">
        <f t="shared" si="15"/>
        <v>-28.164618188842553</v>
      </c>
      <c r="BP37">
        <f t="shared" si="16"/>
        <v>-28.330147507306009</v>
      </c>
      <c r="BQ37">
        <f t="shared" si="17"/>
        <v>251.87681989297121</v>
      </c>
      <c r="BR37" t="str">
        <f t="shared" si="18"/>
        <v>DDexp</v>
      </c>
    </row>
    <row r="38" spans="1:70" x14ac:dyDescent="0.2">
      <c r="A38">
        <v>37</v>
      </c>
      <c r="B38">
        <v>4</v>
      </c>
      <c r="C38">
        <v>50</v>
      </c>
      <c r="D38">
        <v>1</v>
      </c>
      <c r="E38">
        <v>0.75</v>
      </c>
      <c r="F38">
        <v>0.25</v>
      </c>
      <c r="G38">
        <v>0</v>
      </c>
      <c r="H38">
        <v>0</v>
      </c>
      <c r="I38">
        <v>-1.38629436111989E-2</v>
      </c>
      <c r="J38">
        <v>-8.1093021621632903E-3</v>
      </c>
      <c r="K38">
        <v>-1.83258146374831E-2</v>
      </c>
      <c r="L38" t="s">
        <v>70</v>
      </c>
      <c r="M38" t="s">
        <v>73</v>
      </c>
      <c r="N38" t="s">
        <v>68</v>
      </c>
      <c r="O38">
        <v>0.62516000768010005</v>
      </c>
      <c r="P38">
        <v>0.234265516159054</v>
      </c>
      <c r="Q38">
        <v>0.62515891485397301</v>
      </c>
      <c r="R38" s="1">
        <f t="shared" si="2"/>
        <v>0.7816487040239799</v>
      </c>
      <c r="S38" s="1">
        <f t="shared" si="3"/>
        <v>0.44570400088266504</v>
      </c>
      <c r="T38" s="1">
        <f t="shared" si="4"/>
        <v>0.53727752788109284</v>
      </c>
      <c r="U38">
        <v>-0.9838388563521</v>
      </c>
      <c r="V38">
        <v>-0.83792450078302905</v>
      </c>
      <c r="W38">
        <v>4.1272170295658397E-2</v>
      </c>
      <c r="X38">
        <v>8.1007864939682997E-2</v>
      </c>
      <c r="Y38">
        <v>-0.63980633296723399</v>
      </c>
      <c r="Z38" s="1">
        <f t="shared" si="22"/>
        <v>-0.59853416267157555</v>
      </c>
      <c r="AA38" s="1">
        <f t="shared" si="23"/>
        <v>-0.55879846802755095</v>
      </c>
      <c r="AB38" s="1">
        <f t="shared" si="24"/>
        <v>-7.8235540939027945E-2</v>
      </c>
      <c r="AC38">
        <v>-140.15576297421299</v>
      </c>
      <c r="AD38">
        <f t="shared" si="8"/>
        <v>299.82372107037719</v>
      </c>
      <c r="AE38">
        <v>0</v>
      </c>
      <c r="AF38">
        <v>1.7810549583603901</v>
      </c>
      <c r="AG38">
        <v>1.31228570763675</v>
      </c>
      <c r="AH38">
        <v>-0.159977950046331</v>
      </c>
      <c r="AI38">
        <v>-0.95343242525018002</v>
      </c>
      <c r="AJ38">
        <v>-0.859962046248683</v>
      </c>
      <c r="AK38">
        <v>-149.80590432773499</v>
      </c>
      <c r="AL38">
        <f t="shared" si="9"/>
        <v>310.97544501910636</v>
      </c>
      <c r="AM38">
        <v>0</v>
      </c>
      <c r="AN38">
        <v>0.14117744381285599</v>
      </c>
      <c r="AO38">
        <v>9.8561530778773901E-2</v>
      </c>
      <c r="AP38">
        <v>2.6147568093399E-2</v>
      </c>
      <c r="AQ38" s="1">
        <f t="shared" si="10"/>
        <v>2.061476595873105E-2</v>
      </c>
      <c r="AR38" s="1">
        <f t="shared" si="11"/>
        <v>1.0398070666654132E-2</v>
      </c>
      <c r="AS38" s="1">
        <f t="shared" si="12"/>
        <v>6.2685911627762955E-3</v>
      </c>
      <c r="AT38">
        <v>-0.97791433233174196</v>
      </c>
      <c r="AU38">
        <v>-0.82211388599922497</v>
      </c>
      <c r="AV38">
        <v>0.11482784497206699</v>
      </c>
      <c r="AW38">
        <v>0.122678571507468</v>
      </c>
      <c r="AX38" t="s">
        <v>27</v>
      </c>
      <c r="AY38">
        <v>-137.78294358853799</v>
      </c>
      <c r="AZ38">
        <f t="shared" si="13"/>
        <v>292.23255384374266</v>
      </c>
      <c r="BA38">
        <v>0</v>
      </c>
      <c r="BB38">
        <v>4.5816454136412297</v>
      </c>
      <c r="BC38">
        <v>3.5396660122260202</v>
      </c>
      <c r="BD38">
        <v>-0.95905400169686705</v>
      </c>
      <c r="BE38">
        <v>1.6736879003749501</v>
      </c>
      <c r="BF38">
        <v>1.9432698680849201</v>
      </c>
      <c r="BG38">
        <v>-0.53395810523536003</v>
      </c>
      <c r="BH38">
        <v>-0.97917919191761704</v>
      </c>
      <c r="BI38">
        <v>-0.82062883124700403</v>
      </c>
      <c r="BJ38">
        <v>-136.123190690906</v>
      </c>
      <c r="BK38">
        <f t="shared" si="14"/>
        <v>291.75857650376321</v>
      </c>
      <c r="BL38">
        <v>0</v>
      </c>
      <c r="BM38">
        <f t="shared" si="25"/>
        <v>-18.742891175363695</v>
      </c>
      <c r="BN38">
        <f t="shared" si="26"/>
        <v>-11.15172394872917</v>
      </c>
      <c r="BO38">
        <f t="shared" si="15"/>
        <v>0.47397733997945579</v>
      </c>
      <c r="BP38">
        <f t="shared" si="16"/>
        <v>8.0651445666139807</v>
      </c>
      <c r="BQ38">
        <f t="shared" si="17"/>
        <v>291.75857650376321</v>
      </c>
      <c r="BR38" t="str">
        <f t="shared" si="18"/>
        <v>OU</v>
      </c>
    </row>
    <row r="39" spans="1:70" x14ac:dyDescent="0.2">
      <c r="A39">
        <v>38</v>
      </c>
      <c r="B39">
        <v>4</v>
      </c>
      <c r="C39">
        <v>50</v>
      </c>
      <c r="D39">
        <v>1</v>
      </c>
      <c r="E39">
        <v>0.75</v>
      </c>
      <c r="F39">
        <v>0.25</v>
      </c>
      <c r="G39">
        <v>0</v>
      </c>
      <c r="H39">
        <v>0</v>
      </c>
      <c r="I39">
        <v>-4.6051701859880903E-2</v>
      </c>
      <c r="J39">
        <v>-5.4161004022044199E-2</v>
      </c>
      <c r="K39">
        <v>-3.2188758248682003E-2</v>
      </c>
      <c r="L39" t="s">
        <v>70</v>
      </c>
      <c r="M39" t="s">
        <v>74</v>
      </c>
      <c r="N39" t="s">
        <v>68</v>
      </c>
      <c r="O39">
        <v>0.76896351367492799</v>
      </c>
      <c r="P39">
        <v>1.1569880626751801</v>
      </c>
      <c r="Q39">
        <v>3.9867246327180403E-2</v>
      </c>
      <c r="R39" s="1">
        <f t="shared" si="2"/>
        <v>0.59289428269300326</v>
      </c>
      <c r="S39" s="1">
        <f t="shared" si="3"/>
        <v>1.3402107745025784</v>
      </c>
      <c r="T39" s="1">
        <f t="shared" si="4"/>
        <v>7.6782385908571157E-2</v>
      </c>
      <c r="U39">
        <v>0.49805224035879397</v>
      </c>
      <c r="V39">
        <v>0.21556849418913199</v>
      </c>
      <c r="W39">
        <v>-7.0800446184245101E-3</v>
      </c>
      <c r="X39">
        <v>-1.2198523076869699E-2</v>
      </c>
      <c r="Y39">
        <v>4.8994410167200603E-2</v>
      </c>
      <c r="Z39" s="1">
        <f t="shared" si="22"/>
        <v>4.1914365548776089E-2</v>
      </c>
      <c r="AA39" s="1">
        <f t="shared" si="23"/>
        <v>3.6795887090330902E-2</v>
      </c>
      <c r="AB39" s="1">
        <f t="shared" si="24"/>
        <v>-9.4454205309938766E-4</v>
      </c>
      <c r="AC39">
        <v>-100.669775754067</v>
      </c>
      <c r="AD39">
        <f t="shared" si="8"/>
        <v>220.85174663008522</v>
      </c>
      <c r="AE39">
        <v>0</v>
      </c>
      <c r="AF39">
        <v>0.42592044856066102</v>
      </c>
      <c r="AG39">
        <v>0.80499127795900804</v>
      </c>
      <c r="AH39">
        <v>0.24030513065523901</v>
      </c>
      <c r="AI39">
        <v>0.498091204960807</v>
      </c>
      <c r="AJ39">
        <v>0.21967917044207499</v>
      </c>
      <c r="AK39">
        <v>-97.485179618613799</v>
      </c>
      <c r="AL39">
        <f t="shared" si="9"/>
        <v>206.33399560086397</v>
      </c>
      <c r="AM39">
        <v>0</v>
      </c>
      <c r="AN39">
        <v>0.121988333776804</v>
      </c>
      <c r="AO39">
        <v>0.21820862915419501</v>
      </c>
      <c r="AP39">
        <v>0.200202461243845</v>
      </c>
      <c r="AQ39" s="1">
        <f t="shared" si="10"/>
        <v>5.4962179065734196E-2</v>
      </c>
      <c r="AR39" s="1">
        <f t="shared" si="11"/>
        <v>8.7696031325446261E-2</v>
      </c>
      <c r="AS39" s="1">
        <f t="shared" si="12"/>
        <v>6.8108269286467099E-2</v>
      </c>
      <c r="AT39">
        <v>0.49874075337931001</v>
      </c>
      <c r="AU39">
        <v>0.21206054598450699</v>
      </c>
      <c r="AV39">
        <v>8.5715076106071694E-2</v>
      </c>
      <c r="AW39">
        <v>7.4693712342339694E-2</v>
      </c>
      <c r="AX39" t="s">
        <v>27</v>
      </c>
      <c r="AY39">
        <v>-89.008628917663501</v>
      </c>
      <c r="AZ39">
        <f t="shared" si="13"/>
        <v>194.68392450199366</v>
      </c>
      <c r="BA39">
        <v>0</v>
      </c>
      <c r="BB39">
        <v>0.95329530548279195</v>
      </c>
      <c r="BC39">
        <v>1.68935547280389</v>
      </c>
      <c r="BD39">
        <v>0.26108410880518301</v>
      </c>
      <c r="BE39">
        <v>1.6481276896574999</v>
      </c>
      <c r="BF39">
        <v>1.28987066147246</v>
      </c>
      <c r="BG39">
        <v>-0.61596094013837499</v>
      </c>
      <c r="BH39">
        <v>0.50991695198046905</v>
      </c>
      <c r="BI39">
        <v>0.22955303336590399</v>
      </c>
      <c r="BJ39">
        <v>-87.927131748787701</v>
      </c>
      <c r="BK39">
        <f t="shared" si="14"/>
        <v>195.36645861952661</v>
      </c>
      <c r="BL39">
        <v>0</v>
      </c>
      <c r="BM39">
        <f t="shared" si="25"/>
        <v>-11.650071098870313</v>
      </c>
      <c r="BN39">
        <f t="shared" si="26"/>
        <v>14.517751029221245</v>
      </c>
      <c r="BO39">
        <f t="shared" si="15"/>
        <v>-0.68253411753295268</v>
      </c>
      <c r="BP39">
        <f t="shared" si="16"/>
        <v>25.485288010558605</v>
      </c>
      <c r="BQ39">
        <f t="shared" si="17"/>
        <v>194.68392450199366</v>
      </c>
      <c r="BR39" t="str">
        <f t="shared" si="18"/>
        <v>DDexp_constrained</v>
      </c>
    </row>
    <row r="40" spans="1:70" x14ac:dyDescent="0.2">
      <c r="A40">
        <v>39</v>
      </c>
      <c r="B40">
        <v>4</v>
      </c>
      <c r="C40">
        <v>50</v>
      </c>
      <c r="D40">
        <v>1</v>
      </c>
      <c r="E40">
        <v>0.5</v>
      </c>
      <c r="F40">
        <v>0.25</v>
      </c>
      <c r="G40">
        <v>0</v>
      </c>
      <c r="H40">
        <v>0</v>
      </c>
      <c r="I40">
        <v>-1.38629436111989E-2</v>
      </c>
      <c r="J40">
        <v>-1.02165124753198E-2</v>
      </c>
      <c r="K40">
        <v>-1.83258146374831E-2</v>
      </c>
      <c r="L40" t="s">
        <v>70</v>
      </c>
      <c r="M40" t="s">
        <v>73</v>
      </c>
      <c r="N40" t="s">
        <v>68</v>
      </c>
      <c r="O40">
        <v>0.22741306191876601</v>
      </c>
      <c r="P40">
        <v>0.56105324393203704</v>
      </c>
      <c r="Q40">
        <v>0.56104858480825004</v>
      </c>
      <c r="R40" s="1">
        <f t="shared" si="2"/>
        <v>0.36649221524660863</v>
      </c>
      <c r="S40" s="1">
        <f t="shared" si="3"/>
        <v>0.62955625704200202</v>
      </c>
      <c r="T40" s="1">
        <f t="shared" si="4"/>
        <v>0.44236790506658186</v>
      </c>
      <c r="U40">
        <v>-0.69005191446181302</v>
      </c>
      <c r="V40">
        <v>-8.7965491018144507E-2</v>
      </c>
      <c r="W40">
        <v>9.6439071040468505E-2</v>
      </c>
      <c r="X40">
        <v>2.9998126402237701E-2</v>
      </c>
      <c r="Y40">
        <v>-6.3076825525198596E-2</v>
      </c>
      <c r="Z40" s="1">
        <f t="shared" si="22"/>
        <v>3.3362245515269909E-2</v>
      </c>
      <c r="AA40" s="1">
        <f t="shared" si="23"/>
        <v>-3.3078699122960895E-2</v>
      </c>
      <c r="AB40" s="1">
        <f t="shared" si="24"/>
        <v>-7.9752570429886659E-3</v>
      </c>
      <c r="AC40">
        <v>-135.303053109632</v>
      </c>
      <c r="AD40">
        <f t="shared" si="8"/>
        <v>290.11830134121521</v>
      </c>
      <c r="AE40">
        <v>0</v>
      </c>
      <c r="AF40">
        <v>2.7168388064317099</v>
      </c>
      <c r="AG40">
        <v>0.94340116369934801</v>
      </c>
      <c r="AH40">
        <v>0.39068853092140698</v>
      </c>
      <c r="AI40">
        <v>-0.81438429418617098</v>
      </c>
      <c r="AJ40">
        <v>-6.7777383208011105E-2</v>
      </c>
      <c r="AK40">
        <v>-150.85194047105301</v>
      </c>
      <c r="AL40">
        <f t="shared" si="9"/>
        <v>313.0675173057424</v>
      </c>
      <c r="AM40">
        <v>0</v>
      </c>
      <c r="AN40">
        <v>0.37985588858401798</v>
      </c>
      <c r="AO40">
        <v>0.104465490075211</v>
      </c>
      <c r="AP40">
        <v>0.26507028284144502</v>
      </c>
      <c r="AQ40" s="1">
        <f t="shared" si="10"/>
        <v>0.21455275093759754</v>
      </c>
      <c r="AR40" s="1">
        <f t="shared" si="11"/>
        <v>8.1175293462297668E-2</v>
      </c>
      <c r="AS40" s="1">
        <f t="shared" si="12"/>
        <v>0.12837920482736043</v>
      </c>
      <c r="AT40">
        <v>-0.73235559884791301</v>
      </c>
      <c r="AU40">
        <v>-7.8674350611304206E-2</v>
      </c>
      <c r="AV40">
        <v>7.4141316428598406E-2</v>
      </c>
      <c r="AW40">
        <v>0.110206784057686</v>
      </c>
      <c r="AX40" t="s">
        <v>27</v>
      </c>
      <c r="AY40">
        <v>-130.896202921949</v>
      </c>
      <c r="AZ40">
        <f t="shared" si="13"/>
        <v>278.45907251056468</v>
      </c>
      <c r="BA40">
        <v>0</v>
      </c>
      <c r="BB40">
        <v>9.9702281689022492</v>
      </c>
      <c r="BC40">
        <v>2.7099254375617701</v>
      </c>
      <c r="BD40">
        <v>1.19211691667508</v>
      </c>
      <c r="BE40">
        <v>3.5814714182151501</v>
      </c>
      <c r="BF40">
        <v>2.5810548633556998</v>
      </c>
      <c r="BG40">
        <v>-5.7110679996215698E-2</v>
      </c>
      <c r="BH40">
        <v>-0.642389011166146</v>
      </c>
      <c r="BI40">
        <v>-3.1136772124902699E-2</v>
      </c>
      <c r="BJ40">
        <v>-125.695619357401</v>
      </c>
      <c r="BK40">
        <f t="shared" si="14"/>
        <v>270.90343383675321</v>
      </c>
      <c r="BL40">
        <v>0</v>
      </c>
      <c r="BM40">
        <f t="shared" si="25"/>
        <v>-34.608444795177718</v>
      </c>
      <c r="BN40">
        <f t="shared" si="26"/>
        <v>-22.949215964527184</v>
      </c>
      <c r="BO40">
        <f t="shared" si="15"/>
        <v>7.5556386738114725</v>
      </c>
      <c r="BP40">
        <f t="shared" si="16"/>
        <v>19.214867504462006</v>
      </c>
      <c r="BQ40">
        <f t="shared" si="17"/>
        <v>270.90343383675321</v>
      </c>
      <c r="BR40" t="str">
        <f t="shared" si="18"/>
        <v>OU</v>
      </c>
    </row>
    <row r="41" spans="1:70" x14ac:dyDescent="0.2">
      <c r="A41">
        <v>40</v>
      </c>
      <c r="B41">
        <v>4</v>
      </c>
      <c r="C41">
        <v>50</v>
      </c>
      <c r="D41">
        <v>1</v>
      </c>
      <c r="E41">
        <v>0.5</v>
      </c>
      <c r="F41">
        <v>0.25</v>
      </c>
      <c r="G41">
        <v>0</v>
      </c>
      <c r="H41">
        <v>0</v>
      </c>
      <c r="I41">
        <v>-4.6051701859880903E-2</v>
      </c>
      <c r="J41">
        <v>-3.2188758248682003E-2</v>
      </c>
      <c r="K41">
        <v>-3.2188758248682003E-2</v>
      </c>
      <c r="L41" t="s">
        <v>70</v>
      </c>
      <c r="M41" t="s">
        <v>74</v>
      </c>
      <c r="N41" t="s">
        <v>68</v>
      </c>
      <c r="O41">
        <v>0.90946233006877697</v>
      </c>
      <c r="P41">
        <v>0.99747622172648998</v>
      </c>
      <c r="Q41">
        <v>-2.50810408736909E-2</v>
      </c>
      <c r="R41" s="1">
        <f t="shared" si="2"/>
        <v>0.82775078842543681</v>
      </c>
      <c r="S41" s="1">
        <f t="shared" si="3"/>
        <v>0.99558787152106154</v>
      </c>
      <c r="T41" s="1">
        <f t="shared" si="4"/>
        <v>-4.7828003761194025E-2</v>
      </c>
      <c r="U41">
        <v>-2.0941770862128402</v>
      </c>
      <c r="V41">
        <v>-0.84719445280013195</v>
      </c>
      <c r="W41">
        <v>6.78235545280533E-3</v>
      </c>
      <c r="X41">
        <v>-1.13190298079475E-2</v>
      </c>
      <c r="Y41">
        <v>7.8597051284321803E-2</v>
      </c>
      <c r="Z41" s="1">
        <f t="shared" si="22"/>
        <v>8.5379406737127128E-2</v>
      </c>
      <c r="AA41" s="1">
        <f t="shared" si="23"/>
        <v>6.7278021476374308E-2</v>
      </c>
      <c r="AB41" s="1">
        <f t="shared" si="24"/>
        <v>-3.5656922695137669E-4</v>
      </c>
      <c r="AC41">
        <v>-116.611825435499</v>
      </c>
      <c r="AD41">
        <f t="shared" si="8"/>
        <v>252.73584599294921</v>
      </c>
      <c r="AE41">
        <v>0</v>
      </c>
      <c r="AF41">
        <v>0.98150969376195896</v>
      </c>
      <c r="AG41">
        <v>0.66564489019913198</v>
      </c>
      <c r="AH41">
        <v>-0.20228191161075901</v>
      </c>
      <c r="AI41">
        <v>-2.0869014610127299</v>
      </c>
      <c r="AJ41">
        <v>-0.83951800373136198</v>
      </c>
      <c r="AK41">
        <v>-116.598281562819</v>
      </c>
      <c r="AL41">
        <f t="shared" si="9"/>
        <v>244.56019948927437</v>
      </c>
      <c r="AM41">
        <v>0</v>
      </c>
      <c r="AN41">
        <v>0.78884443105703494</v>
      </c>
      <c r="AO41">
        <v>1.3631732868072199</v>
      </c>
      <c r="AP41">
        <v>-9.3201254753911694E-2</v>
      </c>
      <c r="AQ41" s="1">
        <f t="shared" si="10"/>
        <v>0.63096201029740062</v>
      </c>
      <c r="AR41" s="1">
        <f t="shared" si="11"/>
        <v>1.8669278837525025</v>
      </c>
      <c r="AS41" s="1">
        <f t="shared" si="12"/>
        <v>-0.2005707515575981</v>
      </c>
      <c r="AT41">
        <v>-2.0875041985881202</v>
      </c>
      <c r="AU41">
        <v>-0.86421124178779696</v>
      </c>
      <c r="AV41">
        <v>1.3663226744441899E-2</v>
      </c>
      <c r="AW41">
        <v>-2.8928205480118201E-2</v>
      </c>
      <c r="AX41" t="s">
        <v>27</v>
      </c>
      <c r="AY41">
        <v>-116.721885287859</v>
      </c>
      <c r="AZ41">
        <f t="shared" si="13"/>
        <v>250.11043724238465</v>
      </c>
      <c r="BA41">
        <v>0</v>
      </c>
      <c r="BB41">
        <v>2.30034695424601</v>
      </c>
      <c r="BC41">
        <v>1.02453924779683</v>
      </c>
      <c r="BD41">
        <v>-0.36289813109447699</v>
      </c>
      <c r="BE41">
        <v>1.3560484320745501</v>
      </c>
      <c r="BF41">
        <v>0.52719121979241101</v>
      </c>
      <c r="BG41">
        <v>4.6994887389952E-2</v>
      </c>
      <c r="BH41">
        <v>-2.0915185258807201</v>
      </c>
      <c r="BI41">
        <v>-0.800383965351947</v>
      </c>
      <c r="BJ41">
        <v>-111.411995716554</v>
      </c>
      <c r="BK41">
        <f t="shared" si="14"/>
        <v>242.33618655505921</v>
      </c>
      <c r="BL41">
        <v>0</v>
      </c>
      <c r="BM41">
        <f t="shared" si="25"/>
        <v>5.5502377531102809</v>
      </c>
      <c r="BN41">
        <f t="shared" si="26"/>
        <v>8.1756465036748409</v>
      </c>
      <c r="BO41">
        <f t="shared" si="15"/>
        <v>7.7742506873254342</v>
      </c>
      <c r="BP41">
        <f t="shared" si="16"/>
        <v>10.399659437889994</v>
      </c>
      <c r="BQ41">
        <f t="shared" si="17"/>
        <v>242.33618655505921</v>
      </c>
      <c r="BR41" t="str">
        <f t="shared" si="18"/>
        <v>OU</v>
      </c>
    </row>
    <row r="42" spans="1:70" x14ac:dyDescent="0.2">
      <c r="A42">
        <v>41</v>
      </c>
      <c r="B42">
        <v>4</v>
      </c>
      <c r="C42">
        <v>50</v>
      </c>
      <c r="D42">
        <v>1</v>
      </c>
      <c r="E42">
        <v>0.75</v>
      </c>
      <c r="F42">
        <v>0</v>
      </c>
      <c r="G42">
        <v>0</v>
      </c>
      <c r="H42">
        <v>0</v>
      </c>
      <c r="I42">
        <v>-1.38629436111989E-2</v>
      </c>
      <c r="J42">
        <v>-8.1093021621632903E-3</v>
      </c>
      <c r="K42">
        <v>0</v>
      </c>
      <c r="L42" t="s">
        <v>65</v>
      </c>
      <c r="M42" t="s">
        <v>73</v>
      </c>
      <c r="N42" t="s">
        <v>68</v>
      </c>
      <c r="O42">
        <v>0.88538122246004902</v>
      </c>
      <c r="P42">
        <v>0.905150694632613</v>
      </c>
      <c r="Q42">
        <v>-2.5115449867960399E-2</v>
      </c>
      <c r="R42" s="1">
        <f t="shared" si="2"/>
        <v>0.78453069490692084</v>
      </c>
      <c r="S42" s="1">
        <f t="shared" si="3"/>
        <v>0.81992856581597184</v>
      </c>
      <c r="T42" s="1">
        <f t="shared" si="4"/>
        <v>-4.4970014600723779E-2</v>
      </c>
      <c r="U42">
        <v>-0.515368576803653</v>
      </c>
      <c r="V42">
        <v>0.79502643887882496</v>
      </c>
      <c r="W42">
        <v>1.2236729883523E-2</v>
      </c>
      <c r="X42">
        <v>1.46481632786797E-2</v>
      </c>
      <c r="Y42">
        <v>8.6340250801988594E-2</v>
      </c>
      <c r="Z42" s="1">
        <f t="shared" si="22"/>
        <v>9.85769806855116E-2</v>
      </c>
      <c r="AA42" s="1">
        <f t="shared" si="23"/>
        <v>0.10098841408066829</v>
      </c>
      <c r="AB42" s="1">
        <f t="shared" si="24"/>
        <v>2.3212484184092492E-3</v>
      </c>
      <c r="AC42">
        <v>-134.10223526476099</v>
      </c>
      <c r="AD42">
        <f t="shared" si="8"/>
        <v>287.71666565147319</v>
      </c>
      <c r="AE42">
        <v>0</v>
      </c>
      <c r="AF42">
        <v>1.1497180598499499</v>
      </c>
      <c r="AG42">
        <v>1.30216473228649</v>
      </c>
      <c r="AH42">
        <v>-0.41670352919315301</v>
      </c>
      <c r="AI42">
        <v>-0.51285527616840398</v>
      </c>
      <c r="AJ42">
        <v>0.79917035413049697</v>
      </c>
      <c r="AK42">
        <v>-135.86338973959201</v>
      </c>
      <c r="AL42">
        <f t="shared" si="9"/>
        <v>283.09041584282039</v>
      </c>
      <c r="AM42">
        <v>0</v>
      </c>
      <c r="AN42">
        <v>0.15833382523662401</v>
      </c>
      <c r="AO42">
        <v>0.24075355408615001</v>
      </c>
      <c r="AP42">
        <v>-0.240752667757028</v>
      </c>
      <c r="AQ42" s="1">
        <f t="shared" si="10"/>
        <v>8.3031447246187703E-2</v>
      </c>
      <c r="AR42" s="1">
        <f t="shared" si="11"/>
        <v>0.11592412083723866</v>
      </c>
      <c r="AS42" s="1">
        <f t="shared" si="12"/>
        <v>-9.6081351240118823E-2</v>
      </c>
      <c r="AT42">
        <v>-0.58829499864287305</v>
      </c>
      <c r="AU42">
        <v>0.72661439847884202</v>
      </c>
      <c r="AV42">
        <v>9.5902142873265706E-2</v>
      </c>
      <c r="AW42">
        <v>7.9017749119463104E-2</v>
      </c>
      <c r="AX42" t="s">
        <v>27</v>
      </c>
      <c r="AY42">
        <v>-123.229354357693</v>
      </c>
      <c r="AZ42">
        <f t="shared" si="13"/>
        <v>263.12537538205271</v>
      </c>
      <c r="BA42">
        <v>0</v>
      </c>
      <c r="BB42">
        <v>2.92865534345701</v>
      </c>
      <c r="BC42">
        <v>3.4270147009728098</v>
      </c>
      <c r="BD42">
        <v>-0.38186939209895798</v>
      </c>
      <c r="BE42">
        <v>2.07766687102212</v>
      </c>
      <c r="BF42">
        <v>1.99478365299095</v>
      </c>
      <c r="BG42">
        <v>0.82410491586545398</v>
      </c>
      <c r="BH42">
        <v>-0.57883080380624297</v>
      </c>
      <c r="BI42">
        <v>0.70899429309001705</v>
      </c>
      <c r="BJ42">
        <v>-121.729012224277</v>
      </c>
      <c r="BK42">
        <f t="shared" si="14"/>
        <v>262.97021957050521</v>
      </c>
      <c r="BL42">
        <v>0</v>
      </c>
      <c r="BM42">
        <f t="shared" si="25"/>
        <v>-19.965040460767682</v>
      </c>
      <c r="BN42">
        <f t="shared" si="26"/>
        <v>4.6262498086528012</v>
      </c>
      <c r="BO42">
        <f t="shared" si="15"/>
        <v>0.1551558115475018</v>
      </c>
      <c r="BP42">
        <f t="shared" si="16"/>
        <v>24.746446080967985</v>
      </c>
      <c r="BQ42">
        <f t="shared" si="17"/>
        <v>262.97021957050521</v>
      </c>
      <c r="BR42" t="str">
        <f t="shared" si="18"/>
        <v>OU</v>
      </c>
    </row>
    <row r="43" spans="1:70" x14ac:dyDescent="0.2">
      <c r="A43">
        <v>42</v>
      </c>
      <c r="B43">
        <v>4</v>
      </c>
      <c r="C43">
        <v>50</v>
      </c>
      <c r="D43">
        <v>1</v>
      </c>
      <c r="E43">
        <v>0.75</v>
      </c>
      <c r="F43">
        <v>0</v>
      </c>
      <c r="G43">
        <v>0</v>
      </c>
      <c r="H43">
        <v>0</v>
      </c>
      <c r="I43">
        <v>-4.6051701859880903E-2</v>
      </c>
      <c r="J43">
        <v>-5.4161004022044199E-2</v>
      </c>
      <c r="K43">
        <v>0</v>
      </c>
      <c r="L43" t="s">
        <v>65</v>
      </c>
      <c r="M43" t="s">
        <v>74</v>
      </c>
      <c r="N43" t="s">
        <v>68</v>
      </c>
      <c r="O43">
        <v>0.34441968545496099</v>
      </c>
      <c r="P43">
        <v>0.34432556603602898</v>
      </c>
      <c r="Q43">
        <v>5.14567281226192E-2</v>
      </c>
      <c r="R43" s="1">
        <f t="shared" si="2"/>
        <v>0.12127271459797941</v>
      </c>
      <c r="S43" s="1">
        <f t="shared" si="3"/>
        <v>0.1212078902951169</v>
      </c>
      <c r="T43" s="1">
        <f t="shared" si="4"/>
        <v>3.5440577151716855E-2</v>
      </c>
      <c r="U43">
        <v>0.93595810985963701</v>
      </c>
      <c r="V43">
        <v>1.6815581064023299</v>
      </c>
      <c r="W43">
        <v>3.9296538315059401E-2</v>
      </c>
      <c r="X43">
        <v>5.8644461273447898E-2</v>
      </c>
      <c r="Y43">
        <v>4.3999182516217497E-2</v>
      </c>
      <c r="Z43" s="1">
        <f t="shared" si="22"/>
        <v>8.3295720831276898E-2</v>
      </c>
      <c r="AA43" s="1">
        <f t="shared" si="23"/>
        <v>0.1026436437896654</v>
      </c>
      <c r="AB43" s="1">
        <f t="shared" si="24"/>
        <v>4.3093239167155154E-3</v>
      </c>
      <c r="AC43">
        <v>-107.53354689909401</v>
      </c>
      <c r="AD43">
        <f t="shared" si="8"/>
        <v>234.57928892013922</v>
      </c>
      <c r="AE43">
        <v>0</v>
      </c>
      <c r="AF43">
        <v>0.49173972843491298</v>
      </c>
      <c r="AG43">
        <v>1.0876270524812599</v>
      </c>
      <c r="AH43">
        <v>0.19878867866761599</v>
      </c>
      <c r="AI43">
        <v>0.93572028649554895</v>
      </c>
      <c r="AJ43">
        <v>1.63920853327879</v>
      </c>
      <c r="AK43">
        <v>-111.29237471047099</v>
      </c>
      <c r="AL43">
        <f t="shared" si="9"/>
        <v>233.94838578457836</v>
      </c>
      <c r="AM43">
        <v>0</v>
      </c>
      <c r="AN43">
        <v>0.44324014212372798</v>
      </c>
      <c r="AO43">
        <v>0.85917470875626201</v>
      </c>
      <c r="AP43">
        <v>0.108581739638482</v>
      </c>
      <c r="AQ43" s="1">
        <f t="shared" si="10"/>
        <v>0.20825181777278168</v>
      </c>
      <c r="AR43" s="1">
        <f t="shared" si="11"/>
        <v>0.7499711743493267</v>
      </c>
      <c r="AS43" s="1">
        <f t="shared" si="12"/>
        <v>0.14141847023954343</v>
      </c>
      <c r="AT43">
        <v>0.93326565423412999</v>
      </c>
      <c r="AU43">
        <v>1.64715487472809</v>
      </c>
      <c r="AV43">
        <v>2.5473398363732101E-2</v>
      </c>
      <c r="AW43">
        <v>1.24268767297936E-2</v>
      </c>
      <c r="AX43" t="s">
        <v>27</v>
      </c>
      <c r="AY43">
        <v>-110.05540936972</v>
      </c>
      <c r="AZ43">
        <f t="shared" si="13"/>
        <v>236.77748540610665</v>
      </c>
      <c r="BA43">
        <v>0</v>
      </c>
      <c r="BB43">
        <v>0.70832386719954299</v>
      </c>
      <c r="BC43">
        <v>2.4535390930982799</v>
      </c>
      <c r="BD43">
        <v>0.36243558247533803</v>
      </c>
      <c r="BE43">
        <v>0.43275534432302798</v>
      </c>
      <c r="BF43">
        <v>1.34103688991195</v>
      </c>
      <c r="BG43">
        <v>-4.1958526905393296E-3</v>
      </c>
      <c r="BH43">
        <v>0.93583793210498101</v>
      </c>
      <c r="BI43">
        <v>1.6948871271013399</v>
      </c>
      <c r="BJ43">
        <v>-105.425193047322</v>
      </c>
      <c r="BK43">
        <f t="shared" si="14"/>
        <v>230.3625812165952</v>
      </c>
      <c r="BL43">
        <v>0</v>
      </c>
      <c r="BM43">
        <f t="shared" si="25"/>
        <v>2.829099621528286</v>
      </c>
      <c r="BN43">
        <f t="shared" si="26"/>
        <v>0.63090313556085675</v>
      </c>
      <c r="BO43">
        <f t="shared" si="15"/>
        <v>6.4149041895114465</v>
      </c>
      <c r="BP43">
        <f t="shared" si="16"/>
        <v>4.2167077035440172</v>
      </c>
      <c r="BQ43">
        <f t="shared" si="17"/>
        <v>230.3625812165952</v>
      </c>
      <c r="BR43" t="str">
        <f t="shared" si="18"/>
        <v>OU</v>
      </c>
    </row>
    <row r="44" spans="1:70" x14ac:dyDescent="0.2">
      <c r="A44">
        <v>43</v>
      </c>
      <c r="B44">
        <v>4</v>
      </c>
      <c r="C44">
        <v>50</v>
      </c>
      <c r="D44">
        <v>1</v>
      </c>
      <c r="E44">
        <v>0.5</v>
      </c>
      <c r="F44">
        <v>0</v>
      </c>
      <c r="G44">
        <v>0</v>
      </c>
      <c r="H44">
        <v>0</v>
      </c>
      <c r="I44">
        <v>-1.38629436111989E-2</v>
      </c>
      <c r="J44">
        <v>-1.02165124753198E-2</v>
      </c>
      <c r="K44">
        <v>0</v>
      </c>
      <c r="L44" t="s">
        <v>65</v>
      </c>
      <c r="M44" t="s">
        <v>73</v>
      </c>
      <c r="N44" t="s">
        <v>68</v>
      </c>
      <c r="O44">
        <v>0.44212337541452901</v>
      </c>
      <c r="P44">
        <v>0.45849991295644998</v>
      </c>
      <c r="Q44">
        <v>0.45849911005908001</v>
      </c>
      <c r="R44" s="1">
        <f t="shared" si="2"/>
        <v>0.40569451301290493</v>
      </c>
      <c r="S44" s="1">
        <f t="shared" si="3"/>
        <v>0.42044360410604054</v>
      </c>
      <c r="T44" s="1">
        <f t="shared" si="4"/>
        <v>0.4129349762165761</v>
      </c>
      <c r="U44">
        <v>-0.58594608812190696</v>
      </c>
      <c r="V44">
        <v>-0.275436016345456</v>
      </c>
      <c r="W44">
        <v>5.6700196399050801E-2</v>
      </c>
      <c r="X44">
        <v>3.6882334135394199E-2</v>
      </c>
      <c r="Y44">
        <v>-8.3492381853407002E-2</v>
      </c>
      <c r="Z44" s="1">
        <f t="shared" si="22"/>
        <v>-2.6792185454356202E-2</v>
      </c>
      <c r="AA44" s="1">
        <f t="shared" si="23"/>
        <v>-4.6610047718012804E-2</v>
      </c>
      <c r="AB44" s="1">
        <f t="shared" si="24"/>
        <v>-7.8134283741900026E-3</v>
      </c>
      <c r="AC44">
        <v>-127.309472098781</v>
      </c>
      <c r="AD44">
        <f t="shared" si="8"/>
        <v>274.13113931951318</v>
      </c>
      <c r="AE44">
        <v>0</v>
      </c>
      <c r="AF44">
        <v>1.6696040434497501</v>
      </c>
      <c r="AG44">
        <v>0.82311494840115496</v>
      </c>
      <c r="AH44">
        <v>0.17221976813482601</v>
      </c>
      <c r="AI44">
        <v>-0.49317374007356901</v>
      </c>
      <c r="AJ44">
        <v>-0.31461166917501898</v>
      </c>
      <c r="AK44">
        <v>-136.25947109036699</v>
      </c>
      <c r="AL44">
        <f t="shared" si="9"/>
        <v>283.88257854437035</v>
      </c>
      <c r="AM44">
        <v>0</v>
      </c>
      <c r="AN44">
        <v>1.3931957019664101</v>
      </c>
      <c r="AO44">
        <v>0.39137994292957401</v>
      </c>
      <c r="AP44">
        <v>0.14855315835465899</v>
      </c>
      <c r="AQ44" s="1">
        <f t="shared" si="10"/>
        <v>1.9630623048348224</v>
      </c>
      <c r="AR44" s="1">
        <f t="shared" si="11"/>
        <v>0.175246300584701</v>
      </c>
      <c r="AS44" s="1">
        <f t="shared" si="12"/>
        <v>0.26510434837210078</v>
      </c>
      <c r="AT44">
        <v>-0.49087252203040599</v>
      </c>
      <c r="AU44">
        <v>-0.29098488799039701</v>
      </c>
      <c r="AV44">
        <v>4.7699612406252901E-4</v>
      </c>
      <c r="AW44">
        <v>4.4938952222750302E-2</v>
      </c>
      <c r="AX44" t="s">
        <v>27</v>
      </c>
      <c r="AY44">
        <v>-131.49127611357599</v>
      </c>
      <c r="AZ44">
        <f t="shared" si="13"/>
        <v>279.64921889381867</v>
      </c>
      <c r="BA44">
        <v>0</v>
      </c>
      <c r="BB44">
        <v>3.6516796377731202</v>
      </c>
      <c r="BC44">
        <v>2.13711629119455</v>
      </c>
      <c r="BD44">
        <v>0.31338075913852698</v>
      </c>
      <c r="BE44">
        <v>1.3180475612439799</v>
      </c>
      <c r="BF44">
        <v>1.8976819672243299</v>
      </c>
      <c r="BG44">
        <v>-0.14002692000301101</v>
      </c>
      <c r="BH44">
        <v>-0.61669748302121696</v>
      </c>
      <c r="BI44">
        <v>-0.26014477011668002</v>
      </c>
      <c r="BJ44">
        <v>-122.687166561219</v>
      </c>
      <c r="BK44">
        <f t="shared" si="14"/>
        <v>264.88652824438918</v>
      </c>
      <c r="BL44">
        <v>0</v>
      </c>
      <c r="BM44">
        <f t="shared" si="25"/>
        <v>-4.2333596505516766</v>
      </c>
      <c r="BN44">
        <f t="shared" si="26"/>
        <v>-9.7514392248571653</v>
      </c>
      <c r="BO44">
        <f t="shared" si="15"/>
        <v>14.762690649429487</v>
      </c>
      <c r="BP44">
        <f t="shared" si="16"/>
        <v>9.2446110751239985</v>
      </c>
      <c r="BQ44">
        <f t="shared" si="17"/>
        <v>264.88652824438918</v>
      </c>
      <c r="BR44" t="str">
        <f t="shared" si="18"/>
        <v>OU</v>
      </c>
    </row>
    <row r="45" spans="1:70" x14ac:dyDescent="0.2">
      <c r="A45">
        <v>44</v>
      </c>
      <c r="B45">
        <v>4</v>
      </c>
      <c r="C45">
        <v>50</v>
      </c>
      <c r="D45">
        <v>1</v>
      </c>
      <c r="E45">
        <v>0.5</v>
      </c>
      <c r="F45">
        <v>0</v>
      </c>
      <c r="G45">
        <v>0</v>
      </c>
      <c r="H45">
        <v>0</v>
      </c>
      <c r="I45">
        <v>-4.6051701859880903E-2</v>
      </c>
      <c r="J45">
        <v>-3.2188758248682003E-2</v>
      </c>
      <c r="K45">
        <v>0</v>
      </c>
      <c r="L45" t="s">
        <v>65</v>
      </c>
      <c r="M45" t="s">
        <v>74</v>
      </c>
      <c r="N45" t="s">
        <v>68</v>
      </c>
      <c r="O45">
        <v>0.852995900594407</v>
      </c>
      <c r="P45">
        <v>1.1531297556232001</v>
      </c>
      <c r="Q45">
        <v>-0.13754538666765601</v>
      </c>
      <c r="R45" s="1">
        <f t="shared" si="2"/>
        <v>0.74652073982441847</v>
      </c>
      <c r="S45" s="1">
        <f t="shared" si="3"/>
        <v>1.3486269666971762</v>
      </c>
      <c r="T45" s="1">
        <f t="shared" si="4"/>
        <v>-0.27593332908835594</v>
      </c>
      <c r="U45">
        <v>-0.67680982485408603</v>
      </c>
      <c r="V45">
        <v>1.0800299774828199</v>
      </c>
      <c r="W45">
        <v>3.1112961153658299E-2</v>
      </c>
      <c r="X45">
        <v>3.0810954730195E-2</v>
      </c>
      <c r="Y45">
        <v>7.1012512417000601E-2</v>
      </c>
      <c r="Z45" s="1">
        <f t="shared" si="22"/>
        <v>0.1021254735706589</v>
      </c>
      <c r="AA45" s="1">
        <f t="shared" si="23"/>
        <v>0.1018234671471956</v>
      </c>
      <c r="AB45" s="1">
        <f t="shared" si="24"/>
        <v>4.3973728456114334E-3</v>
      </c>
      <c r="AC45">
        <v>-173.09972321629999</v>
      </c>
      <c r="AD45">
        <f t="shared" si="8"/>
        <v>365.71164155455119</v>
      </c>
      <c r="AE45">
        <v>0</v>
      </c>
      <c r="AF45">
        <v>2.4415507484762999</v>
      </c>
      <c r="AG45">
        <v>4.1557833075167698</v>
      </c>
      <c r="AH45">
        <v>-1.8237411977145399</v>
      </c>
      <c r="AI45">
        <v>-0.63929343961922303</v>
      </c>
      <c r="AJ45">
        <v>1.0489230434863199</v>
      </c>
      <c r="AK45">
        <v>-176.85511566445101</v>
      </c>
      <c r="AL45">
        <f t="shared" si="9"/>
        <v>365.07386769253839</v>
      </c>
      <c r="AM45">
        <v>0</v>
      </c>
      <c r="AN45">
        <v>0.91863079064408804</v>
      </c>
      <c r="AO45">
        <v>1.89615430828289</v>
      </c>
      <c r="AP45">
        <v>-0.498388155832591</v>
      </c>
      <c r="AQ45" s="1">
        <f t="shared" si="10"/>
        <v>1.0922732833935933</v>
      </c>
      <c r="AR45" s="1">
        <f t="shared" si="11"/>
        <v>3.8437919146939761</v>
      </c>
      <c r="AS45" s="1">
        <f t="shared" si="12"/>
        <v>-1.4028555545192738</v>
      </c>
      <c r="AT45">
        <v>-0.66723577159273995</v>
      </c>
      <c r="AU45">
        <v>1.05379599509243</v>
      </c>
      <c r="AV45">
        <v>2.5882172668492499E-2</v>
      </c>
      <c r="AW45">
        <v>3.0645169007686899E-3</v>
      </c>
      <c r="AX45" t="s">
        <v>27</v>
      </c>
      <c r="AY45">
        <v>-173.60174900892699</v>
      </c>
      <c r="AZ45">
        <f t="shared" si="13"/>
        <v>363.87016468452066</v>
      </c>
      <c r="BA45">
        <v>0</v>
      </c>
      <c r="BB45">
        <v>5.7330264708985696</v>
      </c>
      <c r="BC45">
        <v>9.0958870312834996</v>
      </c>
      <c r="BD45">
        <v>-3.6244082561418098</v>
      </c>
      <c r="BE45">
        <v>1.6979433896779299</v>
      </c>
      <c r="BF45">
        <v>1.3474417215190999</v>
      </c>
      <c r="BG45">
        <v>0.361321551662388</v>
      </c>
      <c r="BH45">
        <v>-0.77182167434506399</v>
      </c>
      <c r="BI45">
        <v>1.01426957934152</v>
      </c>
      <c r="BJ45">
        <v>-165.68694260604099</v>
      </c>
      <c r="BK45">
        <f t="shared" si="14"/>
        <v>350.88608033403318</v>
      </c>
      <c r="BL45">
        <v>0</v>
      </c>
      <c r="BM45">
        <f t="shared" si="25"/>
        <v>-1.203703008017726</v>
      </c>
      <c r="BN45">
        <f t="shared" si="26"/>
        <v>0.63777386201280706</v>
      </c>
      <c r="BO45">
        <f t="shared" si="15"/>
        <v>12.984084350487478</v>
      </c>
      <c r="BP45">
        <f t="shared" si="16"/>
        <v>14.825561220518011</v>
      </c>
      <c r="BQ45">
        <f t="shared" si="17"/>
        <v>350.88608033403318</v>
      </c>
      <c r="BR45" t="str">
        <f t="shared" si="18"/>
        <v>OU</v>
      </c>
    </row>
    <row r="46" spans="1:70" x14ac:dyDescent="0.2">
      <c r="A46">
        <v>45</v>
      </c>
      <c r="B46">
        <v>4</v>
      </c>
      <c r="C46">
        <v>50</v>
      </c>
      <c r="D46">
        <v>1</v>
      </c>
      <c r="E46">
        <v>0.75</v>
      </c>
      <c r="F46">
        <v>0.25</v>
      </c>
      <c r="G46">
        <v>0</v>
      </c>
      <c r="H46">
        <v>0</v>
      </c>
      <c r="I46">
        <v>-1.38629436111989E-2</v>
      </c>
      <c r="J46">
        <v>-8.1093021621632903E-3</v>
      </c>
      <c r="K46">
        <v>0</v>
      </c>
      <c r="L46" t="s">
        <v>66</v>
      </c>
      <c r="M46" t="s">
        <v>73</v>
      </c>
      <c r="N46" t="s">
        <v>68</v>
      </c>
      <c r="O46">
        <v>0.118417163688237</v>
      </c>
      <c r="P46">
        <v>0.67513485101622694</v>
      </c>
      <c r="Q46">
        <v>0.428080606942282</v>
      </c>
      <c r="R46" s="1">
        <f t="shared" si="2"/>
        <v>0.19727563069603926</v>
      </c>
      <c r="S46" s="1">
        <f t="shared" si="3"/>
        <v>0.63906007309677548</v>
      </c>
      <c r="T46" s="1">
        <f t="shared" si="4"/>
        <v>0.33970422809495759</v>
      </c>
      <c r="U46">
        <v>1.8460490454651499</v>
      </c>
      <c r="V46">
        <v>1.6419993185358299</v>
      </c>
      <c r="W46">
        <v>0.12764579130055501</v>
      </c>
      <c r="X46">
        <v>2.96086929495194E-2</v>
      </c>
      <c r="Y46">
        <v>1.33572597578871E-2</v>
      </c>
      <c r="Z46" s="1">
        <f t="shared" si="22"/>
        <v>0.1410030510584421</v>
      </c>
      <c r="AA46" s="1">
        <f t="shared" si="23"/>
        <v>4.2965952707406496E-2</v>
      </c>
      <c r="AB46" s="1">
        <f t="shared" si="24"/>
        <v>2.1004889942208096E-3</v>
      </c>
      <c r="AC46">
        <v>-139.285296562057</v>
      </c>
      <c r="AD46">
        <f t="shared" si="8"/>
        <v>298.08278824606521</v>
      </c>
      <c r="AE46">
        <v>0</v>
      </c>
      <c r="AF46">
        <v>2.54803988557997</v>
      </c>
      <c r="AG46">
        <v>1.61184456281278</v>
      </c>
      <c r="AH46">
        <v>1.3159829385350701</v>
      </c>
      <c r="AI46">
        <v>2.0218578040316602</v>
      </c>
      <c r="AJ46">
        <v>1.6900591977328201</v>
      </c>
      <c r="AK46">
        <v>-150.48411420348901</v>
      </c>
      <c r="AL46">
        <f t="shared" si="9"/>
        <v>312.3318647706144</v>
      </c>
      <c r="AM46">
        <v>0</v>
      </c>
      <c r="AN46">
        <v>0.15230487942166099</v>
      </c>
      <c r="AO46">
        <v>0.45151816294087999</v>
      </c>
      <c r="AP46">
        <v>0.45150464613017299</v>
      </c>
      <c r="AQ46" s="1">
        <f t="shared" si="10"/>
        <v>0.22705322177277945</v>
      </c>
      <c r="AR46" s="1">
        <f t="shared" si="11"/>
        <v>0.40772509694263981</v>
      </c>
      <c r="AS46" s="1">
        <f t="shared" si="12"/>
        <v>0.27262890906714354</v>
      </c>
      <c r="AT46">
        <v>1.88170232902101</v>
      </c>
      <c r="AU46">
        <v>1.6803587228936401</v>
      </c>
      <c r="AV46">
        <v>0.113444703767653</v>
      </c>
      <c r="AW46">
        <v>4.7587249849405003E-2</v>
      </c>
      <c r="AX46" t="s">
        <v>27</v>
      </c>
      <c r="AY46">
        <v>-138.12868791183601</v>
      </c>
      <c r="AZ46">
        <f t="shared" si="13"/>
        <v>292.92404249033871</v>
      </c>
      <c r="BA46">
        <v>0</v>
      </c>
      <c r="BB46">
        <v>6.2729333447699398</v>
      </c>
      <c r="BC46">
        <v>3.41647147135025</v>
      </c>
      <c r="BD46">
        <v>2.4508979418060002</v>
      </c>
      <c r="BE46">
        <v>1.9929233930644801</v>
      </c>
      <c r="BF46">
        <v>1.80568849839462</v>
      </c>
      <c r="BG46">
        <v>-0.64928664958215199</v>
      </c>
      <c r="BH46">
        <v>1.8657678457727001</v>
      </c>
      <c r="BI46">
        <v>1.67552059153301</v>
      </c>
      <c r="BJ46">
        <v>-135.14461132520501</v>
      </c>
      <c r="BK46">
        <f t="shared" si="14"/>
        <v>289.80141777236122</v>
      </c>
      <c r="BL46">
        <v>0</v>
      </c>
      <c r="BM46">
        <f t="shared" si="25"/>
        <v>-19.407822280275695</v>
      </c>
      <c r="BN46">
        <f t="shared" si="26"/>
        <v>-14.249076524549196</v>
      </c>
      <c r="BO46">
        <f t="shared" si="15"/>
        <v>3.1226247179774873</v>
      </c>
      <c r="BP46">
        <f t="shared" si="16"/>
        <v>8.281370473703987</v>
      </c>
      <c r="BQ46">
        <f t="shared" si="17"/>
        <v>289.80141777236122</v>
      </c>
      <c r="BR46" t="str">
        <f t="shared" si="18"/>
        <v>OU</v>
      </c>
    </row>
    <row r="47" spans="1:70" x14ac:dyDescent="0.2">
      <c r="A47">
        <v>46</v>
      </c>
      <c r="B47">
        <v>4</v>
      </c>
      <c r="C47">
        <v>50</v>
      </c>
      <c r="D47">
        <v>1</v>
      </c>
      <c r="E47">
        <v>0.75</v>
      </c>
      <c r="F47">
        <v>0.25</v>
      </c>
      <c r="G47">
        <v>0</v>
      </c>
      <c r="H47">
        <v>0</v>
      </c>
      <c r="I47">
        <v>-2.4079456086518701E-2</v>
      </c>
      <c r="J47">
        <v>-2.1972245773362199E-2</v>
      </c>
      <c r="K47">
        <v>0</v>
      </c>
      <c r="L47" t="s">
        <v>66</v>
      </c>
      <c r="M47" t="s">
        <v>74</v>
      </c>
      <c r="N47" t="s">
        <v>68</v>
      </c>
      <c r="O47">
        <v>0.93455779930006899</v>
      </c>
      <c r="P47">
        <v>0.63628125529265001</v>
      </c>
      <c r="Q47">
        <v>3.3443221231419601E-2</v>
      </c>
      <c r="R47" s="1">
        <f t="shared" si="2"/>
        <v>0.87451672927892166</v>
      </c>
      <c r="S47" s="1">
        <f t="shared" si="3"/>
        <v>0.40597228488312415</v>
      </c>
      <c r="T47" s="1">
        <f t="shared" si="4"/>
        <v>5.2533918021698316E-2</v>
      </c>
      <c r="U47">
        <v>0.48856751868249099</v>
      </c>
      <c r="V47">
        <v>0.20997506784362399</v>
      </c>
      <c r="W47">
        <v>8.3013358633406108E-3</v>
      </c>
      <c r="X47">
        <v>3.5689827158896202E-2</v>
      </c>
      <c r="Y47">
        <v>9.4605590645437596E-2</v>
      </c>
      <c r="Z47" s="1">
        <f t="shared" si="22"/>
        <v>0.10290692650877821</v>
      </c>
      <c r="AA47" s="1">
        <f t="shared" si="23"/>
        <v>0.13029541780433379</v>
      </c>
      <c r="AB47" s="1">
        <f t="shared" si="24"/>
        <v>4.1618099608984466E-3</v>
      </c>
      <c r="AC47">
        <v>-137.06734988189501</v>
      </c>
      <c r="AD47">
        <f t="shared" si="8"/>
        <v>293.64689488574123</v>
      </c>
      <c r="AE47">
        <v>0</v>
      </c>
      <c r="AF47">
        <v>1.5309645755659</v>
      </c>
      <c r="AG47">
        <v>1.73552545216681</v>
      </c>
      <c r="AH47">
        <v>1.2474730589698</v>
      </c>
      <c r="AI47">
        <v>0.47548419258070701</v>
      </c>
      <c r="AJ47">
        <v>0.179169728172489</v>
      </c>
      <c r="AK47">
        <v>-131.25862142030101</v>
      </c>
      <c r="AL47">
        <f t="shared" si="9"/>
        <v>273.8808792042384</v>
      </c>
      <c r="AM47">
        <v>0</v>
      </c>
      <c r="AN47">
        <v>0.63094806130720904</v>
      </c>
      <c r="AO47">
        <v>0.59132191698556802</v>
      </c>
      <c r="AP47">
        <v>0.48470599026911698</v>
      </c>
      <c r="AQ47" s="1">
        <f t="shared" si="10"/>
        <v>0.63303535307009096</v>
      </c>
      <c r="AR47" s="1">
        <f t="shared" si="11"/>
        <v>0.58460150651025233</v>
      </c>
      <c r="AS47" s="1">
        <f t="shared" si="12"/>
        <v>0.59244158020461257</v>
      </c>
      <c r="AT47">
        <v>0.49347087736928003</v>
      </c>
      <c r="AU47">
        <v>0.194236887827098</v>
      </c>
      <c r="AV47">
        <v>3.1466672152152798E-2</v>
      </c>
      <c r="AW47">
        <v>3.8118242274314498E-2</v>
      </c>
      <c r="AX47" t="s">
        <v>27</v>
      </c>
      <c r="AY47">
        <v>-128.96022960626701</v>
      </c>
      <c r="AZ47">
        <f t="shared" si="13"/>
        <v>274.5871258792007</v>
      </c>
      <c r="BA47">
        <v>0</v>
      </c>
      <c r="BB47">
        <v>3.2173533796603602</v>
      </c>
      <c r="BC47">
        <v>4.3520005145691796</v>
      </c>
      <c r="BD47">
        <v>3.20178963919955</v>
      </c>
      <c r="BE47">
        <v>0.73598892112812997</v>
      </c>
      <c r="BF47">
        <v>1.2306176564257301</v>
      </c>
      <c r="BG47">
        <v>0.53058872045581096</v>
      </c>
      <c r="BH47">
        <v>0.48642799433200701</v>
      </c>
      <c r="BI47">
        <v>0.204672219993668</v>
      </c>
      <c r="BJ47">
        <v>-124.722648365599</v>
      </c>
      <c r="BK47">
        <f t="shared" si="14"/>
        <v>268.95749185314924</v>
      </c>
      <c r="BL47">
        <v>0</v>
      </c>
      <c r="BM47">
        <f t="shared" si="25"/>
        <v>0.70624667496230131</v>
      </c>
      <c r="BN47">
        <f t="shared" si="26"/>
        <v>19.766015681502836</v>
      </c>
      <c r="BO47">
        <f t="shared" si="15"/>
        <v>5.6296340260514626</v>
      </c>
      <c r="BP47">
        <f t="shared" si="16"/>
        <v>24.689403032591997</v>
      </c>
      <c r="BQ47">
        <f t="shared" si="17"/>
        <v>268.95749185314924</v>
      </c>
      <c r="BR47" t="str">
        <f t="shared" si="18"/>
        <v>OU</v>
      </c>
    </row>
    <row r="48" spans="1:70" x14ac:dyDescent="0.2">
      <c r="A48">
        <v>47</v>
      </c>
      <c r="B48">
        <v>4</v>
      </c>
      <c r="C48">
        <v>50</v>
      </c>
      <c r="D48">
        <v>1</v>
      </c>
      <c r="E48">
        <v>0.5</v>
      </c>
      <c r="F48">
        <v>0.25</v>
      </c>
      <c r="G48">
        <v>0</v>
      </c>
      <c r="H48">
        <v>0</v>
      </c>
      <c r="I48">
        <v>-1.38629436111989E-2</v>
      </c>
      <c r="J48">
        <v>-1.02165124753198E-2</v>
      </c>
      <c r="K48">
        <v>0</v>
      </c>
      <c r="L48" t="s">
        <v>66</v>
      </c>
      <c r="M48" t="s">
        <v>73</v>
      </c>
      <c r="N48" t="s">
        <v>68</v>
      </c>
      <c r="O48">
        <v>0.104596299581506</v>
      </c>
      <c r="P48">
        <v>0.43134046848053598</v>
      </c>
      <c r="Q48">
        <v>0.43134005377072698</v>
      </c>
      <c r="R48" s="1">
        <f t="shared" si="2"/>
        <v>0.19699462787307781</v>
      </c>
      <c r="S48" s="1">
        <f t="shared" si="3"/>
        <v>0.37210884173594194</v>
      </c>
      <c r="T48" s="1">
        <f t="shared" si="4"/>
        <v>0.23117099435359081</v>
      </c>
      <c r="U48">
        <v>-0.43140205934070303</v>
      </c>
      <c r="V48">
        <v>-2.0631892482401701E-2</v>
      </c>
      <c r="W48">
        <v>0.124837903294531</v>
      </c>
      <c r="X48">
        <v>4.6062207774379901E-2</v>
      </c>
      <c r="Y48">
        <v>-1.2227120726553899</v>
      </c>
      <c r="Z48" s="1">
        <f t="shared" si="22"/>
        <v>-1.0978741693608589</v>
      </c>
      <c r="AA48" s="1">
        <f t="shared" si="23"/>
        <v>-1.17664986488101</v>
      </c>
      <c r="AB48" s="1">
        <f t="shared" si="24"/>
        <v>-0.20896162902210438</v>
      </c>
      <c r="AC48">
        <v>-129.68519969322301</v>
      </c>
      <c r="AD48">
        <f t="shared" si="8"/>
        <v>278.88259450839723</v>
      </c>
      <c r="AE48">
        <v>0</v>
      </c>
      <c r="AF48">
        <v>1.9631379422270001</v>
      </c>
      <c r="AG48">
        <v>1.0396683770916</v>
      </c>
      <c r="AH48">
        <v>0.83513608725185895</v>
      </c>
      <c r="AI48">
        <v>-0.32713973100940402</v>
      </c>
      <c r="AJ48">
        <v>-1.4357979839017499E-2</v>
      </c>
      <c r="AK48">
        <v>-136.23995142335801</v>
      </c>
      <c r="AL48">
        <f t="shared" si="9"/>
        <v>283.84353921035239</v>
      </c>
      <c r="AM48">
        <v>0</v>
      </c>
      <c r="AN48">
        <v>7.7900819041319402E-2</v>
      </c>
      <c r="AO48">
        <v>0.352521349731997</v>
      </c>
      <c r="AP48">
        <v>0.35252084714848197</v>
      </c>
      <c r="AQ48" s="1">
        <f t="shared" si="10"/>
        <v>0.13033948528159178</v>
      </c>
      <c r="AR48" s="1">
        <f t="shared" si="11"/>
        <v>0.24854224969115232</v>
      </c>
      <c r="AS48" s="1">
        <f t="shared" si="12"/>
        <v>0.1517327875674564</v>
      </c>
      <c r="AT48">
        <v>-0.42073439625008402</v>
      </c>
      <c r="AU48">
        <v>-3.4365094958809898E-2</v>
      </c>
      <c r="AV48">
        <v>0.13340604758282501</v>
      </c>
      <c r="AW48">
        <v>5.0330547296664502E-2</v>
      </c>
      <c r="AX48" t="s">
        <v>27</v>
      </c>
      <c r="AY48">
        <v>-115.837849341316</v>
      </c>
      <c r="AZ48">
        <f t="shared" si="13"/>
        <v>248.34236534929866</v>
      </c>
      <c r="BA48">
        <v>0</v>
      </c>
      <c r="BB48">
        <v>7.2648128511830103</v>
      </c>
      <c r="BC48">
        <v>2.3691437960551598</v>
      </c>
      <c r="BD48">
        <v>1.85665217510636</v>
      </c>
      <c r="BE48">
        <v>4.4101667736478101</v>
      </c>
      <c r="BF48">
        <v>2.47911805157855</v>
      </c>
      <c r="BG48">
        <v>-1.2338967206965901</v>
      </c>
      <c r="BH48">
        <v>-0.46136794463442299</v>
      </c>
      <c r="BI48">
        <v>-6.37539411131815E-2</v>
      </c>
      <c r="BJ48">
        <v>-111.612034063374</v>
      </c>
      <c r="BK48">
        <f t="shared" si="14"/>
        <v>242.7362632486992</v>
      </c>
      <c r="BL48">
        <v>0</v>
      </c>
      <c r="BM48">
        <f t="shared" si="25"/>
        <v>-35.501173861053729</v>
      </c>
      <c r="BN48">
        <f t="shared" si="26"/>
        <v>-4.9609447019551567</v>
      </c>
      <c r="BO48">
        <f t="shared" si="15"/>
        <v>5.6061021005994576</v>
      </c>
      <c r="BP48">
        <f t="shared" si="16"/>
        <v>36.14633125969803</v>
      </c>
      <c r="BQ48">
        <f t="shared" si="17"/>
        <v>242.7362632486992</v>
      </c>
      <c r="BR48" t="str">
        <f t="shared" si="18"/>
        <v>OU</v>
      </c>
    </row>
    <row r="49" spans="1:70" x14ac:dyDescent="0.2">
      <c r="A49">
        <v>48</v>
      </c>
      <c r="B49">
        <v>4</v>
      </c>
      <c r="C49">
        <v>50</v>
      </c>
      <c r="D49">
        <v>1</v>
      </c>
      <c r="E49">
        <v>0.5</v>
      </c>
      <c r="F49">
        <v>0.25</v>
      </c>
      <c r="G49">
        <v>0</v>
      </c>
      <c r="H49">
        <v>0</v>
      </c>
      <c r="I49">
        <v>-2.4079456086518701E-2</v>
      </c>
      <c r="J49">
        <v>-1.38629436111989E-2</v>
      </c>
      <c r="K49">
        <v>0</v>
      </c>
      <c r="L49" t="s">
        <v>66</v>
      </c>
      <c r="M49" t="s">
        <v>74</v>
      </c>
      <c r="N49" t="s">
        <v>68</v>
      </c>
      <c r="O49">
        <v>0.29972759330087601</v>
      </c>
      <c r="P49">
        <v>1.2671452745404299</v>
      </c>
      <c r="Q49">
        <v>1.26709848858536</v>
      </c>
      <c r="R49" s="1">
        <f t="shared" si="2"/>
        <v>1.6953752099612389</v>
      </c>
      <c r="S49" s="1">
        <f t="shared" si="3"/>
        <v>3.2111957265654452</v>
      </c>
      <c r="T49" s="1">
        <f t="shared" si="4"/>
        <v>1.9853822426471273</v>
      </c>
      <c r="U49">
        <v>0.292775906014965</v>
      </c>
      <c r="V49">
        <v>1.6258738306090299</v>
      </c>
      <c r="W49">
        <v>7.9826864841168493E-2</v>
      </c>
      <c r="X49">
        <v>2.37486845767001E-2</v>
      </c>
      <c r="Y49">
        <v>-0.73140016977480604</v>
      </c>
      <c r="Z49" s="1">
        <f t="shared" si="22"/>
        <v>-0.65157330493363752</v>
      </c>
      <c r="AA49" s="1">
        <f t="shared" si="23"/>
        <v>-0.70765148519810595</v>
      </c>
      <c r="AB49" s="1">
        <f t="shared" si="24"/>
        <v>-7.5755174428747893E-2</v>
      </c>
      <c r="AC49">
        <v>-169.82648971466</v>
      </c>
      <c r="AD49">
        <f t="shared" si="8"/>
        <v>359.16517455127121</v>
      </c>
      <c r="AE49">
        <v>0</v>
      </c>
      <c r="AF49">
        <v>2.0295973329572301</v>
      </c>
      <c r="AG49">
        <v>3.6579128857563399</v>
      </c>
      <c r="AH49">
        <v>2.0629927563411599</v>
      </c>
      <c r="AI49">
        <v>0.31524982926752798</v>
      </c>
      <c r="AJ49">
        <v>1.64109311038384</v>
      </c>
      <c r="AK49">
        <v>-157.68549583590399</v>
      </c>
      <c r="AL49">
        <f t="shared" si="9"/>
        <v>326.73462803544436</v>
      </c>
      <c r="AM49">
        <v>0</v>
      </c>
      <c r="AN49">
        <v>0.42596471386123902</v>
      </c>
      <c r="AO49">
        <v>0.131643472249411</v>
      </c>
      <c r="AP49">
        <v>0.42596154985363699</v>
      </c>
      <c r="AQ49" s="1">
        <f t="shared" si="10"/>
        <v>0.36288917940859972</v>
      </c>
      <c r="AR49" s="1">
        <f t="shared" si="11"/>
        <v>0.19877324573959393</v>
      </c>
      <c r="AS49" s="1">
        <f t="shared" si="12"/>
        <v>0.23751964716676774</v>
      </c>
      <c r="AT49">
        <v>0.325286197971077</v>
      </c>
      <c r="AU49">
        <v>1.6914363920209801</v>
      </c>
      <c r="AV49">
        <v>5.3207593150733597E-2</v>
      </c>
      <c r="AW49">
        <v>0.128309938297273</v>
      </c>
      <c r="AX49" t="s">
        <v>27</v>
      </c>
      <c r="AY49">
        <v>-152.40658425317699</v>
      </c>
      <c r="AZ49">
        <f t="shared" si="13"/>
        <v>321.47983517302066</v>
      </c>
      <c r="BA49">
        <v>0</v>
      </c>
      <c r="BB49">
        <v>5.9845168622677098</v>
      </c>
      <c r="BC49">
        <v>9.2182567008678191</v>
      </c>
      <c r="BD49">
        <v>5.86431872202719</v>
      </c>
      <c r="BE49">
        <v>2.0286490225553999</v>
      </c>
      <c r="BF49">
        <v>1.59268656314331</v>
      </c>
      <c r="BG49">
        <v>0.23748735122518899</v>
      </c>
      <c r="BH49">
        <v>0.32970898807262899</v>
      </c>
      <c r="BI49">
        <v>1.7168162638751201</v>
      </c>
      <c r="BJ49">
        <v>-143.33097561507199</v>
      </c>
      <c r="BK49">
        <f t="shared" si="14"/>
        <v>306.17414635209519</v>
      </c>
      <c r="BL49">
        <v>0</v>
      </c>
      <c r="BM49">
        <f t="shared" si="25"/>
        <v>-5.2547928624236988</v>
      </c>
      <c r="BN49">
        <f t="shared" si="26"/>
        <v>32.430546515826848</v>
      </c>
      <c r="BO49">
        <f t="shared" si="15"/>
        <v>15.305688820925468</v>
      </c>
      <c r="BP49">
        <f t="shared" si="16"/>
        <v>52.991028199176014</v>
      </c>
      <c r="BQ49">
        <f t="shared" si="17"/>
        <v>306.17414635209519</v>
      </c>
      <c r="BR49" t="str">
        <f t="shared" si="18"/>
        <v>OU</v>
      </c>
    </row>
    <row r="50" spans="1:70" x14ac:dyDescent="0.2">
      <c r="A50">
        <v>49</v>
      </c>
      <c r="B50">
        <v>5</v>
      </c>
      <c r="C50">
        <v>50</v>
      </c>
      <c r="D50">
        <v>1</v>
      </c>
      <c r="E50">
        <v>0.75</v>
      </c>
      <c r="F50">
        <v>0.25</v>
      </c>
      <c r="G50">
        <v>0</v>
      </c>
      <c r="H50">
        <v>0</v>
      </c>
      <c r="I50">
        <v>-1.38629436111989E-2</v>
      </c>
      <c r="J50">
        <v>-8.1093021621632903E-3</v>
      </c>
      <c r="K50">
        <v>-1.83258146374831E-2</v>
      </c>
      <c r="L50" t="s">
        <v>70</v>
      </c>
      <c r="M50" t="s">
        <v>73</v>
      </c>
      <c r="N50" t="s">
        <v>68</v>
      </c>
      <c r="O50">
        <v>0.79735673890968395</v>
      </c>
      <c r="P50">
        <v>0.92275820366305095</v>
      </c>
      <c r="Q50">
        <v>-5.8513768863875597E-2</v>
      </c>
      <c r="R50" s="1">
        <f t="shared" si="2"/>
        <v>0.63920163023134091</v>
      </c>
      <c r="S50" s="1">
        <f t="shared" si="3"/>
        <v>0.85490656357411565</v>
      </c>
      <c r="T50" s="1">
        <f t="shared" si="4"/>
        <v>-0.10065040816899966</v>
      </c>
      <c r="U50">
        <v>1.69915293970544E-3</v>
      </c>
      <c r="V50">
        <v>-0.23363180732821701</v>
      </c>
      <c r="W50">
        <v>1.4244997355525601E-2</v>
      </c>
      <c r="X50">
        <v>2.0039149893802899E-2</v>
      </c>
      <c r="Y50">
        <v>7.5181087335918398E-2</v>
      </c>
      <c r="Z50" s="1">
        <f t="shared" si="22"/>
        <v>8.9426084691444002E-2</v>
      </c>
      <c r="AA50" s="1">
        <f t="shared" si="23"/>
        <v>9.5220237229721297E-2</v>
      </c>
      <c r="AB50" s="1">
        <f t="shared" si="24"/>
        <v>2.5775194685892528E-3</v>
      </c>
      <c r="AC50">
        <v>-129.39693236491601</v>
      </c>
      <c r="AD50">
        <f t="shared" si="8"/>
        <v>278.30605985178323</v>
      </c>
      <c r="AE50">
        <v>0</v>
      </c>
      <c r="AF50">
        <v>1.0321260798380301</v>
      </c>
      <c r="AG50">
        <v>1.6206951262103899</v>
      </c>
      <c r="AH50">
        <v>-0.63514074713940805</v>
      </c>
      <c r="AI50">
        <v>-2.02968365524204E-2</v>
      </c>
      <c r="AJ50">
        <v>-0.17836848269424599</v>
      </c>
      <c r="AK50">
        <v>-133.742597187933</v>
      </c>
      <c r="AL50">
        <f t="shared" si="9"/>
        <v>278.84883073950238</v>
      </c>
      <c r="AM50">
        <v>0</v>
      </c>
      <c r="AN50">
        <v>1.4816087058169001</v>
      </c>
      <c r="AO50">
        <v>0.64554877789959397</v>
      </c>
      <c r="AP50">
        <v>-0.246122754387012</v>
      </c>
      <c r="AQ50" s="1">
        <f t="shared" si="10"/>
        <v>2.2557407673794789</v>
      </c>
      <c r="AR50" s="1">
        <f t="shared" si="11"/>
        <v>0.47730963487470879</v>
      </c>
      <c r="AS50" s="1">
        <f t="shared" si="12"/>
        <v>-0.52354185890724914</v>
      </c>
      <c r="AT50">
        <v>1.30700104397904E-2</v>
      </c>
      <c r="AU50">
        <v>-0.29183733059012601</v>
      </c>
      <c r="AV50">
        <v>-1.5746633939634699E-2</v>
      </c>
      <c r="AW50">
        <v>3.4672391156900899E-2</v>
      </c>
      <c r="AX50" t="s">
        <v>27</v>
      </c>
      <c r="AY50">
        <v>-132.179460300588</v>
      </c>
      <c r="AZ50">
        <f t="shared" si="13"/>
        <v>281.0255872678427</v>
      </c>
      <c r="BA50">
        <v>0</v>
      </c>
      <c r="BB50">
        <v>3.2033796287388201</v>
      </c>
      <c r="BC50">
        <v>7.0090485115793904</v>
      </c>
      <c r="BD50">
        <v>-2.62767983295584</v>
      </c>
      <c r="BE50">
        <v>2.6928963768472101</v>
      </c>
      <c r="BF50">
        <v>4.02605667780659</v>
      </c>
      <c r="BG50">
        <v>-0.52554590451462602</v>
      </c>
      <c r="BH50">
        <v>-2.9958556803190602E-2</v>
      </c>
      <c r="BI50">
        <v>-0.58636967991347799</v>
      </c>
      <c r="BJ50">
        <v>-109.660002336167</v>
      </c>
      <c r="BK50">
        <f t="shared" si="14"/>
        <v>238.8321997942852</v>
      </c>
      <c r="BL50">
        <v>0</v>
      </c>
      <c r="BM50">
        <f t="shared" si="25"/>
        <v>2.1767565283403201</v>
      </c>
      <c r="BN50">
        <f t="shared" si="26"/>
        <v>-0.5427708877191435</v>
      </c>
      <c r="BO50">
        <f t="shared" si="15"/>
        <v>42.193387473557493</v>
      </c>
      <c r="BP50">
        <f t="shared" si="16"/>
        <v>39.47386005749803</v>
      </c>
      <c r="BQ50">
        <f t="shared" si="17"/>
        <v>238.8321997942852</v>
      </c>
      <c r="BR50" t="str">
        <f t="shared" si="18"/>
        <v>OU</v>
      </c>
    </row>
    <row r="51" spans="1:70" x14ac:dyDescent="0.2">
      <c r="A51">
        <v>50</v>
      </c>
      <c r="B51">
        <v>5</v>
      </c>
      <c r="C51">
        <v>50</v>
      </c>
      <c r="D51">
        <v>1</v>
      </c>
      <c r="E51">
        <v>0.75</v>
      </c>
      <c r="F51">
        <v>0.25</v>
      </c>
      <c r="G51">
        <v>0</v>
      </c>
      <c r="H51">
        <v>0</v>
      </c>
      <c r="I51">
        <v>-4.6051701859880903E-2</v>
      </c>
      <c r="J51">
        <v>-5.4161004022044199E-2</v>
      </c>
      <c r="K51">
        <v>-3.2188758248682003E-2</v>
      </c>
      <c r="L51" t="s">
        <v>70</v>
      </c>
      <c r="M51" t="s">
        <v>74</v>
      </c>
      <c r="N51" t="s">
        <v>68</v>
      </c>
      <c r="O51">
        <v>1.3187773601814801</v>
      </c>
      <c r="P51">
        <v>0.66977907946471804</v>
      </c>
      <c r="Q51">
        <v>3.4325633332773803E-2</v>
      </c>
      <c r="R51" s="1">
        <f t="shared" si="2"/>
        <v>1.7403519748309293</v>
      </c>
      <c r="S51" s="1">
        <f t="shared" si="3"/>
        <v>0.44978226439230112</v>
      </c>
      <c r="T51" s="1">
        <f t="shared" si="4"/>
        <v>6.8258459208821537E-2</v>
      </c>
      <c r="U51">
        <v>1.85731615918148</v>
      </c>
      <c r="V51">
        <v>0.61443525446303704</v>
      </c>
      <c r="W51">
        <v>4.5333298727484199E-2</v>
      </c>
      <c r="X51">
        <v>-1.26234954776487E-2</v>
      </c>
      <c r="Y51">
        <v>5.93432066423892E-2</v>
      </c>
      <c r="Z51" s="1">
        <f t="shared" si="22"/>
        <v>0.1046765053698734</v>
      </c>
      <c r="AA51" s="1">
        <f t="shared" si="23"/>
        <v>4.6719711164740496E-2</v>
      </c>
      <c r="AB51" s="1">
        <f t="shared" si="24"/>
        <v>1.9411046134868817E-3</v>
      </c>
      <c r="AC51">
        <v>-144.817189302363</v>
      </c>
      <c r="AD51">
        <f t="shared" si="8"/>
        <v>309.14657372667722</v>
      </c>
      <c r="AE51">
        <v>0</v>
      </c>
      <c r="AF51">
        <v>9.1684487108451194</v>
      </c>
      <c r="AG51">
        <v>0.26620816251252299</v>
      </c>
      <c r="AH51">
        <v>0.428183482436018</v>
      </c>
      <c r="AI51">
        <v>2.0841218609055998</v>
      </c>
      <c r="AJ51">
        <v>0.63364795285123698</v>
      </c>
      <c r="AK51">
        <v>-148.13477874205401</v>
      </c>
      <c r="AL51">
        <f t="shared" si="9"/>
        <v>307.63319384774439</v>
      </c>
      <c r="AM51">
        <v>0</v>
      </c>
      <c r="AN51">
        <v>0.68258522583271797</v>
      </c>
      <c r="AO51">
        <v>0.128105479820841</v>
      </c>
      <c r="AP51">
        <v>0.128368045409369</v>
      </c>
      <c r="AQ51" s="1">
        <f t="shared" si="10"/>
        <v>0.48240094560732444</v>
      </c>
      <c r="AR51" s="1">
        <f t="shared" si="11"/>
        <v>3.2889369042349723E-2</v>
      </c>
      <c r="AS51" s="1">
        <f t="shared" si="12"/>
        <v>0.10406678131628945</v>
      </c>
      <c r="AT51">
        <v>1.5568360926407101</v>
      </c>
      <c r="AU51">
        <v>0.69268338166514198</v>
      </c>
      <c r="AV51">
        <v>7.7914837766062298E-2</v>
      </c>
      <c r="AW51">
        <v>7.4223418736609398E-2</v>
      </c>
      <c r="AX51" t="s">
        <v>27</v>
      </c>
      <c r="AY51">
        <v>-139.69405666670599</v>
      </c>
      <c r="AZ51">
        <f t="shared" si="13"/>
        <v>296.05478000007867</v>
      </c>
      <c r="BA51">
        <v>0</v>
      </c>
      <c r="BB51">
        <v>18.783125264210401</v>
      </c>
      <c r="BC51">
        <v>0.51247063456927899</v>
      </c>
      <c r="BD51">
        <v>0.60448198367536699</v>
      </c>
      <c r="BE51">
        <v>1.2171278676821</v>
      </c>
      <c r="BF51">
        <v>1.0762035404027701</v>
      </c>
      <c r="BG51">
        <v>-7.2653749462956704E-2</v>
      </c>
      <c r="BH51">
        <v>1.64544363271077</v>
      </c>
      <c r="BI51">
        <v>0.72688913179168102</v>
      </c>
      <c r="BJ51">
        <v>-137.162720976229</v>
      </c>
      <c r="BK51">
        <f t="shared" si="14"/>
        <v>293.8376370744092</v>
      </c>
      <c r="BL51">
        <v>0</v>
      </c>
      <c r="BM51">
        <f t="shared" si="25"/>
        <v>-11.578413847665729</v>
      </c>
      <c r="BN51">
        <f t="shared" si="26"/>
        <v>1.5133798789328239</v>
      </c>
      <c r="BO51">
        <f t="shared" si="15"/>
        <v>2.2171429256694637</v>
      </c>
      <c r="BP51">
        <f t="shared" si="16"/>
        <v>15.308936652268017</v>
      </c>
      <c r="BQ51">
        <f t="shared" si="17"/>
        <v>293.8376370744092</v>
      </c>
      <c r="BR51" t="str">
        <f t="shared" si="18"/>
        <v>OU</v>
      </c>
    </row>
    <row r="52" spans="1:70" x14ac:dyDescent="0.2">
      <c r="A52">
        <v>51</v>
      </c>
      <c r="B52">
        <v>5</v>
      </c>
      <c r="C52">
        <v>50</v>
      </c>
      <c r="D52">
        <v>1</v>
      </c>
      <c r="E52">
        <v>0.5</v>
      </c>
      <c r="F52">
        <v>0.25</v>
      </c>
      <c r="G52">
        <v>0</v>
      </c>
      <c r="H52">
        <v>0</v>
      </c>
      <c r="I52">
        <v>-1.38629436111989E-2</v>
      </c>
      <c r="J52">
        <v>-1.02165124753198E-2</v>
      </c>
      <c r="K52">
        <v>-1.83258146374831E-2</v>
      </c>
      <c r="L52" t="s">
        <v>70</v>
      </c>
      <c r="M52" t="s">
        <v>73</v>
      </c>
      <c r="N52" t="s">
        <v>68</v>
      </c>
      <c r="O52">
        <v>0.96581744591622798</v>
      </c>
      <c r="P52">
        <v>0.46094132211083999</v>
      </c>
      <c r="Q52" s="1">
        <v>-9.76108512802912E-12</v>
      </c>
      <c r="R52" s="1">
        <f t="shared" si="2"/>
        <v>0.93280333883614597</v>
      </c>
      <c r="S52" s="1">
        <f t="shared" si="3"/>
        <v>0.21246690242928915</v>
      </c>
      <c r="T52" s="1">
        <f t="shared" si="4"/>
        <v>-1.3926713791874162E-11</v>
      </c>
      <c r="U52">
        <v>-2.7503003683762298E-2</v>
      </c>
      <c r="V52">
        <v>-0.93203098070508905</v>
      </c>
      <c r="W52">
        <v>3.33595334722833E-2</v>
      </c>
      <c r="X52">
        <v>3.4945164381282902E-2</v>
      </c>
      <c r="Y52">
        <v>0.53970595204844696</v>
      </c>
      <c r="Z52" s="1">
        <f t="shared" si="22"/>
        <v>0.57306548552073022</v>
      </c>
      <c r="AA52" s="1">
        <f t="shared" si="23"/>
        <v>0.57465111642972988</v>
      </c>
      <c r="AB52" s="1">
        <f t="shared" si="24"/>
        <v>3.6864451984440459E-2</v>
      </c>
      <c r="AC52">
        <v>-139.88712650720399</v>
      </c>
      <c r="AD52">
        <f t="shared" si="8"/>
        <v>299.28644813635918</v>
      </c>
      <c r="AE52">
        <v>0</v>
      </c>
      <c r="AF52">
        <v>3.3555633014184498</v>
      </c>
      <c r="AG52">
        <v>0.772962582912054</v>
      </c>
      <c r="AH52">
        <v>8.7475845109366096E-2</v>
      </c>
      <c r="AI52">
        <v>-2.92830014628968E-2</v>
      </c>
      <c r="AJ52">
        <v>-0.87429365096657696</v>
      </c>
      <c r="AK52">
        <v>-151.532791535624</v>
      </c>
      <c r="AL52">
        <f t="shared" si="9"/>
        <v>314.42921943488437</v>
      </c>
      <c r="AM52">
        <v>0</v>
      </c>
      <c r="AN52">
        <v>3.7978316378498203E-2</v>
      </c>
      <c r="AO52">
        <v>1.99896323235161E-2</v>
      </c>
      <c r="AP52">
        <v>-2.0970706116590299E-2</v>
      </c>
      <c r="AQ52" s="1">
        <f t="shared" si="10"/>
        <v>1.8821230299737026E-3</v>
      </c>
      <c r="AR52" s="1">
        <f t="shared" si="11"/>
        <v>8.3935591545775741E-4</v>
      </c>
      <c r="AS52" s="1">
        <f t="shared" si="12"/>
        <v>-1.215628816411524E-3</v>
      </c>
      <c r="AT52">
        <v>-5.4817746607870102E-2</v>
      </c>
      <c r="AU52">
        <v>-1.1175787165930899</v>
      </c>
      <c r="AV52">
        <v>0.182758028949287</v>
      </c>
      <c r="AW52">
        <v>0.18228916567982201</v>
      </c>
      <c r="AX52" t="s">
        <v>27</v>
      </c>
      <c r="AY52">
        <v>-125.83784009991</v>
      </c>
      <c r="AZ52">
        <f t="shared" si="13"/>
        <v>268.34234686648671</v>
      </c>
      <c r="BA52">
        <v>0</v>
      </c>
      <c r="BB52">
        <v>12.3275254528643</v>
      </c>
      <c r="BC52">
        <v>3.0604316100469999</v>
      </c>
      <c r="BD52">
        <v>1.8053965519577999</v>
      </c>
      <c r="BE52">
        <v>3.9486510410999198</v>
      </c>
      <c r="BF52">
        <v>3.6049620709763501</v>
      </c>
      <c r="BG52">
        <v>1.0878294164781299</v>
      </c>
      <c r="BH52">
        <v>-6.11028769502183E-2</v>
      </c>
      <c r="BI52">
        <v>-1.1147932326756</v>
      </c>
      <c r="BJ52">
        <v>-125.66499008125599</v>
      </c>
      <c r="BK52">
        <f t="shared" si="14"/>
        <v>270.84217528446322</v>
      </c>
      <c r="BL52">
        <v>0</v>
      </c>
      <c r="BM52">
        <f t="shared" si="25"/>
        <v>-46.086872568397666</v>
      </c>
      <c r="BN52">
        <f t="shared" si="26"/>
        <v>-15.14277129852519</v>
      </c>
      <c r="BO52">
        <f t="shared" si="15"/>
        <v>-2.4998284179765164</v>
      </c>
      <c r="BP52">
        <f t="shared" si="16"/>
        <v>28.44427285189596</v>
      </c>
      <c r="BQ52">
        <f t="shared" si="17"/>
        <v>268.34234686648671</v>
      </c>
      <c r="BR52" t="str">
        <f t="shared" si="18"/>
        <v>DDexp_constrained</v>
      </c>
    </row>
    <row r="53" spans="1:70" x14ac:dyDescent="0.2">
      <c r="A53">
        <v>52</v>
      </c>
      <c r="B53">
        <v>5</v>
      </c>
      <c r="C53">
        <v>50</v>
      </c>
      <c r="D53">
        <v>1</v>
      </c>
      <c r="E53">
        <v>0.5</v>
      </c>
      <c r="F53">
        <v>0.25</v>
      </c>
      <c r="G53">
        <v>0</v>
      </c>
      <c r="H53">
        <v>0</v>
      </c>
      <c r="I53">
        <v>-4.6051701859880903E-2</v>
      </c>
      <c r="J53">
        <v>-3.2188758248682003E-2</v>
      </c>
      <c r="K53">
        <v>-3.2188758248682003E-2</v>
      </c>
      <c r="L53" t="s">
        <v>70</v>
      </c>
      <c r="M53" t="s">
        <v>74</v>
      </c>
      <c r="N53" t="s">
        <v>68</v>
      </c>
      <c r="O53">
        <v>1.3806586167092001</v>
      </c>
      <c r="P53">
        <v>0.50892823982409396</v>
      </c>
      <c r="Q53">
        <v>0.104010110551292</v>
      </c>
      <c r="R53" s="1">
        <f t="shared" si="2"/>
        <v>1.9170363189902537</v>
      </c>
      <c r="S53" s="1">
        <f t="shared" si="3"/>
        <v>0.26982605638734247</v>
      </c>
      <c r="T53" s="1">
        <f t="shared" si="4"/>
        <v>0.19653613784429624</v>
      </c>
      <c r="U53">
        <v>-1.50192321319446</v>
      </c>
      <c r="V53">
        <v>-0.42081317229405402</v>
      </c>
      <c r="W53">
        <v>-1.30931423126184E-2</v>
      </c>
      <c r="X53">
        <v>4.3330126400956001E-2</v>
      </c>
      <c r="Y53">
        <v>7.5086308860101994E-2</v>
      </c>
      <c r="Z53" s="1">
        <f t="shared" si="22"/>
        <v>6.1993166547483596E-2</v>
      </c>
      <c r="AA53" s="1">
        <f t="shared" si="23"/>
        <v>0.118416435261058</v>
      </c>
      <c r="AB53" s="1">
        <f t="shared" si="24"/>
        <v>2.2703835262549068E-3</v>
      </c>
      <c r="AC53">
        <v>-120.57631266620299</v>
      </c>
      <c r="AD53">
        <f t="shared" si="8"/>
        <v>260.6648204543572</v>
      </c>
      <c r="AE53">
        <v>0</v>
      </c>
      <c r="AF53">
        <v>1.19871837814824</v>
      </c>
      <c r="AG53">
        <v>1.5289309775017199</v>
      </c>
      <c r="AH53">
        <v>1.07301484382612</v>
      </c>
      <c r="AI53">
        <v>-1.5425743775077301</v>
      </c>
      <c r="AJ53">
        <v>-0.49135174527551001</v>
      </c>
      <c r="AK53">
        <v>-118.189605536104</v>
      </c>
      <c r="AL53">
        <f t="shared" si="9"/>
        <v>247.74284743584437</v>
      </c>
      <c r="AM53">
        <v>0</v>
      </c>
      <c r="AN53">
        <v>0.50437430041376996</v>
      </c>
      <c r="AO53">
        <v>0.56869118206319003</v>
      </c>
      <c r="AP53">
        <v>0.56868268970614599</v>
      </c>
      <c r="AQ53" s="1">
        <f t="shared" si="10"/>
        <v>0.5777934364892966</v>
      </c>
      <c r="AR53" s="1">
        <f t="shared" si="11"/>
        <v>0.64680966212784508</v>
      </c>
      <c r="AS53" s="1">
        <f t="shared" si="12"/>
        <v>0.61023376480582081</v>
      </c>
      <c r="AT53">
        <v>-1.52997813153172</v>
      </c>
      <c r="AU53">
        <v>-0.432691538237094</v>
      </c>
      <c r="AV53">
        <v>3.7109984709666401E-2</v>
      </c>
      <c r="AW53">
        <v>3.8330008387703403E-2</v>
      </c>
      <c r="AX53" t="s">
        <v>27</v>
      </c>
      <c r="AY53">
        <v>-106.363508505148</v>
      </c>
      <c r="AZ53">
        <f t="shared" si="13"/>
        <v>229.39368367696267</v>
      </c>
      <c r="BA53">
        <v>0</v>
      </c>
      <c r="BB53">
        <v>2.6104292098701101</v>
      </c>
      <c r="BC53">
        <v>3.4228667548057299</v>
      </c>
      <c r="BD53">
        <v>2.2909092227146899</v>
      </c>
      <c r="BE53">
        <v>1.5970552557678099</v>
      </c>
      <c r="BF53">
        <v>1.6815429785225799</v>
      </c>
      <c r="BG53">
        <v>-0.24150856285960301</v>
      </c>
      <c r="BH53">
        <v>-1.46872782766862</v>
      </c>
      <c r="BI53">
        <v>-0.36743324066828797</v>
      </c>
      <c r="BJ53">
        <v>-101.65234506721301</v>
      </c>
      <c r="BK53">
        <f t="shared" si="14"/>
        <v>222.81688525637722</v>
      </c>
      <c r="BL53">
        <v>0</v>
      </c>
      <c r="BM53">
        <f t="shared" si="25"/>
        <v>-18.349163758881701</v>
      </c>
      <c r="BN53">
        <f t="shared" si="26"/>
        <v>12.92197301851283</v>
      </c>
      <c r="BO53">
        <f t="shared" si="15"/>
        <v>6.5767984205854475</v>
      </c>
      <c r="BP53">
        <f t="shared" si="16"/>
        <v>37.847935197979979</v>
      </c>
      <c r="BQ53">
        <f t="shared" si="17"/>
        <v>222.81688525637722</v>
      </c>
      <c r="BR53" t="str">
        <f t="shared" si="18"/>
        <v>OU</v>
      </c>
    </row>
    <row r="54" spans="1:70" x14ac:dyDescent="0.2">
      <c r="A54">
        <v>53</v>
      </c>
      <c r="B54">
        <v>5</v>
      </c>
      <c r="C54">
        <v>50</v>
      </c>
      <c r="D54">
        <v>1</v>
      </c>
      <c r="E54">
        <v>0.75</v>
      </c>
      <c r="F54">
        <v>0</v>
      </c>
      <c r="G54">
        <v>0</v>
      </c>
      <c r="H54">
        <v>0</v>
      </c>
      <c r="I54">
        <v>-1.38629436111989E-2</v>
      </c>
      <c r="J54">
        <v>-8.1093021621632903E-3</v>
      </c>
      <c r="K54">
        <v>0</v>
      </c>
      <c r="L54" t="s">
        <v>65</v>
      </c>
      <c r="M54" t="s">
        <v>73</v>
      </c>
      <c r="N54" t="s">
        <v>68</v>
      </c>
      <c r="O54">
        <v>3.9655408975748999E-2</v>
      </c>
      <c r="P54">
        <v>9.7578030982101605E-2</v>
      </c>
      <c r="Q54">
        <v>9.7553156596637297E-2</v>
      </c>
      <c r="R54" s="1">
        <f t="shared" si="2"/>
        <v>1.1089169823001952E-2</v>
      </c>
      <c r="S54" s="1">
        <f t="shared" si="3"/>
        <v>1.9038090492312018E-2</v>
      </c>
      <c r="T54" s="1">
        <f t="shared" si="4"/>
        <v>1.3387555258503421E-2</v>
      </c>
      <c r="U54">
        <v>8.2987520733176307E-2</v>
      </c>
      <c r="V54">
        <v>0.18532594316930801</v>
      </c>
      <c r="W54">
        <v>0.15757282181562099</v>
      </c>
      <c r="X54">
        <v>0.122542859999765</v>
      </c>
      <c r="Y54">
        <v>-2.93647680869244</v>
      </c>
      <c r="Z54" s="1">
        <f t="shared" si="22"/>
        <v>-2.7789039868768191</v>
      </c>
      <c r="AA54" s="1">
        <f t="shared" si="23"/>
        <v>-2.8139339486926751</v>
      </c>
      <c r="AB54" s="1">
        <f t="shared" si="24"/>
        <v>-0.82255320340195159</v>
      </c>
      <c r="AC54">
        <v>-114.467977878604</v>
      </c>
      <c r="AD54">
        <f t="shared" si="8"/>
        <v>248.44815087915921</v>
      </c>
      <c r="AE54">
        <v>0</v>
      </c>
      <c r="AF54">
        <v>1.11137270914623</v>
      </c>
      <c r="AG54">
        <v>1.55122439538332</v>
      </c>
      <c r="AH54">
        <v>4.7361390699916302E-2</v>
      </c>
      <c r="AI54">
        <v>0.101382670872248</v>
      </c>
      <c r="AJ54">
        <v>0.25522716077359803</v>
      </c>
      <c r="AK54">
        <v>-141.36346872052599</v>
      </c>
      <c r="AL54">
        <f t="shared" si="9"/>
        <v>294.09057380468835</v>
      </c>
      <c r="AM54">
        <v>0</v>
      </c>
      <c r="AN54">
        <v>4.42009529693611E-2</v>
      </c>
      <c r="AO54">
        <v>8.5137275569210705E-2</v>
      </c>
      <c r="AP54">
        <v>-4.3771209631261201E-2</v>
      </c>
      <c r="AQ54" s="1">
        <f t="shared" si="10"/>
        <v>3.8696430359834852E-3</v>
      </c>
      <c r="AR54" s="1">
        <f t="shared" si="11"/>
        <v>9.1642744839315355E-3</v>
      </c>
      <c r="AS54" s="1">
        <f t="shared" si="12"/>
        <v>-5.661290714697796E-3</v>
      </c>
      <c r="AT54">
        <v>7.0039091059867595E-2</v>
      </c>
      <c r="AU54">
        <v>0.18738982253950601</v>
      </c>
      <c r="AV54">
        <v>0.15245270649635001</v>
      </c>
      <c r="AW54">
        <v>0.128893069052708</v>
      </c>
      <c r="AX54" t="s">
        <v>27</v>
      </c>
      <c r="AY54">
        <v>-114.113864329146</v>
      </c>
      <c r="AZ54">
        <f t="shared" si="13"/>
        <v>244.89439532495865</v>
      </c>
      <c r="BA54">
        <v>0</v>
      </c>
      <c r="BB54">
        <v>3.2825271854195601</v>
      </c>
      <c r="BC54">
        <v>4.2937045738685198</v>
      </c>
      <c r="BD54">
        <v>0.40251148788304297</v>
      </c>
      <c r="BE54">
        <v>2.89264500640467</v>
      </c>
      <c r="BF54">
        <v>2.6853765558463301</v>
      </c>
      <c r="BG54">
        <v>0.53028205712656296</v>
      </c>
      <c r="BH54">
        <v>9.3654997726325698E-2</v>
      </c>
      <c r="BI54">
        <v>0.155633804702006</v>
      </c>
      <c r="BJ54">
        <v>-114.273080793784</v>
      </c>
      <c r="BK54">
        <f t="shared" si="14"/>
        <v>248.05835670951922</v>
      </c>
      <c r="BL54">
        <v>0</v>
      </c>
      <c r="BM54">
        <f t="shared" si="25"/>
        <v>-49.196178479729696</v>
      </c>
      <c r="BN54">
        <f t="shared" si="26"/>
        <v>-45.642422925529132</v>
      </c>
      <c r="BO54">
        <f t="shared" si="15"/>
        <v>-3.1639613845605652</v>
      </c>
      <c r="BP54">
        <f t="shared" si="16"/>
        <v>0.38979416963999824</v>
      </c>
      <c r="BQ54">
        <f t="shared" si="17"/>
        <v>244.89439532495865</v>
      </c>
      <c r="BR54" t="str">
        <f t="shared" si="18"/>
        <v>DDexp_constrained</v>
      </c>
    </row>
    <row r="55" spans="1:70" x14ac:dyDescent="0.2">
      <c r="A55">
        <v>54</v>
      </c>
      <c r="B55">
        <v>5</v>
      </c>
      <c r="C55">
        <v>50</v>
      </c>
      <c r="D55">
        <v>1</v>
      </c>
      <c r="E55">
        <v>0.75</v>
      </c>
      <c r="F55">
        <v>0</v>
      </c>
      <c r="G55">
        <v>0</v>
      </c>
      <c r="H55">
        <v>0</v>
      </c>
      <c r="I55">
        <v>-4.6051701859880903E-2</v>
      </c>
      <c r="J55">
        <v>-5.4161004022044199E-2</v>
      </c>
      <c r="K55">
        <v>0</v>
      </c>
      <c r="L55" t="s">
        <v>65</v>
      </c>
      <c r="M55" t="s">
        <v>74</v>
      </c>
      <c r="N55" t="s">
        <v>68</v>
      </c>
      <c r="O55">
        <v>0.74617904907611499</v>
      </c>
      <c r="P55">
        <v>0.34452691867892099</v>
      </c>
      <c r="Q55">
        <v>0.72193188998084201</v>
      </c>
      <c r="R55" s="1">
        <f t="shared" si="2"/>
        <v>1.0779688270514458</v>
      </c>
      <c r="S55" s="1">
        <f t="shared" si="3"/>
        <v>0.63988445146570239</v>
      </c>
      <c r="T55" s="1">
        <f t="shared" si="4"/>
        <v>0.78741542071477644</v>
      </c>
      <c r="U55">
        <v>0.57738545834441202</v>
      </c>
      <c r="V55">
        <v>-1.2766182697039901</v>
      </c>
      <c r="W55">
        <v>3.5024251214322899E-2</v>
      </c>
      <c r="X55">
        <v>8.6769603366618903E-2</v>
      </c>
      <c r="Y55">
        <v>-0.337455262753521</v>
      </c>
      <c r="Z55" s="1">
        <f t="shared" si="22"/>
        <v>-0.3024310115391981</v>
      </c>
      <c r="AA55" s="1">
        <f t="shared" si="23"/>
        <v>-0.25068565938690213</v>
      </c>
      <c r="AB55" s="1">
        <f t="shared" si="24"/>
        <v>-4.1099977199375845E-2</v>
      </c>
      <c r="AC55">
        <v>-163.41227101850899</v>
      </c>
      <c r="AD55">
        <f t="shared" si="8"/>
        <v>346.33673715896919</v>
      </c>
      <c r="AE55">
        <v>0</v>
      </c>
      <c r="AF55">
        <v>1.9910646871617299</v>
      </c>
      <c r="AG55">
        <v>3.2943184607134701</v>
      </c>
      <c r="AH55">
        <v>0.21211339560936099</v>
      </c>
      <c r="AI55">
        <v>0.51352619120860499</v>
      </c>
      <c r="AJ55">
        <v>-1.1477970935922299</v>
      </c>
      <c r="AK55">
        <v>-174.62944642501699</v>
      </c>
      <c r="AL55">
        <f t="shared" si="9"/>
        <v>360.62252921367036</v>
      </c>
      <c r="AM55">
        <v>0</v>
      </c>
      <c r="AN55">
        <v>0.23380909141290199</v>
      </c>
      <c r="AO55">
        <v>1.00968279836425</v>
      </c>
      <c r="AP55">
        <v>9.2585218112878107E-2</v>
      </c>
      <c r="AQ55" s="1">
        <f t="shared" si="10"/>
        <v>6.3238713840335969E-2</v>
      </c>
      <c r="AR55" s="1">
        <f t="shared" si="11"/>
        <v>1.0280313759256721</v>
      </c>
      <c r="AS55" s="1">
        <f t="shared" si="12"/>
        <v>0.11512896783661261</v>
      </c>
      <c r="AT55">
        <v>0.62411170864549403</v>
      </c>
      <c r="AU55">
        <v>-1.1951684931294599</v>
      </c>
      <c r="AV55">
        <v>9.0971080298763704E-2</v>
      </c>
      <c r="AW55">
        <v>3.4042000313958598E-2</v>
      </c>
      <c r="AX55" t="s">
        <v>27</v>
      </c>
      <c r="AY55">
        <v>-162.62864958299201</v>
      </c>
      <c r="AZ55">
        <f t="shared" si="13"/>
        <v>341.92396583265071</v>
      </c>
      <c r="BA55">
        <v>0</v>
      </c>
      <c r="BB55">
        <v>4.9806044081160801</v>
      </c>
      <c r="BC55">
        <v>8.0023900136491797</v>
      </c>
      <c r="BD55">
        <v>1.5864700592896801</v>
      </c>
      <c r="BE55">
        <v>2.04267311632705</v>
      </c>
      <c r="BF55">
        <v>1.7941562421157</v>
      </c>
      <c r="BG55">
        <v>0.71224178778967295</v>
      </c>
      <c r="BH55">
        <v>0.58847820764523495</v>
      </c>
      <c r="BI55">
        <v>-1.2335895108870001</v>
      </c>
      <c r="BJ55">
        <v>-155.51682345300199</v>
      </c>
      <c r="BK55">
        <f t="shared" si="14"/>
        <v>330.54584202795519</v>
      </c>
      <c r="BL55">
        <v>0</v>
      </c>
      <c r="BM55">
        <f t="shared" si="25"/>
        <v>-18.698563381019653</v>
      </c>
      <c r="BN55">
        <f t="shared" si="26"/>
        <v>-14.285792054701176</v>
      </c>
      <c r="BO55">
        <f t="shared" si="15"/>
        <v>11.37812380469552</v>
      </c>
      <c r="BP55">
        <f t="shared" si="16"/>
        <v>15.790895131013997</v>
      </c>
      <c r="BQ55">
        <f t="shared" si="17"/>
        <v>330.54584202795519</v>
      </c>
      <c r="BR55" t="str">
        <f t="shared" si="18"/>
        <v>OU</v>
      </c>
    </row>
    <row r="56" spans="1:70" x14ac:dyDescent="0.2">
      <c r="A56">
        <v>55</v>
      </c>
      <c r="B56">
        <v>5</v>
      </c>
      <c r="C56">
        <v>50</v>
      </c>
      <c r="D56">
        <v>1</v>
      </c>
      <c r="E56">
        <v>0.5</v>
      </c>
      <c r="F56">
        <v>0</v>
      </c>
      <c r="G56">
        <v>0</v>
      </c>
      <c r="H56">
        <v>0</v>
      </c>
      <c r="I56">
        <v>-1.38629436111989E-2</v>
      </c>
      <c r="J56">
        <v>-1.02165124753198E-2</v>
      </c>
      <c r="K56">
        <v>0</v>
      </c>
      <c r="L56" t="s">
        <v>65</v>
      </c>
      <c r="M56" t="s">
        <v>73</v>
      </c>
      <c r="N56" t="s">
        <v>68</v>
      </c>
      <c r="O56">
        <v>0.23402655304982101</v>
      </c>
      <c r="P56">
        <v>0.36879636027070001</v>
      </c>
      <c r="Q56">
        <v>0.368795664175389</v>
      </c>
      <c r="R56" s="1">
        <f t="shared" si="2"/>
        <v>0.19077866944694699</v>
      </c>
      <c r="S56" s="1">
        <f t="shared" si="3"/>
        <v>0.27202099726348228</v>
      </c>
      <c r="T56" s="1">
        <f t="shared" si="4"/>
        <v>0.22231847669818447</v>
      </c>
      <c r="U56">
        <v>0.93503156857770997</v>
      </c>
      <c r="V56">
        <v>0.45372926884628001</v>
      </c>
      <c r="W56">
        <v>0.102268362178782</v>
      </c>
      <c r="X56">
        <v>4.2578121563881598E-2</v>
      </c>
      <c r="Y56">
        <v>-0.110703104310463</v>
      </c>
      <c r="Z56" s="1">
        <f t="shared" si="22"/>
        <v>-8.4347421316809945E-3</v>
      </c>
      <c r="AA56" s="1">
        <f t="shared" si="23"/>
        <v>-6.8124982746581408E-2</v>
      </c>
      <c r="AB56" s="1">
        <f t="shared" si="24"/>
        <v>-1.6034955398767869E-2</v>
      </c>
      <c r="AC56">
        <v>-129.77155582335101</v>
      </c>
      <c r="AD56">
        <f t="shared" si="8"/>
        <v>279.05530676865322</v>
      </c>
      <c r="AE56">
        <v>0</v>
      </c>
      <c r="AF56">
        <v>3.6388444337475301</v>
      </c>
      <c r="AG56">
        <v>0.68553103681759098</v>
      </c>
      <c r="AH56">
        <v>-0.112362017748593</v>
      </c>
      <c r="AI56">
        <v>0.85307140103754497</v>
      </c>
      <c r="AJ56">
        <v>0.471674912336153</v>
      </c>
      <c r="AK56">
        <v>-150.50559565635101</v>
      </c>
      <c r="AL56">
        <f t="shared" si="9"/>
        <v>312.37482767633838</v>
      </c>
      <c r="AM56">
        <v>0</v>
      </c>
      <c r="AN56" s="1">
        <v>4.0533846021534302E-5</v>
      </c>
      <c r="AO56">
        <v>3.4040070659625901E-2</v>
      </c>
      <c r="AP56">
        <v>3.4020248682850897E-2</v>
      </c>
      <c r="AQ56" s="1">
        <f t="shared" si="10"/>
        <v>1.1573789634356916E-3</v>
      </c>
      <c r="AR56" s="1">
        <f t="shared" si="11"/>
        <v>2.3161037309553422E-3</v>
      </c>
      <c r="AS56" s="1">
        <f t="shared" si="12"/>
        <v>1.1594306405440145E-3</v>
      </c>
      <c r="AT56">
        <v>0.94457609213933502</v>
      </c>
      <c r="AU56">
        <v>0.46076030627215497</v>
      </c>
      <c r="AV56">
        <v>0.48061165109456999</v>
      </c>
      <c r="AW56">
        <v>0.15106414250172101</v>
      </c>
      <c r="AX56" t="s">
        <v>27</v>
      </c>
      <c r="AY56">
        <v>-124.237143228413</v>
      </c>
      <c r="AZ56">
        <f t="shared" si="13"/>
        <v>265.14095312349269</v>
      </c>
      <c r="BA56">
        <v>0</v>
      </c>
      <c r="BB56">
        <v>8.9863748883969397</v>
      </c>
      <c r="BC56">
        <v>2.5182824242916899</v>
      </c>
      <c r="BD56">
        <v>-1.00913992775858</v>
      </c>
      <c r="BE56">
        <v>2.3496757781653401</v>
      </c>
      <c r="BF56">
        <v>4.3693554465402098</v>
      </c>
      <c r="BG56">
        <v>-0.774609781384893</v>
      </c>
      <c r="BH56">
        <v>0.97479604515602403</v>
      </c>
      <c r="BI56">
        <v>0.469196883552085</v>
      </c>
      <c r="BJ56">
        <v>-120.2328169763</v>
      </c>
      <c r="BK56">
        <f t="shared" si="14"/>
        <v>259.97782907455121</v>
      </c>
      <c r="BL56">
        <v>0</v>
      </c>
      <c r="BM56">
        <f t="shared" si="25"/>
        <v>-47.233874552845691</v>
      </c>
      <c r="BN56">
        <f t="shared" si="26"/>
        <v>-33.31952090768516</v>
      </c>
      <c r="BO56">
        <f t="shared" si="15"/>
        <v>5.1631240489414836</v>
      </c>
      <c r="BP56">
        <f t="shared" si="16"/>
        <v>19.077477694102015</v>
      </c>
      <c r="BQ56">
        <f t="shared" si="17"/>
        <v>259.97782907455121</v>
      </c>
      <c r="BR56" t="str">
        <f t="shared" si="18"/>
        <v>OU</v>
      </c>
    </row>
    <row r="57" spans="1:70" x14ac:dyDescent="0.2">
      <c r="A57">
        <v>56</v>
      </c>
      <c r="B57">
        <v>5</v>
      </c>
      <c r="C57">
        <v>50</v>
      </c>
      <c r="D57">
        <v>1</v>
      </c>
      <c r="E57">
        <v>0.5</v>
      </c>
      <c r="F57">
        <v>0</v>
      </c>
      <c r="G57">
        <v>0</v>
      </c>
      <c r="H57">
        <v>0</v>
      </c>
      <c r="I57">
        <v>-4.6051701859880903E-2</v>
      </c>
      <c r="J57">
        <v>-3.2188758248682003E-2</v>
      </c>
      <c r="K57">
        <v>0</v>
      </c>
      <c r="L57" t="s">
        <v>65</v>
      </c>
      <c r="M57" t="s">
        <v>74</v>
      </c>
      <c r="N57" t="s">
        <v>68</v>
      </c>
      <c r="O57">
        <v>0.41264699014563999</v>
      </c>
      <c r="P57">
        <v>0.67744193788610296</v>
      </c>
      <c r="Q57">
        <v>0.67744169259447795</v>
      </c>
      <c r="R57" s="1">
        <f t="shared" si="2"/>
        <v>0.62920478534152702</v>
      </c>
      <c r="S57" s="1">
        <f t="shared" si="3"/>
        <v>0.91785482607214974</v>
      </c>
      <c r="T57" s="1">
        <f t="shared" si="4"/>
        <v>0.73847168848432398</v>
      </c>
      <c r="U57">
        <v>1.09065304424585</v>
      </c>
      <c r="V57">
        <v>0.106980005222636</v>
      </c>
      <c r="W57">
        <v>4.7712724461946902E-2</v>
      </c>
      <c r="X57">
        <v>1.9134962531621998E-2</v>
      </c>
      <c r="Y57">
        <v>-0.15209500826387801</v>
      </c>
      <c r="Z57" s="1">
        <f t="shared" si="22"/>
        <v>-0.1043822838019311</v>
      </c>
      <c r="AA57" s="1">
        <f t="shared" si="23"/>
        <v>-0.132960045732256</v>
      </c>
      <c r="AB57" s="1">
        <f t="shared" si="24"/>
        <v>-1.0167199505707991E-2</v>
      </c>
      <c r="AC57">
        <v>-114.59372521346</v>
      </c>
      <c r="AD57">
        <f t="shared" si="8"/>
        <v>248.69964554887122</v>
      </c>
      <c r="AE57">
        <v>0</v>
      </c>
      <c r="AF57">
        <v>0.98022289430466902</v>
      </c>
      <c r="AG57">
        <v>0.86853473100881895</v>
      </c>
      <c r="AH57">
        <v>5.2348692808806697E-2</v>
      </c>
      <c r="AI57">
        <v>1.0100080101271101</v>
      </c>
      <c r="AJ57">
        <v>0.180531035853121</v>
      </c>
      <c r="AK57">
        <v>-123.67602542829999</v>
      </c>
      <c r="AL57">
        <f t="shared" si="9"/>
        <v>258.71568722023636</v>
      </c>
      <c r="AM57">
        <v>0</v>
      </c>
      <c r="AN57">
        <v>3.6734129350512401E-2</v>
      </c>
      <c r="AO57">
        <v>0.13618871081120501</v>
      </c>
      <c r="AP57">
        <v>2.09699284694022E-2</v>
      </c>
      <c r="AQ57" s="1">
        <f t="shared" si="10"/>
        <v>1.7891341591520216E-3</v>
      </c>
      <c r="AR57" s="1">
        <f t="shared" si="11"/>
        <v>1.8987102852429875E-2</v>
      </c>
      <c r="AS57" s="1">
        <f t="shared" si="12"/>
        <v>3.6261795889170841E-3</v>
      </c>
      <c r="AT57">
        <v>1.09996988067973</v>
      </c>
      <c r="AU57">
        <v>0.147288615651127</v>
      </c>
      <c r="AV57">
        <v>0.159500317842521</v>
      </c>
      <c r="AW57">
        <v>0.100324940472659</v>
      </c>
      <c r="AX57" t="s">
        <v>27</v>
      </c>
      <c r="AY57">
        <v>-106.724828224509</v>
      </c>
      <c r="AZ57">
        <f t="shared" si="13"/>
        <v>230.11632311568465</v>
      </c>
      <c r="BA57">
        <v>0</v>
      </c>
      <c r="BB57">
        <v>2.94080445239593</v>
      </c>
      <c r="BC57">
        <v>1.86419167146132</v>
      </c>
      <c r="BD57">
        <v>0.100100328280412</v>
      </c>
      <c r="BE57">
        <v>2.7149887529012302</v>
      </c>
      <c r="BF57">
        <v>1.36851613956341</v>
      </c>
      <c r="BG57">
        <v>-8.9421839902021696E-2</v>
      </c>
      <c r="BH57">
        <v>1.09803023371645</v>
      </c>
      <c r="BI57">
        <v>8.5319114690761699E-2</v>
      </c>
      <c r="BJ57">
        <v>-104.538726655811</v>
      </c>
      <c r="BK57">
        <f t="shared" si="14"/>
        <v>228.58964843357322</v>
      </c>
      <c r="BL57">
        <v>0</v>
      </c>
      <c r="BM57">
        <f t="shared" si="25"/>
        <v>-28.599364104551711</v>
      </c>
      <c r="BN57">
        <f t="shared" si="26"/>
        <v>-10.016041671365144</v>
      </c>
      <c r="BO57">
        <f t="shared" si="15"/>
        <v>1.5266746821114339</v>
      </c>
      <c r="BP57">
        <f t="shared" si="16"/>
        <v>20.109997115298</v>
      </c>
      <c r="BQ57">
        <f t="shared" si="17"/>
        <v>228.58964843357322</v>
      </c>
      <c r="BR57" t="str">
        <f t="shared" si="18"/>
        <v>OU</v>
      </c>
    </row>
    <row r="58" spans="1:70" x14ac:dyDescent="0.2">
      <c r="A58">
        <v>57</v>
      </c>
      <c r="B58">
        <v>5</v>
      </c>
      <c r="C58">
        <v>50</v>
      </c>
      <c r="D58">
        <v>1</v>
      </c>
      <c r="E58">
        <v>0.75</v>
      </c>
      <c r="F58">
        <v>0.25</v>
      </c>
      <c r="G58">
        <v>0</v>
      </c>
      <c r="H58">
        <v>0</v>
      </c>
      <c r="I58">
        <v>-1.38629436111989E-2</v>
      </c>
      <c r="J58">
        <v>-8.1093021621632903E-3</v>
      </c>
      <c r="K58">
        <v>0</v>
      </c>
      <c r="L58" t="s">
        <v>66</v>
      </c>
      <c r="M58" t="s">
        <v>73</v>
      </c>
      <c r="N58" t="s">
        <v>68</v>
      </c>
      <c r="O58">
        <v>6.82176149295384E-2</v>
      </c>
      <c r="P58">
        <v>1.22965955456834</v>
      </c>
      <c r="Q58">
        <v>0.16528821102934099</v>
      </c>
      <c r="R58" s="1">
        <f t="shared" si="2"/>
        <v>3.1973835691954743E-2</v>
      </c>
      <c r="S58" s="1">
        <f t="shared" si="3"/>
        <v>1.5393828128464881</v>
      </c>
      <c r="T58" s="1">
        <f t="shared" si="4"/>
        <v>0.21452379548212908</v>
      </c>
      <c r="U58">
        <v>0.84400427994286598</v>
      </c>
      <c r="V58">
        <v>-0.836454146422554</v>
      </c>
      <c r="W58">
        <v>0.15288087904558101</v>
      </c>
      <c r="X58">
        <v>1.75593000870858E-2</v>
      </c>
      <c r="Y58">
        <v>5.8293534069495299E-2</v>
      </c>
      <c r="Z58" s="1">
        <f t="shared" si="22"/>
        <v>0.21117441311507631</v>
      </c>
      <c r="AA58" s="1">
        <f t="shared" si="23"/>
        <v>7.5852834156581103E-2</v>
      </c>
      <c r="AB58" s="1">
        <f t="shared" si="24"/>
        <v>9.9355603890809944E-3</v>
      </c>
      <c r="AC58">
        <v>-154.04344702262</v>
      </c>
      <c r="AD58">
        <f t="shared" si="8"/>
        <v>327.59908916719121</v>
      </c>
      <c r="AE58">
        <v>0</v>
      </c>
      <c r="AF58">
        <v>3.3992729027904298</v>
      </c>
      <c r="AG58">
        <v>2.7862218411448798</v>
      </c>
      <c r="AH58">
        <v>1.7454498486213299</v>
      </c>
      <c r="AI58">
        <v>0.689567921001072</v>
      </c>
      <c r="AJ58">
        <v>-0.91917233105309104</v>
      </c>
      <c r="AK58">
        <v>-174.282928284901</v>
      </c>
      <c r="AL58">
        <f t="shared" si="9"/>
        <v>359.92949293343838</v>
      </c>
      <c r="AM58">
        <v>0</v>
      </c>
      <c r="AN58">
        <v>1.09842788540056</v>
      </c>
      <c r="AO58">
        <v>0.636471736514308</v>
      </c>
      <c r="AP58">
        <v>0.79594460687467505</v>
      </c>
      <c r="AQ58" s="1">
        <f t="shared" si="10"/>
        <v>1.8400716366384269</v>
      </c>
      <c r="AR58" s="1">
        <f t="shared" si="11"/>
        <v>1.0386240885944198</v>
      </c>
      <c r="AS58" s="1">
        <f t="shared" si="12"/>
        <v>1.3808839975320519</v>
      </c>
      <c r="AT58">
        <v>0.68708469019014196</v>
      </c>
      <c r="AU58">
        <v>-0.79196036137591497</v>
      </c>
      <c r="AV58">
        <v>3.0342431542186198E-2</v>
      </c>
      <c r="AW58">
        <v>4.9572204743093699E-2</v>
      </c>
      <c r="AX58" t="s">
        <v>27</v>
      </c>
      <c r="AY58">
        <v>-155.94729288589099</v>
      </c>
      <c r="AZ58">
        <f t="shared" si="13"/>
        <v>328.56125243844866</v>
      </c>
      <c r="BA58">
        <v>0</v>
      </c>
      <c r="BB58">
        <v>13.064743114951099</v>
      </c>
      <c r="BC58">
        <v>11.3234874037521</v>
      </c>
      <c r="BD58">
        <v>7.9939204950036</v>
      </c>
      <c r="BE58">
        <v>4.2707755784966697</v>
      </c>
      <c r="BF58">
        <v>4.2147168243885798</v>
      </c>
      <c r="BG58">
        <v>0.64782532506854595</v>
      </c>
      <c r="BH58">
        <v>0.88916056692633505</v>
      </c>
      <c r="BI58">
        <v>-0.56641172513249805</v>
      </c>
      <c r="BJ58">
        <v>-140.75788296266199</v>
      </c>
      <c r="BK58">
        <f t="shared" si="14"/>
        <v>301.0279610472752</v>
      </c>
      <c r="BL58">
        <v>0</v>
      </c>
      <c r="BM58">
        <f t="shared" si="25"/>
        <v>-31.36824049498972</v>
      </c>
      <c r="BN58">
        <f t="shared" si="26"/>
        <v>-32.330403766247173</v>
      </c>
      <c r="BO58">
        <f t="shared" si="15"/>
        <v>27.533291391173464</v>
      </c>
      <c r="BP58">
        <f t="shared" si="16"/>
        <v>26.571128119916011</v>
      </c>
      <c r="BQ58">
        <f t="shared" si="17"/>
        <v>301.0279610472752</v>
      </c>
      <c r="BR58" t="str">
        <f t="shared" si="18"/>
        <v>OU</v>
      </c>
    </row>
    <row r="59" spans="1:70" x14ac:dyDescent="0.2">
      <c r="A59">
        <v>58</v>
      </c>
      <c r="B59">
        <v>5</v>
      </c>
      <c r="C59">
        <v>50</v>
      </c>
      <c r="D59">
        <v>1</v>
      </c>
      <c r="E59">
        <v>0.75</v>
      </c>
      <c r="F59">
        <v>0.25</v>
      </c>
      <c r="G59">
        <v>0</v>
      </c>
      <c r="H59">
        <v>0</v>
      </c>
      <c r="I59">
        <v>-2.4079456086518701E-2</v>
      </c>
      <c r="J59">
        <v>-2.1972245773362199E-2</v>
      </c>
      <c r="K59">
        <v>0</v>
      </c>
      <c r="L59" t="s">
        <v>66</v>
      </c>
      <c r="M59" t="s">
        <v>74</v>
      </c>
      <c r="N59" t="s">
        <v>68</v>
      </c>
      <c r="O59">
        <v>0.37696697846854799</v>
      </c>
      <c r="P59">
        <v>1.2427452427474299</v>
      </c>
      <c r="Q59">
        <v>0.13818130334428599</v>
      </c>
      <c r="R59" s="1">
        <f t="shared" si="2"/>
        <v>0.1611981754496323</v>
      </c>
      <c r="S59" s="1">
        <f t="shared" si="3"/>
        <v>1.5635098109652941</v>
      </c>
      <c r="T59" s="1">
        <f t="shared" si="4"/>
        <v>0.22381394577029229</v>
      </c>
      <c r="U59">
        <v>-0.114609100244092</v>
      </c>
      <c r="V59">
        <v>-0.43371864302708801</v>
      </c>
      <c r="W59">
        <v>7.4528210676562096E-2</v>
      </c>
      <c r="X59">
        <v>-2.3479775203175401E-2</v>
      </c>
      <c r="Y59">
        <v>1.4970304956089701E-2</v>
      </c>
      <c r="Z59" s="1">
        <f t="shared" si="22"/>
        <v>8.9498515632651793E-2</v>
      </c>
      <c r="AA59" s="1">
        <f t="shared" si="23"/>
        <v>-8.5094702470857007E-3</v>
      </c>
      <c r="AB59" s="1">
        <f t="shared" si="24"/>
        <v>7.6421064656786606E-4</v>
      </c>
      <c r="AC59">
        <v>-133.472768363244</v>
      </c>
      <c r="AD59">
        <f t="shared" si="8"/>
        <v>286.45773184843921</v>
      </c>
      <c r="AE59">
        <v>0</v>
      </c>
      <c r="AF59">
        <v>2.4250462231355199</v>
      </c>
      <c r="AG59">
        <v>0.69733087583397402</v>
      </c>
      <c r="AH59">
        <v>0.42165978396923998</v>
      </c>
      <c r="AI59">
        <v>-0.21463839056186701</v>
      </c>
      <c r="AJ59">
        <v>-0.45530328586727598</v>
      </c>
      <c r="AK59">
        <v>-138.13619376983399</v>
      </c>
      <c r="AL59">
        <f t="shared" si="9"/>
        <v>287.63602390330436</v>
      </c>
      <c r="AM59">
        <v>0</v>
      </c>
      <c r="AN59">
        <v>0.62529563948524602</v>
      </c>
      <c r="AO59">
        <v>1.0877364086833401</v>
      </c>
      <c r="AP59">
        <v>0.232705758742384</v>
      </c>
      <c r="AQ59" s="1">
        <f t="shared" si="10"/>
        <v>0.44514660691113139</v>
      </c>
      <c r="AR59" s="1">
        <f t="shared" si="11"/>
        <v>1.237322464927199</v>
      </c>
      <c r="AS59" s="1">
        <f t="shared" si="12"/>
        <v>0.39863242251909092</v>
      </c>
      <c r="AT59">
        <v>-0.14863536996837801</v>
      </c>
      <c r="AU59">
        <v>-0.44001353451862502</v>
      </c>
      <c r="AV59">
        <v>4.9948898655846397E-2</v>
      </c>
      <c r="AW59">
        <v>-1.5196795749155501E-2</v>
      </c>
      <c r="AX59" t="s">
        <v>27</v>
      </c>
      <c r="AY59">
        <v>-133.62745512577101</v>
      </c>
      <c r="AZ59">
        <f t="shared" si="13"/>
        <v>283.9215769182087</v>
      </c>
      <c r="BA59">
        <v>0</v>
      </c>
      <c r="BB59">
        <v>4.5711945130226397</v>
      </c>
      <c r="BC59">
        <v>0.99928826219184397</v>
      </c>
      <c r="BD59">
        <v>0.43448830489602103</v>
      </c>
      <c r="BE59">
        <v>1.0859170659480799</v>
      </c>
      <c r="BF59">
        <v>0.56599382634283901</v>
      </c>
      <c r="BG59">
        <v>-0.26721788528169199</v>
      </c>
      <c r="BH59">
        <v>-0.129793056921685</v>
      </c>
      <c r="BI59">
        <v>-0.48297539240489101</v>
      </c>
      <c r="BJ59">
        <v>-130.09759518919799</v>
      </c>
      <c r="BK59">
        <f t="shared" si="14"/>
        <v>279.70738550034719</v>
      </c>
      <c r="BL59">
        <v>0</v>
      </c>
      <c r="BM59">
        <f t="shared" si="25"/>
        <v>-3.7144469850956625</v>
      </c>
      <c r="BN59">
        <f t="shared" si="26"/>
        <v>-1.1782920548651532</v>
      </c>
      <c r="BO59">
        <f t="shared" si="15"/>
        <v>4.2141914178615139</v>
      </c>
      <c r="BP59">
        <f t="shared" si="16"/>
        <v>6.7503463480920232</v>
      </c>
      <c r="BQ59">
        <f t="shared" si="17"/>
        <v>279.70738550034719</v>
      </c>
      <c r="BR59" t="str">
        <f t="shared" si="18"/>
        <v>OU</v>
      </c>
    </row>
    <row r="60" spans="1:70" x14ac:dyDescent="0.2">
      <c r="A60">
        <v>59</v>
      </c>
      <c r="B60">
        <v>5</v>
      </c>
      <c r="C60">
        <v>50</v>
      </c>
      <c r="D60">
        <v>1</v>
      </c>
      <c r="E60">
        <v>0.5</v>
      </c>
      <c r="F60">
        <v>0.25</v>
      </c>
      <c r="G60">
        <v>0</v>
      </c>
      <c r="H60">
        <v>0</v>
      </c>
      <c r="I60">
        <v>-1.38629436111989E-2</v>
      </c>
      <c r="J60">
        <v>-1.02165124753198E-2</v>
      </c>
      <c r="K60">
        <v>0</v>
      </c>
      <c r="L60" t="s">
        <v>66</v>
      </c>
      <c r="M60" t="s">
        <v>73</v>
      </c>
      <c r="N60" t="s">
        <v>68</v>
      </c>
      <c r="O60">
        <v>0.120779663382292</v>
      </c>
      <c r="P60">
        <v>0.34497786427088301</v>
      </c>
      <c r="Q60">
        <v>0.34497755118328499</v>
      </c>
      <c r="R60" s="1">
        <f t="shared" si="2"/>
        <v>0.13359723790715577</v>
      </c>
      <c r="S60" s="1">
        <f t="shared" si="3"/>
        <v>0.23801923765731581</v>
      </c>
      <c r="T60" s="1">
        <f t="shared" si="4"/>
        <v>0.16067589133497345</v>
      </c>
      <c r="U60">
        <v>-1.06422776769149</v>
      </c>
      <c r="V60">
        <v>-0.51621195473662096</v>
      </c>
      <c r="W60">
        <v>0.12946844626983101</v>
      </c>
      <c r="X60">
        <v>3.9630375933189799E-2</v>
      </c>
      <c r="Y60">
        <v>-0.950248176568253</v>
      </c>
      <c r="Z60" s="1">
        <f t="shared" si="22"/>
        <v>-0.82077973029842199</v>
      </c>
      <c r="AA60" s="1">
        <f t="shared" si="23"/>
        <v>-0.91061780063506315</v>
      </c>
      <c r="AB60" s="1">
        <f t="shared" si="24"/>
        <v>-0.16068584745825973</v>
      </c>
      <c r="AC60">
        <v>-117.671017505226</v>
      </c>
      <c r="AD60">
        <f t="shared" si="8"/>
        <v>254.85423013240322</v>
      </c>
      <c r="AE60">
        <v>0</v>
      </c>
      <c r="AF60">
        <v>3.4374730460500298</v>
      </c>
      <c r="AG60">
        <v>0.517000484285422</v>
      </c>
      <c r="AH60">
        <v>0.80419167220431198</v>
      </c>
      <c r="AI60">
        <v>-1.17078842634939</v>
      </c>
      <c r="AJ60">
        <v>-0.50721837205789899</v>
      </c>
      <c r="AK60">
        <v>-130.84518341245399</v>
      </c>
      <c r="AL60">
        <f t="shared" si="9"/>
        <v>273.05400318854436</v>
      </c>
      <c r="AM60">
        <v>0</v>
      </c>
      <c r="AN60">
        <v>0.53512330625589499</v>
      </c>
      <c r="AO60">
        <v>0.409491684930964</v>
      </c>
      <c r="AP60">
        <v>0.46009538555825202</v>
      </c>
      <c r="AQ60" s="1">
        <f t="shared" si="10"/>
        <v>0.49804471671023698</v>
      </c>
      <c r="AR60" s="1">
        <f t="shared" si="11"/>
        <v>0.37937120383959644</v>
      </c>
      <c r="AS60" s="1">
        <f t="shared" si="12"/>
        <v>0.4346129985742227</v>
      </c>
      <c r="AT60">
        <v>-0.98320792048747796</v>
      </c>
      <c r="AU60">
        <v>-0.47800778324631499</v>
      </c>
      <c r="AV60">
        <v>6.62356848596585E-2</v>
      </c>
      <c r="AW60">
        <v>2.89006592037768E-2</v>
      </c>
      <c r="AX60" t="s">
        <v>27</v>
      </c>
      <c r="AY60">
        <v>-116.272326782398</v>
      </c>
      <c r="AZ60">
        <f t="shared" si="13"/>
        <v>249.21132023146265</v>
      </c>
      <c r="BA60">
        <v>0</v>
      </c>
      <c r="BB60">
        <v>11.375059041812699</v>
      </c>
      <c r="BC60">
        <v>2.4137462196409101</v>
      </c>
      <c r="BD60">
        <v>4.1014476892900902</v>
      </c>
      <c r="BE60">
        <v>3.7013781058544102</v>
      </c>
      <c r="BF60">
        <v>3.90104620664808</v>
      </c>
      <c r="BG60">
        <v>1.41974199159174</v>
      </c>
      <c r="BH60">
        <v>-1.0244446619088099</v>
      </c>
      <c r="BI60">
        <v>-0.54202256433736995</v>
      </c>
      <c r="BJ60">
        <v>-100.98423436896201</v>
      </c>
      <c r="BK60">
        <f t="shared" si="14"/>
        <v>221.48066385987522</v>
      </c>
      <c r="BL60">
        <v>0</v>
      </c>
      <c r="BM60">
        <f t="shared" si="25"/>
        <v>-23.842682957081706</v>
      </c>
      <c r="BN60">
        <f t="shared" si="26"/>
        <v>-18.19977305614114</v>
      </c>
      <c r="BO60">
        <f t="shared" si="15"/>
        <v>27.730656371587429</v>
      </c>
      <c r="BP60">
        <f t="shared" si="16"/>
        <v>33.373566272527995</v>
      </c>
      <c r="BQ60">
        <f t="shared" si="17"/>
        <v>221.48066385987522</v>
      </c>
      <c r="BR60" t="str">
        <f t="shared" si="18"/>
        <v>OU</v>
      </c>
    </row>
    <row r="61" spans="1:70" x14ac:dyDescent="0.2">
      <c r="A61">
        <v>60</v>
      </c>
      <c r="B61">
        <v>5</v>
      </c>
      <c r="C61">
        <v>50</v>
      </c>
      <c r="D61">
        <v>1</v>
      </c>
      <c r="E61">
        <v>0.5</v>
      </c>
      <c r="F61">
        <v>0.25</v>
      </c>
      <c r="G61">
        <v>0</v>
      </c>
      <c r="H61">
        <v>0</v>
      </c>
      <c r="I61">
        <v>-2.4079456086518701E-2</v>
      </c>
      <c r="J61">
        <v>-1.38629436111989E-2</v>
      </c>
      <c r="K61">
        <v>0</v>
      </c>
      <c r="L61" t="s">
        <v>66</v>
      </c>
      <c r="M61" t="s">
        <v>74</v>
      </c>
      <c r="N61" t="s">
        <v>68</v>
      </c>
      <c r="O61">
        <v>0.243193485286469</v>
      </c>
      <c r="P61">
        <v>0.90176121242909202</v>
      </c>
      <c r="Q61">
        <v>0.195892171082022</v>
      </c>
      <c r="R61" s="1">
        <f t="shared" si="2"/>
        <v>9.7516813977008204E-2</v>
      </c>
      <c r="S61" s="1">
        <f t="shared" si="3"/>
        <v>0.85154702693281414</v>
      </c>
      <c r="T61" s="1">
        <f t="shared" si="4"/>
        <v>0.2242876615260615</v>
      </c>
      <c r="U61">
        <v>0.23929327260615099</v>
      </c>
      <c r="V61">
        <v>0.95045803987321398</v>
      </c>
      <c r="W61">
        <v>0.112026090448028</v>
      </c>
      <c r="X61">
        <v>1.5885232449441501E-2</v>
      </c>
      <c r="Y61">
        <v>6.1691304640448301E-2</v>
      </c>
      <c r="Z61" s="1">
        <f t="shared" si="22"/>
        <v>0.17371739508847631</v>
      </c>
      <c r="AA61" s="1">
        <f t="shared" si="23"/>
        <v>7.7576537089889805E-2</v>
      </c>
      <c r="AB61" s="1">
        <f t="shared" si="24"/>
        <v>7.8910163878305409E-3</v>
      </c>
      <c r="AC61">
        <v>-156.179201922728</v>
      </c>
      <c r="AD61">
        <f t="shared" si="8"/>
        <v>331.8705989674072</v>
      </c>
      <c r="AE61">
        <v>0</v>
      </c>
      <c r="AF61">
        <v>5.1188382577534304</v>
      </c>
      <c r="AG61">
        <v>1.60760568935986</v>
      </c>
      <c r="AH61">
        <v>1.9429931678911401</v>
      </c>
      <c r="AI61">
        <v>-8.2278669523817294E-2</v>
      </c>
      <c r="AJ61">
        <v>0.84705687885658099</v>
      </c>
      <c r="AK61">
        <v>-165.12406404104701</v>
      </c>
      <c r="AL61">
        <f t="shared" si="9"/>
        <v>341.61176444573039</v>
      </c>
      <c r="AM61">
        <v>0</v>
      </c>
      <c r="AN61">
        <v>2.34909397822442</v>
      </c>
      <c r="AO61">
        <v>0.256603307701876</v>
      </c>
      <c r="AP61">
        <v>0.60822999285249801</v>
      </c>
      <c r="AQ61" s="1">
        <f t="shared" si="10"/>
        <v>5.888186242735582</v>
      </c>
      <c r="AR61" s="1">
        <f t="shared" si="11"/>
        <v>0.43578898172889341</v>
      </c>
      <c r="AS61" s="1">
        <f t="shared" si="12"/>
        <v>1.5848632415947246</v>
      </c>
      <c r="AT61">
        <v>-9.1540465782401603E-2</v>
      </c>
      <c r="AU61">
        <v>0.85189515113410597</v>
      </c>
      <c r="AV61">
        <v>-5.3523438547820501E-4</v>
      </c>
      <c r="AW61">
        <v>7.4177135919198098E-2</v>
      </c>
      <c r="AX61" t="s">
        <v>27</v>
      </c>
      <c r="AY61">
        <v>-154.08627983748099</v>
      </c>
      <c r="AZ61">
        <f t="shared" si="13"/>
        <v>324.83922634162866</v>
      </c>
      <c r="BA61">
        <v>0</v>
      </c>
      <c r="BB61">
        <v>11.154535578212201</v>
      </c>
      <c r="BC61">
        <v>4.2696688305789499</v>
      </c>
      <c r="BD61">
        <v>4.1774593528485404</v>
      </c>
      <c r="BE61">
        <v>1.7150323959036</v>
      </c>
      <c r="BF61">
        <v>2.9068874332782801</v>
      </c>
      <c r="BG61">
        <v>-0.59712368313542696</v>
      </c>
      <c r="BH61">
        <v>0.138343860198157</v>
      </c>
      <c r="BI61">
        <v>0.88264190311261503</v>
      </c>
      <c r="BJ61">
        <v>-142.80792053565801</v>
      </c>
      <c r="BK61">
        <f t="shared" si="14"/>
        <v>305.12803619326723</v>
      </c>
      <c r="BL61">
        <v>0</v>
      </c>
      <c r="BM61">
        <f t="shared" si="25"/>
        <v>-16.772538104101727</v>
      </c>
      <c r="BN61">
        <f t="shared" si="26"/>
        <v>-9.7411654783231825</v>
      </c>
      <c r="BO61">
        <f t="shared" si="15"/>
        <v>19.711190148361425</v>
      </c>
      <c r="BP61">
        <f t="shared" si="16"/>
        <v>26.742562774139969</v>
      </c>
      <c r="BQ61">
        <f t="shared" si="17"/>
        <v>305.12803619326723</v>
      </c>
      <c r="BR61" t="str">
        <f t="shared" si="18"/>
        <v>OU</v>
      </c>
    </row>
    <row r="62" spans="1:70" x14ac:dyDescent="0.2">
      <c r="A62">
        <v>61</v>
      </c>
      <c r="B62">
        <v>6</v>
      </c>
      <c r="C62">
        <v>50</v>
      </c>
      <c r="D62">
        <v>1</v>
      </c>
      <c r="E62">
        <v>0.75</v>
      </c>
      <c r="F62">
        <v>0.25</v>
      </c>
      <c r="G62">
        <v>0</v>
      </c>
      <c r="H62">
        <v>0</v>
      </c>
      <c r="I62">
        <v>-1.38629436111989E-2</v>
      </c>
      <c r="J62">
        <v>-8.1093021621632903E-3</v>
      </c>
      <c r="K62">
        <v>-1.83258146374831E-2</v>
      </c>
      <c r="L62" t="s">
        <v>70</v>
      </c>
      <c r="M62" t="s">
        <v>73</v>
      </c>
      <c r="N62" t="s">
        <v>68</v>
      </c>
      <c r="O62">
        <v>0.96810088056208299</v>
      </c>
      <c r="P62">
        <v>0.27285051965571699</v>
      </c>
      <c r="Q62" s="1">
        <v>1.8178543422754E-12</v>
      </c>
      <c r="R62" s="1">
        <f t="shared" si="2"/>
        <v>0.93721931494508048</v>
      </c>
      <c r="S62" s="1">
        <f t="shared" si="3"/>
        <v>7.4447406076394801E-2</v>
      </c>
      <c r="T62" s="1">
        <f t="shared" si="4"/>
        <v>2.2558688914386652E-12</v>
      </c>
      <c r="U62">
        <v>1.2414657531542299</v>
      </c>
      <c r="V62">
        <v>-0.488164832307249</v>
      </c>
      <c r="W62">
        <v>9.3390485732657395E-3</v>
      </c>
      <c r="X62">
        <v>6.0545642150487598E-2</v>
      </c>
      <c r="Y62">
        <v>0.55281558825926802</v>
      </c>
      <c r="Z62" s="1">
        <f t="shared" si="22"/>
        <v>0.56215463683253375</v>
      </c>
      <c r="AA62" s="1">
        <f t="shared" si="23"/>
        <v>0.61336123040975565</v>
      </c>
      <c r="AB62" s="1">
        <f t="shared" si="24"/>
        <v>3.8633346412768707E-2</v>
      </c>
      <c r="AC62">
        <v>-131.92506612574101</v>
      </c>
      <c r="AD62">
        <f t="shared" si="8"/>
        <v>283.36232737343323</v>
      </c>
      <c r="AE62">
        <v>0</v>
      </c>
      <c r="AF62">
        <v>1.1460387353641399</v>
      </c>
      <c r="AG62">
        <v>0.90213068123614404</v>
      </c>
      <c r="AH62">
        <v>-5.2977432935845399E-2</v>
      </c>
      <c r="AI62">
        <v>1.2336667567852699</v>
      </c>
      <c r="AJ62">
        <v>-0.42768923371503498</v>
      </c>
      <c r="AK62">
        <v>-137.301436223476</v>
      </c>
      <c r="AL62">
        <f t="shared" si="9"/>
        <v>285.96650881058838</v>
      </c>
      <c r="AM62">
        <v>0</v>
      </c>
      <c r="AN62">
        <v>0.49259324862199499</v>
      </c>
      <c r="AO62">
        <v>8.2374831256842404E-2</v>
      </c>
      <c r="AP62">
        <v>-1.42207117553813E-2</v>
      </c>
      <c r="AQ62" s="1">
        <f t="shared" si="10"/>
        <v>0.24285033723080021</v>
      </c>
      <c r="AR62" s="1">
        <f t="shared" si="11"/>
        <v>6.9878414674228997E-3</v>
      </c>
      <c r="AS62" s="1">
        <f t="shared" si="12"/>
        <v>-8.1764553325019973E-3</v>
      </c>
      <c r="AT62">
        <v>1.2749171934882</v>
      </c>
      <c r="AU62">
        <v>-0.54162700515897</v>
      </c>
      <c r="AV62">
        <v>4.3422920049329398E-2</v>
      </c>
      <c r="AW62">
        <v>0.12270273863536001</v>
      </c>
      <c r="AX62" t="s">
        <v>27</v>
      </c>
      <c r="AY62">
        <v>-129.785480930852</v>
      </c>
      <c r="AZ62">
        <f t="shared" si="13"/>
        <v>276.23762852837069</v>
      </c>
      <c r="BA62">
        <v>0</v>
      </c>
      <c r="BB62">
        <v>2.2761583159872099</v>
      </c>
      <c r="BC62">
        <v>2.6265030374072298</v>
      </c>
      <c r="BD62">
        <v>-0.40183361944728202</v>
      </c>
      <c r="BE62">
        <v>0.85846982553931295</v>
      </c>
      <c r="BF62">
        <v>1.8088343660706501</v>
      </c>
      <c r="BG62">
        <v>-0.179870890535309</v>
      </c>
      <c r="BH62">
        <v>1.34211246389468</v>
      </c>
      <c r="BI62">
        <v>-0.55344188289397001</v>
      </c>
      <c r="BJ62">
        <v>-126.939454786572</v>
      </c>
      <c r="BK62">
        <f t="shared" si="14"/>
        <v>273.39110469509524</v>
      </c>
      <c r="BL62">
        <v>0</v>
      </c>
      <c r="BM62">
        <f t="shared" si="25"/>
        <v>-9.7288802822176876</v>
      </c>
      <c r="BN62">
        <f t="shared" si="26"/>
        <v>-2.6041814371551482</v>
      </c>
      <c r="BO62">
        <f t="shared" si="15"/>
        <v>2.8465238332754552</v>
      </c>
      <c r="BP62">
        <f t="shared" si="16"/>
        <v>9.9712226783379947</v>
      </c>
      <c r="BQ62">
        <f t="shared" si="17"/>
        <v>273.39110469509524</v>
      </c>
      <c r="BR62" t="str">
        <f t="shared" si="18"/>
        <v>OU</v>
      </c>
    </row>
    <row r="63" spans="1:70" x14ac:dyDescent="0.2">
      <c r="A63">
        <v>62</v>
      </c>
      <c r="B63">
        <v>6</v>
      </c>
      <c r="C63">
        <v>50</v>
      </c>
      <c r="D63">
        <v>1</v>
      </c>
      <c r="E63">
        <v>0.75</v>
      </c>
      <c r="F63">
        <v>0.25</v>
      </c>
      <c r="G63">
        <v>0</v>
      </c>
      <c r="H63">
        <v>0</v>
      </c>
      <c r="I63">
        <v>-4.6051701859880903E-2</v>
      </c>
      <c r="J63">
        <v>-5.4161004022044199E-2</v>
      </c>
      <c r="K63">
        <v>-3.2188758248682003E-2</v>
      </c>
      <c r="L63" t="s">
        <v>70</v>
      </c>
      <c r="M63" t="s">
        <v>74</v>
      </c>
      <c r="N63" t="s">
        <v>68</v>
      </c>
      <c r="O63">
        <v>0.97583977303986702</v>
      </c>
      <c r="P63">
        <v>0.88601708235652699</v>
      </c>
      <c r="Q63">
        <v>-7.0536769086585099E-2</v>
      </c>
      <c r="R63" s="1">
        <f t="shared" si="2"/>
        <v>0.95723869843967346</v>
      </c>
      <c r="S63" s="1">
        <f t="shared" si="3"/>
        <v>0.79000170602074704</v>
      </c>
      <c r="T63" s="1">
        <f t="shared" si="4"/>
        <v>-0.13132936708137091</v>
      </c>
      <c r="U63">
        <v>0.56581014299475796</v>
      </c>
      <c r="V63">
        <v>0.85594521243621902</v>
      </c>
      <c r="W63">
        <v>3.0821892618107301E-2</v>
      </c>
      <c r="X63">
        <v>-1.7260948961728001E-2</v>
      </c>
      <c r="Y63">
        <v>8.1239025187143807E-2</v>
      </c>
      <c r="Z63" s="1">
        <f t="shared" si="22"/>
        <v>0.11206091780525111</v>
      </c>
      <c r="AA63" s="1">
        <f t="shared" si="23"/>
        <v>6.3978076225415806E-2</v>
      </c>
      <c r="AB63" s="1">
        <f t="shared" si="24"/>
        <v>1.1016778432620361E-3</v>
      </c>
      <c r="AC63">
        <v>-130.354093878962</v>
      </c>
      <c r="AD63">
        <f t="shared" si="8"/>
        <v>280.22038287987522</v>
      </c>
      <c r="AE63">
        <v>0</v>
      </c>
      <c r="AF63">
        <v>2.9014171910898598</v>
      </c>
      <c r="AG63">
        <v>0.52042173028831296</v>
      </c>
      <c r="AH63">
        <v>-0.82054703769172299</v>
      </c>
      <c r="AI63">
        <v>0.60950205279006797</v>
      </c>
      <c r="AJ63">
        <v>0.84644238380193904</v>
      </c>
      <c r="AK63">
        <v>-132.078078948116</v>
      </c>
      <c r="AL63">
        <f t="shared" si="9"/>
        <v>275.51979425986838</v>
      </c>
      <c r="AM63">
        <v>0</v>
      </c>
      <c r="AN63">
        <v>0.230064997846815</v>
      </c>
      <c r="AO63">
        <v>0.382994986263967</v>
      </c>
      <c r="AP63">
        <v>-0.382986985483386</v>
      </c>
      <c r="AQ63" s="1">
        <f t="shared" si="10"/>
        <v>0.1996089342839063</v>
      </c>
      <c r="AR63" s="1">
        <f t="shared" si="11"/>
        <v>0.29336419055298757</v>
      </c>
      <c r="AS63" s="1">
        <f t="shared" si="12"/>
        <v>-0.2347939952350809</v>
      </c>
      <c r="AT63">
        <v>0.42756519493877498</v>
      </c>
      <c r="AU63">
        <v>0.87729371404059397</v>
      </c>
      <c r="AV63">
        <v>9.7526933617186104E-2</v>
      </c>
      <c r="AW63">
        <v>2.70189546833371E-2</v>
      </c>
      <c r="AX63" t="s">
        <v>27</v>
      </c>
      <c r="AY63">
        <v>-120.011593754377</v>
      </c>
      <c r="AZ63">
        <f t="shared" si="13"/>
        <v>256.68985417542069</v>
      </c>
      <c r="BA63">
        <v>0</v>
      </c>
      <c r="BB63">
        <v>9.2724898110810194</v>
      </c>
      <c r="BC63">
        <v>1.0731883009430601</v>
      </c>
      <c r="BD63">
        <v>-1.9776539993595701</v>
      </c>
      <c r="BE63">
        <v>2.4380414083159598</v>
      </c>
      <c r="BF63">
        <v>1.33196292044294</v>
      </c>
      <c r="BG63">
        <v>0.21248529462049601</v>
      </c>
      <c r="BH63">
        <v>0.39561303297890998</v>
      </c>
      <c r="BI63">
        <v>0.89337079594007596</v>
      </c>
      <c r="BJ63">
        <v>-116.477701793853</v>
      </c>
      <c r="BK63">
        <f t="shared" si="14"/>
        <v>252.46759870965721</v>
      </c>
      <c r="BL63">
        <v>0</v>
      </c>
      <c r="BM63">
        <f t="shared" si="25"/>
        <v>-18.829940084447685</v>
      </c>
      <c r="BN63">
        <f t="shared" si="26"/>
        <v>4.7005886200068403</v>
      </c>
      <c r="BO63">
        <f t="shared" si="15"/>
        <v>4.2222554657634817</v>
      </c>
      <c r="BP63">
        <f t="shared" si="16"/>
        <v>27.752784170218007</v>
      </c>
      <c r="BQ63">
        <f t="shared" si="17"/>
        <v>252.46759870965721</v>
      </c>
      <c r="BR63" t="str">
        <f t="shared" si="18"/>
        <v>OU</v>
      </c>
    </row>
    <row r="64" spans="1:70" x14ac:dyDescent="0.2">
      <c r="A64">
        <v>63</v>
      </c>
      <c r="B64">
        <v>6</v>
      </c>
      <c r="C64">
        <v>50</v>
      </c>
      <c r="D64">
        <v>1</v>
      </c>
      <c r="E64">
        <v>0.5</v>
      </c>
      <c r="F64">
        <v>0.25</v>
      </c>
      <c r="G64">
        <v>0</v>
      </c>
      <c r="H64">
        <v>0</v>
      </c>
      <c r="I64">
        <v>-1.38629436111989E-2</v>
      </c>
      <c r="J64">
        <v>-1.02165124753198E-2</v>
      </c>
      <c r="K64">
        <v>-1.83258146374831E-2</v>
      </c>
      <c r="L64" t="s">
        <v>70</v>
      </c>
      <c r="M64" t="s">
        <v>73</v>
      </c>
      <c r="N64" t="s">
        <v>68</v>
      </c>
      <c r="O64">
        <v>0.28211477854506001</v>
      </c>
      <c r="P64">
        <v>0.31220350408286301</v>
      </c>
      <c r="Q64">
        <v>-0.312190979072893</v>
      </c>
      <c r="R64" s="1">
        <f t="shared" si="2"/>
        <v>0.17705195568801979</v>
      </c>
      <c r="S64" s="1">
        <f t="shared" si="3"/>
        <v>0.19493423537610977</v>
      </c>
      <c r="T64" s="1">
        <f t="shared" si="4"/>
        <v>-0.18554080653453162</v>
      </c>
      <c r="U64">
        <v>0.88712135148728299</v>
      </c>
      <c r="V64">
        <v>1.1851604952819199</v>
      </c>
      <c r="W64">
        <v>8.8789497221268304E-2</v>
      </c>
      <c r="X64">
        <v>6.3079044009936594E-2</v>
      </c>
      <c r="Y64">
        <v>-0.52429425188392198</v>
      </c>
      <c r="Z64" s="1">
        <f t="shared" si="22"/>
        <v>-0.4355047546626537</v>
      </c>
      <c r="AA64" s="1">
        <f t="shared" si="23"/>
        <v>-0.4612152078739854</v>
      </c>
      <c r="AB64" s="1">
        <f t="shared" si="24"/>
        <v>-7.9623803209517133E-2</v>
      </c>
      <c r="AC64">
        <v>-152.06329102564499</v>
      </c>
      <c r="AD64">
        <f t="shared" si="8"/>
        <v>323.63877717324118</v>
      </c>
      <c r="AE64">
        <v>0</v>
      </c>
      <c r="AF64">
        <v>3.20193727943477</v>
      </c>
      <c r="AG64">
        <v>1.09012594960575</v>
      </c>
      <c r="AH64">
        <v>0.66996276015636402</v>
      </c>
      <c r="AI64">
        <v>0.79305109534999996</v>
      </c>
      <c r="AJ64">
        <v>1.1035752835898001</v>
      </c>
      <c r="AK64">
        <v>-164.34667304427299</v>
      </c>
      <c r="AL64">
        <f t="shared" si="9"/>
        <v>340.05698245218235</v>
      </c>
      <c r="AM64">
        <v>0</v>
      </c>
      <c r="AN64">
        <v>6.6021737088946097E-2</v>
      </c>
      <c r="AO64">
        <v>0.252601054888767</v>
      </c>
      <c r="AP64">
        <v>0.25260094838473302</v>
      </c>
      <c r="AQ64" s="1">
        <f t="shared" si="10"/>
        <v>6.8166108893108465E-2</v>
      </c>
      <c r="AR64" s="1">
        <f t="shared" si="11"/>
        <v>0.12761453205578444</v>
      </c>
      <c r="AS64" s="1">
        <f t="shared" si="12"/>
        <v>8.0484419430561824E-2</v>
      </c>
      <c r="AT64">
        <v>0.88573006722947101</v>
      </c>
      <c r="AU64">
        <v>1.17141842813799</v>
      </c>
      <c r="AV64">
        <v>0.15503644138896699</v>
      </c>
      <c r="AW64">
        <v>6.9723246959139507E-2</v>
      </c>
      <c r="AX64" t="s">
        <v>27</v>
      </c>
      <c r="AY64">
        <v>-144.106887312623</v>
      </c>
      <c r="AZ64">
        <f t="shared" si="13"/>
        <v>304.88044129191269</v>
      </c>
      <c r="BA64">
        <v>0</v>
      </c>
      <c r="BB64">
        <v>9.6801312196789908</v>
      </c>
      <c r="BC64">
        <v>2.9354068839962899</v>
      </c>
      <c r="BD64">
        <v>0.746484826353216</v>
      </c>
      <c r="BE64">
        <v>2.7081392512845599</v>
      </c>
      <c r="BF64">
        <v>2.4131495401111001</v>
      </c>
      <c r="BG64">
        <v>-0.98114249062941306</v>
      </c>
      <c r="BH64">
        <v>0.905173977007798</v>
      </c>
      <c r="BI64">
        <v>1.21141893047899</v>
      </c>
      <c r="BJ64">
        <v>-141.54289755522299</v>
      </c>
      <c r="BK64">
        <f t="shared" si="14"/>
        <v>302.59799023239719</v>
      </c>
      <c r="BL64">
        <v>0</v>
      </c>
      <c r="BM64">
        <f t="shared" si="25"/>
        <v>-35.176541160269664</v>
      </c>
      <c r="BN64">
        <f t="shared" si="26"/>
        <v>-16.418205278941173</v>
      </c>
      <c r="BO64">
        <f t="shared" si="15"/>
        <v>2.2824510595154948</v>
      </c>
      <c r="BP64">
        <f t="shared" si="16"/>
        <v>21.040786940843986</v>
      </c>
      <c r="BQ64">
        <f t="shared" si="17"/>
        <v>302.59799023239719</v>
      </c>
      <c r="BR64" t="str">
        <f t="shared" si="18"/>
        <v>OU</v>
      </c>
    </row>
    <row r="65" spans="1:70" x14ac:dyDescent="0.2">
      <c r="A65">
        <v>64</v>
      </c>
      <c r="B65">
        <v>6</v>
      </c>
      <c r="C65">
        <v>50</v>
      </c>
      <c r="D65">
        <v>1</v>
      </c>
      <c r="E65">
        <v>0.5</v>
      </c>
      <c r="F65">
        <v>0.25</v>
      </c>
      <c r="G65">
        <v>0</v>
      </c>
      <c r="H65">
        <v>0</v>
      </c>
      <c r="I65">
        <v>-4.6051701859880903E-2</v>
      </c>
      <c r="J65">
        <v>-3.2188758248682003E-2</v>
      </c>
      <c r="K65">
        <v>-3.2188758248682003E-2</v>
      </c>
      <c r="L65" t="s">
        <v>70</v>
      </c>
      <c r="M65" t="s">
        <v>74</v>
      </c>
      <c r="N65" t="s">
        <v>68</v>
      </c>
      <c r="O65">
        <v>0.15802268924650001</v>
      </c>
      <c r="P65">
        <v>0.141025737370262</v>
      </c>
      <c r="Q65">
        <v>6.3041569769036201E-2</v>
      </c>
      <c r="R65" s="1">
        <f t="shared" si="2"/>
        <v>2.894540983564017E-2</v>
      </c>
      <c r="S65" s="1">
        <f t="shared" si="3"/>
        <v>2.3862498119770374E-2</v>
      </c>
      <c r="T65" s="1">
        <f t="shared" si="4"/>
        <v>1.8852482250881104E-2</v>
      </c>
      <c r="U65">
        <v>0.34952173655562802</v>
      </c>
      <c r="V65">
        <v>-0.41995219487587099</v>
      </c>
      <c r="W65">
        <v>9.5004610423275904E-2</v>
      </c>
      <c r="X65">
        <v>7.9671043226410401E-2</v>
      </c>
      <c r="Y65">
        <v>-8.3789689618076601E-3</v>
      </c>
      <c r="Z65" s="1">
        <f t="shared" si="22"/>
        <v>8.6625641461468242E-2</v>
      </c>
      <c r="AA65" s="1">
        <f t="shared" si="23"/>
        <v>7.1292074264602739E-2</v>
      </c>
      <c r="AB65" s="1">
        <f t="shared" si="24"/>
        <v>-1.4636018803141863E-3</v>
      </c>
      <c r="AC65">
        <v>-105.19092137171199</v>
      </c>
      <c r="AD65">
        <f t="shared" si="8"/>
        <v>229.8940378653752</v>
      </c>
      <c r="AE65">
        <v>0</v>
      </c>
      <c r="AF65">
        <v>1.0051414380600601</v>
      </c>
      <c r="AG65">
        <v>0.41096466906850398</v>
      </c>
      <c r="AH65">
        <v>0.100236004878677</v>
      </c>
      <c r="AI65">
        <v>0.18826634626080699</v>
      </c>
      <c r="AJ65">
        <v>-0.38012746011471699</v>
      </c>
      <c r="AK65">
        <v>-113.817785716947</v>
      </c>
      <c r="AL65">
        <f t="shared" si="9"/>
        <v>238.99920779753037</v>
      </c>
      <c r="AM65">
        <v>0</v>
      </c>
      <c r="AN65">
        <v>0.51392881871459495</v>
      </c>
      <c r="AO65">
        <v>1.2153152542112799</v>
      </c>
      <c r="AP65">
        <v>7.8362531681929096E-2</v>
      </c>
      <c r="AQ65" s="1">
        <f t="shared" si="10"/>
        <v>0.27026351707698038</v>
      </c>
      <c r="AR65" s="1">
        <f t="shared" si="11"/>
        <v>1.4831318534902294</v>
      </c>
      <c r="AS65" s="1">
        <f t="shared" si="12"/>
        <v>0.13550794345044198</v>
      </c>
      <c r="AT65">
        <v>0.23232851542657501</v>
      </c>
      <c r="AU65">
        <v>-0.37144693903480802</v>
      </c>
      <c r="AV65">
        <v>3.6791790502094801E-2</v>
      </c>
      <c r="AW65">
        <v>-3.01058808194501E-2</v>
      </c>
      <c r="AX65" t="s">
        <v>27</v>
      </c>
      <c r="AY65">
        <v>-114.26194001385301</v>
      </c>
      <c r="AZ65">
        <f t="shared" si="13"/>
        <v>245.19054669437267</v>
      </c>
      <c r="BA65">
        <v>0</v>
      </c>
      <c r="BB65">
        <v>2.30995342277454</v>
      </c>
      <c r="BC65">
        <v>0.90367320744698798</v>
      </c>
      <c r="BD65">
        <v>0.194396527247506</v>
      </c>
      <c r="BE65">
        <v>1.22841910542439</v>
      </c>
      <c r="BF65">
        <v>1.1430853929903799</v>
      </c>
      <c r="BG65">
        <v>-1.9396263720578601E-2</v>
      </c>
      <c r="BH65">
        <v>0.363563091583961</v>
      </c>
      <c r="BI65">
        <v>-0.424157520882676</v>
      </c>
      <c r="BJ65">
        <v>-103.312633849872</v>
      </c>
      <c r="BK65">
        <f t="shared" si="14"/>
        <v>226.13746282169521</v>
      </c>
      <c r="BL65">
        <v>0</v>
      </c>
      <c r="BM65">
        <f t="shared" si="25"/>
        <v>6.1913388968422964</v>
      </c>
      <c r="BN65">
        <f t="shared" si="26"/>
        <v>-9.105169932155178</v>
      </c>
      <c r="BO65">
        <f t="shared" si="15"/>
        <v>19.053083872677462</v>
      </c>
      <c r="BP65">
        <f t="shared" si="16"/>
        <v>3.7565750436799874</v>
      </c>
      <c r="BQ65">
        <f t="shared" si="17"/>
        <v>226.13746282169521</v>
      </c>
      <c r="BR65" t="str">
        <f t="shared" si="18"/>
        <v>OU</v>
      </c>
    </row>
    <row r="66" spans="1:70" x14ac:dyDescent="0.2">
      <c r="A66">
        <v>65</v>
      </c>
      <c r="B66">
        <v>6</v>
      </c>
      <c r="C66">
        <v>50</v>
      </c>
      <c r="D66">
        <v>1</v>
      </c>
      <c r="E66">
        <v>0.75</v>
      </c>
      <c r="F66">
        <v>0</v>
      </c>
      <c r="G66">
        <v>0</v>
      </c>
      <c r="H66">
        <v>0</v>
      </c>
      <c r="I66">
        <v>-1.38629436111989E-2</v>
      </c>
      <c r="J66">
        <v>-8.1093021621632903E-3</v>
      </c>
      <c r="K66">
        <v>0</v>
      </c>
      <c r="L66" t="s">
        <v>65</v>
      </c>
      <c r="M66" t="s">
        <v>73</v>
      </c>
      <c r="N66" t="s">
        <v>68</v>
      </c>
      <c r="O66">
        <v>1.2027856453830199</v>
      </c>
      <c r="P66">
        <v>0.65678811399050696</v>
      </c>
      <c r="Q66">
        <v>6.7102743496734701E-2</v>
      </c>
      <c r="R66" s="1">
        <f t="shared" si="2"/>
        <v>1.4511960869242364</v>
      </c>
      <c r="S66" s="1">
        <f t="shared" si="3"/>
        <v>0.43587340486399573</v>
      </c>
      <c r="T66" s="1">
        <f t="shared" si="4"/>
        <v>0.12478250098850042</v>
      </c>
      <c r="U66">
        <v>0.74572360382028002</v>
      </c>
      <c r="V66">
        <v>-0.370383440652924</v>
      </c>
      <c r="W66">
        <v>-1.27017909557088E-2</v>
      </c>
      <c r="X66">
        <v>4.9519578739918302E-2</v>
      </c>
      <c r="Y66">
        <v>8.8550833014183095E-2</v>
      </c>
      <c r="Z66" s="1">
        <f t="shared" si="22"/>
        <v>7.58490420584743E-2</v>
      </c>
      <c r="AA66" s="1">
        <f t="shared" si="23"/>
        <v>0.1380704117541014</v>
      </c>
      <c r="AB66" s="1">
        <f t="shared" si="24"/>
        <v>3.2602457780311657E-3</v>
      </c>
      <c r="AC66">
        <v>-146.09988939942301</v>
      </c>
      <c r="AD66">
        <f t="shared" si="8"/>
        <v>311.71197392079722</v>
      </c>
      <c r="AE66">
        <v>0</v>
      </c>
      <c r="AF66">
        <v>0.91476435173832504</v>
      </c>
      <c r="AG66">
        <v>3.1462719746413201</v>
      </c>
      <c r="AH66">
        <v>1.1137081249748</v>
      </c>
      <c r="AI66">
        <v>0.73777153711893195</v>
      </c>
      <c r="AJ66">
        <v>-0.398255235215832</v>
      </c>
      <c r="AK66">
        <v>-148.869622335754</v>
      </c>
      <c r="AL66">
        <f t="shared" si="9"/>
        <v>309.10288103514438</v>
      </c>
      <c r="AM66">
        <v>0</v>
      </c>
      <c r="AN66">
        <v>7.3012686413970698E-2</v>
      </c>
      <c r="AO66">
        <v>0.28190421753885703</v>
      </c>
      <c r="AP66">
        <v>0.27993568457124102</v>
      </c>
      <c r="AQ66" s="1">
        <f t="shared" si="10"/>
        <v>8.3694839873754159E-2</v>
      </c>
      <c r="AR66" s="1">
        <f t="shared" si="11"/>
        <v>0.15783397536256458</v>
      </c>
      <c r="AS66" s="1">
        <f t="shared" si="12"/>
        <v>9.9353906473940226E-2</v>
      </c>
      <c r="AT66">
        <v>0.74436211646822503</v>
      </c>
      <c r="AU66">
        <v>-0.376772952898076</v>
      </c>
      <c r="AV66">
        <v>0.119101154310749</v>
      </c>
      <c r="AW66">
        <v>8.8498689371151198E-2</v>
      </c>
      <c r="AX66" t="s">
        <v>27</v>
      </c>
      <c r="AY66">
        <v>-133.35921364323201</v>
      </c>
      <c r="AZ66">
        <f t="shared" si="13"/>
        <v>283.38509395313071</v>
      </c>
      <c r="BA66">
        <v>0</v>
      </c>
      <c r="BB66">
        <v>2.8733785427493999</v>
      </c>
      <c r="BC66">
        <v>9.6722084221442106</v>
      </c>
      <c r="BD66">
        <v>3.71068299400316</v>
      </c>
      <c r="BE66">
        <v>2.1242071588303801</v>
      </c>
      <c r="BF66">
        <v>2.1819009347788101</v>
      </c>
      <c r="BG66">
        <v>0.38450082688083198</v>
      </c>
      <c r="BH66">
        <v>0.777817028755869</v>
      </c>
      <c r="BI66">
        <v>-0.339531632372579</v>
      </c>
      <c r="BJ66">
        <v>-128.798285642314</v>
      </c>
      <c r="BK66">
        <f t="shared" si="14"/>
        <v>277.10876640657921</v>
      </c>
      <c r="BL66">
        <v>0</v>
      </c>
      <c r="BM66">
        <f t="shared" ref="BM66:BM97" si="27">AZ66-AL66</f>
        <v>-25.717787082013672</v>
      </c>
      <c r="BN66">
        <f t="shared" ref="BN66:BN97" si="28">AD66-AL66</f>
        <v>2.6090928856528421</v>
      </c>
      <c r="BO66">
        <f t="shared" si="15"/>
        <v>6.2763275465514994</v>
      </c>
      <c r="BP66">
        <f t="shared" si="16"/>
        <v>34.603207514218013</v>
      </c>
      <c r="BQ66">
        <f t="shared" si="17"/>
        <v>277.10876640657921</v>
      </c>
      <c r="BR66" t="str">
        <f t="shared" si="18"/>
        <v>OU</v>
      </c>
    </row>
    <row r="67" spans="1:70" x14ac:dyDescent="0.2">
      <c r="A67">
        <v>66</v>
      </c>
      <c r="B67">
        <v>6</v>
      </c>
      <c r="C67">
        <v>50</v>
      </c>
      <c r="D67">
        <v>1</v>
      </c>
      <c r="E67">
        <v>0.75</v>
      </c>
      <c r="F67">
        <v>0</v>
      </c>
      <c r="G67">
        <v>0</v>
      </c>
      <c r="H67">
        <v>0</v>
      </c>
      <c r="I67">
        <v>-4.6051701859880903E-2</v>
      </c>
      <c r="J67">
        <v>-5.4161004022044199E-2</v>
      </c>
      <c r="K67">
        <v>0</v>
      </c>
      <c r="L67" t="s">
        <v>65</v>
      </c>
      <c r="M67" t="s">
        <v>74</v>
      </c>
      <c r="N67" t="s">
        <v>68</v>
      </c>
      <c r="O67">
        <v>0.48024419061542301</v>
      </c>
      <c r="P67">
        <v>3.8139404790356601E-2</v>
      </c>
      <c r="Q67">
        <v>-9.7943866415884095E-3</v>
      </c>
      <c r="R67" s="1">
        <f t="shared" ref="R67:R121" si="29">O67^2+Q67^2</f>
        <v>0.23073041262954766</v>
      </c>
      <c r="S67" s="1">
        <f t="shared" ref="S67:S121" si="30">P67^2+Q67^2</f>
        <v>1.5505442074476017E-3</v>
      </c>
      <c r="T67" s="1">
        <f t="shared" ref="T67:T121" si="31">Q67*(O67+P67)</f>
        <v>-5.0772493620609383E-3</v>
      </c>
      <c r="U67">
        <v>8.5074513173423599E-2</v>
      </c>
      <c r="V67">
        <v>-0.38027071340573798</v>
      </c>
      <c r="W67">
        <v>5.7699063443804197E-2</v>
      </c>
      <c r="X67">
        <v>0.18334199648508301</v>
      </c>
      <c r="Y67">
        <v>0.21052802841191501</v>
      </c>
      <c r="Z67" s="1">
        <f t="shared" si="22"/>
        <v>0.26822709185571919</v>
      </c>
      <c r="AA67" s="1">
        <f t="shared" si="23"/>
        <v>0.39387002489699802</v>
      </c>
      <c r="AB67" s="1">
        <f t="shared" si="24"/>
        <v>5.0745899113146871E-2</v>
      </c>
      <c r="AC67">
        <v>-154.69272997501201</v>
      </c>
      <c r="AD67">
        <f t="shared" ref="AD67:AD129" si="32">(2*8-2*AC67)+((2*8^2+2*8)/(50-8-1))</f>
        <v>328.89765507197524</v>
      </c>
      <c r="AE67">
        <v>0</v>
      </c>
      <c r="AF67">
        <v>2.3685059078624899</v>
      </c>
      <c r="AG67">
        <v>3.0921943997288599</v>
      </c>
      <c r="AH67">
        <v>-2.0931197827857502</v>
      </c>
      <c r="AI67">
        <v>-3.4691236458606299E-2</v>
      </c>
      <c r="AJ67">
        <v>-0.165181082389046</v>
      </c>
      <c r="AK67">
        <v>-163.51998643903599</v>
      </c>
      <c r="AL67">
        <f t="shared" ref="AL67:AL129" si="33">(2*5-2*AK67)+((2*5^2+2*5)/(50-5-1))</f>
        <v>338.40360924170835</v>
      </c>
      <c r="AM67">
        <v>0</v>
      </c>
      <c r="AN67">
        <v>0.71233553588703202</v>
      </c>
      <c r="AO67">
        <v>0.62371862086313501</v>
      </c>
      <c r="AP67">
        <v>-0.70190595811830203</v>
      </c>
      <c r="AQ67" s="1">
        <f t="shared" ref="AQ67:AQ121" si="34">AN67^2+AP67^2</f>
        <v>1.0000938897294367</v>
      </c>
      <c r="AR67" s="1">
        <f t="shared" ref="AR67:AR121" si="35">AO67^2+AP67^2</f>
        <v>0.88169689205338275</v>
      </c>
      <c r="AS67" s="1">
        <f t="shared" ref="AS67:AS121" si="36">AP67*(AN67+AO67)</f>
        <v>-0.93778437299166595</v>
      </c>
      <c r="AT67">
        <v>-4.2357131601710403E-2</v>
      </c>
      <c r="AU67">
        <v>-0.28280477442110902</v>
      </c>
      <c r="AV67">
        <v>3.4233629602421503E-2</v>
      </c>
      <c r="AW67">
        <v>4.99274216108022E-2</v>
      </c>
      <c r="AX67" t="s">
        <v>27</v>
      </c>
      <c r="AY67">
        <v>-153.393029483443</v>
      </c>
      <c r="AZ67">
        <f t="shared" ref="AZ67:AZ129" si="37">(2*7-2*AY67)+((2*7^2+2*7)/(50-7-1))</f>
        <v>323.45272563355269</v>
      </c>
      <c r="BA67">
        <v>0</v>
      </c>
      <c r="BB67">
        <v>5.6364292207306299</v>
      </c>
      <c r="BC67">
        <v>7.5850017325667496</v>
      </c>
      <c r="BD67">
        <v>-4.97997704045242</v>
      </c>
      <c r="BE67">
        <v>1.41640232120462</v>
      </c>
      <c r="BF67">
        <v>1.4965373649524201</v>
      </c>
      <c r="BG67">
        <v>0.135273799212658</v>
      </c>
      <c r="BH67">
        <v>-6.3491352039762902E-2</v>
      </c>
      <c r="BI67">
        <v>-0.27357380843752199</v>
      </c>
      <c r="BJ67">
        <v>-150.05595523437901</v>
      </c>
      <c r="BK67">
        <f t="shared" ref="BK67:BK130" si="38">(2*8-2*BJ67)+((2*8^2+2*8)/(50-8-1))</f>
        <v>319.62410559070923</v>
      </c>
      <c r="BL67">
        <v>0</v>
      </c>
      <c r="BM67">
        <f t="shared" si="27"/>
        <v>-14.950883608155664</v>
      </c>
      <c r="BN67">
        <f t="shared" si="28"/>
        <v>-9.5059541697331156</v>
      </c>
      <c r="BO67">
        <f t="shared" ref="BO67:BO130" si="39">AZ67-BK67</f>
        <v>3.828620042843454</v>
      </c>
      <c r="BP67">
        <f t="shared" ref="BP67:BP130" si="40">AD67-BK67</f>
        <v>9.2735494812660022</v>
      </c>
      <c r="BQ67">
        <f t="shared" ref="BQ67:BQ130" si="41">MIN(BK67,AZ67,AL67,AD67)</f>
        <v>319.62410559070923</v>
      </c>
      <c r="BR67" t="str">
        <f t="shared" ref="BR67:BR130" si="42">IF(BK67=BQ67,"OU",IF(BQ67=AZ67,"DDexp_constrained",IF(BQ67=AL67,"BM",IF(BQ67=AD67,"DDexp",""))))</f>
        <v>OU</v>
      </c>
    </row>
    <row r="68" spans="1:70" x14ac:dyDescent="0.2">
      <c r="A68">
        <v>67</v>
      </c>
      <c r="B68">
        <v>6</v>
      </c>
      <c r="C68">
        <v>50</v>
      </c>
      <c r="D68">
        <v>1</v>
      </c>
      <c r="E68">
        <v>0.5</v>
      </c>
      <c r="F68">
        <v>0</v>
      </c>
      <c r="G68">
        <v>0</v>
      </c>
      <c r="H68">
        <v>0</v>
      </c>
      <c r="I68">
        <v>-1.38629436111989E-2</v>
      </c>
      <c r="J68">
        <v>-1.02165124753198E-2</v>
      </c>
      <c r="K68">
        <v>0</v>
      </c>
      <c r="L68" t="s">
        <v>65</v>
      </c>
      <c r="M68" t="s">
        <v>73</v>
      </c>
      <c r="N68" t="s">
        <v>68</v>
      </c>
      <c r="O68">
        <v>1.04797652032695</v>
      </c>
      <c r="P68">
        <v>0.73796732705382795</v>
      </c>
      <c r="Q68">
        <v>-9.27966926101534E-2</v>
      </c>
      <c r="R68" s="1">
        <f t="shared" si="29"/>
        <v>1.1068660133159656</v>
      </c>
      <c r="S68" s="1">
        <f t="shared" si="30"/>
        <v>0.5532070019583547</v>
      </c>
      <c r="T68" s="1">
        <f t="shared" si="31"/>
        <v>-0.16572968222438877</v>
      </c>
      <c r="U68">
        <v>-0.488186134079445</v>
      </c>
      <c r="V68">
        <v>0.37224344976674101</v>
      </c>
      <c r="W68">
        <v>8.7927985153095703E-4</v>
      </c>
      <c r="X68">
        <v>5.1137667003133703E-3</v>
      </c>
      <c r="Y68">
        <v>-8.7683331522111097E-4</v>
      </c>
      <c r="Z68" s="1">
        <f t="shared" si="22"/>
        <v>2.4465363098460577E-6</v>
      </c>
      <c r="AA68" s="1">
        <f t="shared" si="23"/>
        <v>4.2369333850922593E-3</v>
      </c>
      <c r="AB68" s="1">
        <f t="shared" si="24"/>
        <v>-5.2549028763281094E-6</v>
      </c>
      <c r="AC68">
        <v>-121.787322083044</v>
      </c>
      <c r="AD68">
        <f t="shared" si="32"/>
        <v>263.08683928803919</v>
      </c>
      <c r="AE68">
        <v>0</v>
      </c>
      <c r="AF68">
        <v>0.96597214943100795</v>
      </c>
      <c r="AG68">
        <v>0.62399566717190902</v>
      </c>
      <c r="AH68">
        <v>-0.23030098374503</v>
      </c>
      <c r="AI68">
        <v>-0.48799468148539998</v>
      </c>
      <c r="AJ68">
        <v>0.363184787994557</v>
      </c>
      <c r="AK68">
        <v>-121.577980455234</v>
      </c>
      <c r="AL68">
        <f t="shared" si="33"/>
        <v>254.51959727410437</v>
      </c>
      <c r="AM68">
        <v>0</v>
      </c>
      <c r="AN68">
        <v>0.11585428165131301</v>
      </c>
      <c r="AO68">
        <v>0.27632286099752101</v>
      </c>
      <c r="AP68">
        <v>-0.16169134212026601</v>
      </c>
      <c r="AQ68" s="1">
        <f t="shared" si="34"/>
        <v>3.9566304693594671E-2</v>
      </c>
      <c r="AR68" s="1">
        <f t="shared" si="35"/>
        <v>0.10249841362650823</v>
      </c>
      <c r="AS68" s="1">
        <f t="shared" si="36"/>
        <v>-6.3411648543780993E-2</v>
      </c>
      <c r="AT68">
        <v>-0.44216852472810803</v>
      </c>
      <c r="AU68">
        <v>0.47830492681509701</v>
      </c>
      <c r="AV68">
        <v>0.106399573484445</v>
      </c>
      <c r="AW68">
        <v>5.58169318144024E-2</v>
      </c>
      <c r="AX68" t="s">
        <v>27</v>
      </c>
      <c r="AY68">
        <v>-110.87302536802601</v>
      </c>
      <c r="AZ68">
        <f t="shared" si="37"/>
        <v>238.41271740271867</v>
      </c>
      <c r="BA68">
        <v>0</v>
      </c>
      <c r="BB68">
        <v>2.4938132046514498</v>
      </c>
      <c r="BC68">
        <v>1.0468624322331299</v>
      </c>
      <c r="BD68">
        <v>-0.22799074568382799</v>
      </c>
      <c r="BE68">
        <v>1.78222944063565</v>
      </c>
      <c r="BF68">
        <v>0.78424776348834602</v>
      </c>
      <c r="BG68">
        <v>0.44255154573904398</v>
      </c>
      <c r="BH68">
        <v>-0.45555450798207398</v>
      </c>
      <c r="BI68">
        <v>0.48611763651897399</v>
      </c>
      <c r="BJ68">
        <v>-109.78973436592</v>
      </c>
      <c r="BK68">
        <f t="shared" si="38"/>
        <v>239.0916638537912</v>
      </c>
      <c r="BL68">
        <v>0</v>
      </c>
      <c r="BM68">
        <f t="shared" si="27"/>
        <v>-16.106879871385701</v>
      </c>
      <c r="BN68">
        <f t="shared" si="28"/>
        <v>8.5672420139348162</v>
      </c>
      <c r="BO68">
        <f t="shared" si="39"/>
        <v>-0.67894645107253382</v>
      </c>
      <c r="BP68">
        <f t="shared" si="40"/>
        <v>23.995175434247983</v>
      </c>
      <c r="BQ68">
        <f t="shared" si="41"/>
        <v>238.41271740271867</v>
      </c>
      <c r="BR68" t="str">
        <f t="shared" si="42"/>
        <v>DDexp_constrained</v>
      </c>
    </row>
    <row r="69" spans="1:70" x14ac:dyDescent="0.2">
      <c r="A69">
        <v>68</v>
      </c>
      <c r="B69">
        <v>6</v>
      </c>
      <c r="C69">
        <v>50</v>
      </c>
      <c r="D69">
        <v>1</v>
      </c>
      <c r="E69">
        <v>0.5</v>
      </c>
      <c r="F69">
        <v>0</v>
      </c>
      <c r="G69">
        <v>0</v>
      </c>
      <c r="H69">
        <v>0</v>
      </c>
      <c r="I69">
        <v>-4.6051701859880903E-2</v>
      </c>
      <c r="J69">
        <v>-3.2188758248682003E-2</v>
      </c>
      <c r="K69">
        <v>0</v>
      </c>
      <c r="L69" t="s">
        <v>65</v>
      </c>
      <c r="M69" t="s">
        <v>74</v>
      </c>
      <c r="N69" t="s">
        <v>68</v>
      </c>
      <c r="O69">
        <v>0.75812436911136505</v>
      </c>
      <c r="P69">
        <v>0.49789095660648103</v>
      </c>
      <c r="Q69" s="1">
        <v>3.3696423689424799E-15</v>
      </c>
      <c r="R69" s="1">
        <f t="shared" si="29"/>
        <v>0.57475255904050526</v>
      </c>
      <c r="S69" s="1">
        <f t="shared" si="30"/>
        <v>0.24789540467051677</v>
      </c>
      <c r="T69" s="1">
        <f t="shared" si="31"/>
        <v>4.2323224575799432E-15</v>
      </c>
      <c r="U69">
        <v>-2.2509510842449201</v>
      </c>
      <c r="V69">
        <v>0.18395850203573699</v>
      </c>
      <c r="W69">
        <v>9.1072588569381992E-3</v>
      </c>
      <c r="X69">
        <v>3.2400192929085199E-2</v>
      </c>
      <c r="Y69">
        <v>0.66289903688140195</v>
      </c>
      <c r="Z69" s="1">
        <f t="shared" si="22"/>
        <v>0.67200629573834014</v>
      </c>
      <c r="AA69" s="1">
        <f t="shared" si="23"/>
        <v>0.6952992298104872</v>
      </c>
      <c r="AB69" s="1">
        <f t="shared" si="24"/>
        <v>2.7515249812356139E-2</v>
      </c>
      <c r="AC69">
        <v>-124.963680044893</v>
      </c>
      <c r="AD69">
        <f t="shared" si="32"/>
        <v>269.43955521173723</v>
      </c>
      <c r="AE69">
        <v>0</v>
      </c>
      <c r="AF69">
        <v>0.88019802033630901</v>
      </c>
      <c r="AG69">
        <v>0.77299967816131299</v>
      </c>
      <c r="AH69">
        <v>-6.5062861974736902E-2</v>
      </c>
      <c r="AI69">
        <v>-2.2650237448159198</v>
      </c>
      <c r="AJ69">
        <v>0.15095694956181199</v>
      </c>
      <c r="AK69">
        <v>-126.753331901064</v>
      </c>
      <c r="AL69">
        <f t="shared" si="33"/>
        <v>264.87030016576438</v>
      </c>
      <c r="AM69">
        <v>0</v>
      </c>
      <c r="AN69">
        <v>0.39872521576822301</v>
      </c>
      <c r="AO69">
        <v>0.23530189037049001</v>
      </c>
      <c r="AP69">
        <v>1.89085278676011E-2</v>
      </c>
      <c r="AQ69" s="1">
        <f t="shared" si="34"/>
        <v>0.15933933011553586</v>
      </c>
      <c r="AR69" s="1">
        <f t="shared" si="35"/>
        <v>5.5724512038045952E-2</v>
      </c>
      <c r="AS69" s="1">
        <f t="shared" si="36"/>
        <v>1.1988519205238336E-2</v>
      </c>
      <c r="AT69">
        <v>-2.1745145816423501</v>
      </c>
      <c r="AU69">
        <v>0.22319595970815401</v>
      </c>
      <c r="AV69">
        <v>4.7466899239140402E-2</v>
      </c>
      <c r="AW69">
        <v>7.1396608353790594E-2</v>
      </c>
      <c r="AX69" t="s">
        <v>27</v>
      </c>
      <c r="AY69">
        <v>-123.542637799608</v>
      </c>
      <c r="AZ69">
        <f t="shared" si="37"/>
        <v>263.75194226588269</v>
      </c>
      <c r="BA69">
        <v>0</v>
      </c>
      <c r="BB69">
        <v>1.60638900271421</v>
      </c>
      <c r="BC69">
        <v>1.6406044660063599</v>
      </c>
      <c r="BD69">
        <v>-0.50594873390370798</v>
      </c>
      <c r="BE69">
        <v>0.72442874156387405</v>
      </c>
      <c r="BF69">
        <v>0.97639752663775903</v>
      </c>
      <c r="BG69">
        <v>-0.441427833211887</v>
      </c>
      <c r="BH69">
        <v>-2.13590170530146</v>
      </c>
      <c r="BI69">
        <v>0.14386463652161299</v>
      </c>
      <c r="BJ69">
        <v>-120.41105921413801</v>
      </c>
      <c r="BK69">
        <f t="shared" si="38"/>
        <v>260.33431355022719</v>
      </c>
      <c r="BL69">
        <v>0</v>
      </c>
      <c r="BM69">
        <f t="shared" si="27"/>
        <v>-1.118357899881687</v>
      </c>
      <c r="BN69">
        <f t="shared" si="28"/>
        <v>4.5692550459728523</v>
      </c>
      <c r="BO69">
        <f t="shared" si="39"/>
        <v>3.4176287156554963</v>
      </c>
      <c r="BP69">
        <f t="shared" si="40"/>
        <v>9.1052416615100356</v>
      </c>
      <c r="BQ69">
        <f t="shared" si="41"/>
        <v>260.33431355022719</v>
      </c>
      <c r="BR69" t="str">
        <f t="shared" si="42"/>
        <v>OU</v>
      </c>
    </row>
    <row r="70" spans="1:70" x14ac:dyDescent="0.2">
      <c r="A70">
        <v>69</v>
      </c>
      <c r="B70">
        <v>6</v>
      </c>
      <c r="C70">
        <v>50</v>
      </c>
      <c r="D70">
        <v>1</v>
      </c>
      <c r="E70">
        <v>0.75</v>
      </c>
      <c r="F70">
        <v>0.25</v>
      </c>
      <c r="G70">
        <v>0</v>
      </c>
      <c r="H70">
        <v>0</v>
      </c>
      <c r="I70">
        <v>-1.38629436111989E-2</v>
      </c>
      <c r="J70">
        <v>-8.1093021621632903E-3</v>
      </c>
      <c r="K70">
        <v>0</v>
      </c>
      <c r="L70" t="s">
        <v>66</v>
      </c>
      <c r="M70" t="s">
        <v>73</v>
      </c>
      <c r="N70" t="s">
        <v>68</v>
      </c>
      <c r="O70">
        <v>0.92905833506854496</v>
      </c>
      <c r="P70">
        <v>0.83984024105740096</v>
      </c>
      <c r="Q70">
        <v>4.0124092858362603E-2</v>
      </c>
      <c r="R70" s="1">
        <f t="shared" si="29"/>
        <v>0.86475933278804329</v>
      </c>
      <c r="S70" s="1">
        <f t="shared" si="30"/>
        <v>0.70694157332705987</v>
      </c>
      <c r="T70" s="1">
        <f t="shared" si="31"/>
        <v>7.0975450725502848E-2</v>
      </c>
      <c r="U70">
        <v>0.801691934870989</v>
      </c>
      <c r="V70">
        <v>0.56529979509847905</v>
      </c>
      <c r="W70">
        <v>2.9387141802434199E-4</v>
      </c>
      <c r="X70">
        <v>1.93995256819906E-2</v>
      </c>
      <c r="Y70">
        <v>8.0223966064529195E-2</v>
      </c>
      <c r="Z70" s="1">
        <f t="shared" si="22"/>
        <v>8.0517837482553534E-2</v>
      </c>
      <c r="AA70" s="1">
        <f t="shared" si="23"/>
        <v>9.9623491746519799E-2</v>
      </c>
      <c r="AB70" s="1">
        <f t="shared" si="24"/>
        <v>1.5798824206468963E-3</v>
      </c>
      <c r="AC70">
        <v>-131.68693941739099</v>
      </c>
      <c r="AD70">
        <f t="shared" si="32"/>
        <v>282.88607395673318</v>
      </c>
      <c r="AE70">
        <v>0</v>
      </c>
      <c r="AF70">
        <v>0.74088371049136204</v>
      </c>
      <c r="AG70">
        <v>1.37602363790374</v>
      </c>
      <c r="AH70">
        <v>0.41528800512257502</v>
      </c>
      <c r="AI70">
        <v>0.80019953169079205</v>
      </c>
      <c r="AJ70">
        <v>0.56153068775209003</v>
      </c>
      <c r="AK70">
        <v>-132.385381203771</v>
      </c>
      <c r="AL70">
        <f t="shared" si="33"/>
        <v>276.13439877117838</v>
      </c>
      <c r="AM70">
        <v>0</v>
      </c>
      <c r="AN70">
        <v>8.7279744743328502E-2</v>
      </c>
      <c r="AO70">
        <v>0.25204995584234902</v>
      </c>
      <c r="AP70">
        <v>0.16892627723499901</v>
      </c>
      <c r="AQ70" s="1">
        <f t="shared" si="34"/>
        <v>3.6153840982936322E-2</v>
      </c>
      <c r="AR70" s="1">
        <f t="shared" si="35"/>
        <v>9.2065267380605831E-2</v>
      </c>
      <c r="AS70" s="1">
        <f t="shared" si="36"/>
        <v>5.7321703075205364E-2</v>
      </c>
      <c r="AT70">
        <v>0.81733098871370802</v>
      </c>
      <c r="AU70">
        <v>0.56835349951157099</v>
      </c>
      <c r="AV70">
        <v>0.110973349949735</v>
      </c>
      <c r="AW70">
        <v>7.9489769147855105E-2</v>
      </c>
      <c r="AX70" t="s">
        <v>27</v>
      </c>
      <c r="AY70">
        <v>-119.577745140243</v>
      </c>
      <c r="AZ70">
        <f t="shared" si="37"/>
        <v>255.82215694715265</v>
      </c>
      <c r="BA70">
        <v>0</v>
      </c>
      <c r="BB70">
        <v>2.1347881005045299</v>
      </c>
      <c r="BC70">
        <v>3.0767092008420001</v>
      </c>
      <c r="BD70">
        <v>1.1073580656762101</v>
      </c>
      <c r="BE70">
        <v>1.9620292236519601</v>
      </c>
      <c r="BF70">
        <v>1.19432737255655</v>
      </c>
      <c r="BG70">
        <v>6.5231335722314696E-2</v>
      </c>
      <c r="BH70">
        <v>0.83865430795036999</v>
      </c>
      <c r="BI70">
        <v>0.60358884943371405</v>
      </c>
      <c r="BJ70">
        <v>-117.55606391389701</v>
      </c>
      <c r="BK70">
        <f t="shared" si="38"/>
        <v>254.62432294974522</v>
      </c>
      <c r="BL70">
        <v>0</v>
      </c>
      <c r="BM70">
        <f t="shared" si="27"/>
        <v>-20.312241824025733</v>
      </c>
      <c r="BN70">
        <f t="shared" si="28"/>
        <v>6.7516751855548023</v>
      </c>
      <c r="BO70">
        <f t="shared" si="39"/>
        <v>1.1978339974074288</v>
      </c>
      <c r="BP70">
        <f t="shared" si="40"/>
        <v>28.261751006987964</v>
      </c>
      <c r="BQ70">
        <f t="shared" si="41"/>
        <v>254.62432294974522</v>
      </c>
      <c r="BR70" t="str">
        <f t="shared" si="42"/>
        <v>OU</v>
      </c>
    </row>
    <row r="71" spans="1:70" x14ac:dyDescent="0.2">
      <c r="A71">
        <v>70</v>
      </c>
      <c r="B71">
        <v>6</v>
      </c>
      <c r="C71">
        <v>50</v>
      </c>
      <c r="D71">
        <v>1</v>
      </c>
      <c r="E71">
        <v>0.75</v>
      </c>
      <c r="F71">
        <v>0.25</v>
      </c>
      <c r="G71">
        <v>0</v>
      </c>
      <c r="H71">
        <v>0</v>
      </c>
      <c r="I71">
        <v>-2.4079456086518701E-2</v>
      </c>
      <c r="J71">
        <v>-2.1972245773362199E-2</v>
      </c>
      <c r="K71">
        <v>0</v>
      </c>
      <c r="L71" t="s">
        <v>66</v>
      </c>
      <c r="M71" t="s">
        <v>74</v>
      </c>
      <c r="N71" t="s">
        <v>68</v>
      </c>
      <c r="O71">
        <v>0.946230155019532</v>
      </c>
      <c r="P71">
        <v>1.1816988704842999</v>
      </c>
      <c r="Q71">
        <v>0.30306914464203</v>
      </c>
      <c r="R71" s="1">
        <f t="shared" si="29"/>
        <v>0.98720241270233922</v>
      </c>
      <c r="S71" s="1">
        <f t="shared" si="30"/>
        <v>1.4882631269379218</v>
      </c>
      <c r="T71" s="1">
        <f t="shared" si="31"/>
        <v>0.64490962961839482</v>
      </c>
      <c r="U71">
        <v>0.328692815554399</v>
      </c>
      <c r="V71">
        <v>-1.84480917296814</v>
      </c>
      <c r="W71">
        <v>-3.2093452738073702E-3</v>
      </c>
      <c r="X71">
        <v>2.57221964428348E-3</v>
      </c>
      <c r="Y71">
        <v>-4.5069524932807902E-3</v>
      </c>
      <c r="Z71" s="1">
        <f t="shared" si="22"/>
        <v>-7.7162977670881608E-3</v>
      </c>
      <c r="AA71" s="1">
        <f t="shared" si="23"/>
        <v>-1.9347328489973102E-3</v>
      </c>
      <c r="AB71" s="1">
        <f t="shared" si="24"/>
        <v>2.8714949445157899E-6</v>
      </c>
      <c r="AC71">
        <v>-132.50817886664899</v>
      </c>
      <c r="AD71">
        <f t="shared" si="32"/>
        <v>284.52855285524919</v>
      </c>
      <c r="AE71">
        <v>0</v>
      </c>
      <c r="AF71">
        <v>0.74829341379663505</v>
      </c>
      <c r="AG71">
        <v>1.51423413409255</v>
      </c>
      <c r="AH71">
        <v>0.54996865130139705</v>
      </c>
      <c r="AI71">
        <v>0.32727544872609499</v>
      </c>
      <c r="AJ71">
        <v>-1.8466991028091599</v>
      </c>
      <c r="AK71">
        <v>-131.897098622339</v>
      </c>
      <c r="AL71">
        <f t="shared" si="33"/>
        <v>275.15783360831438</v>
      </c>
      <c r="AM71">
        <v>0</v>
      </c>
      <c r="AN71">
        <v>0.22110874277519399</v>
      </c>
      <c r="AO71">
        <v>0.42628122796916901</v>
      </c>
      <c r="AP71">
        <v>0.319319123784637</v>
      </c>
      <c r="AQ71" s="1">
        <f t="shared" si="34"/>
        <v>0.15085377894621524</v>
      </c>
      <c r="AR71" s="1">
        <f t="shared" si="35"/>
        <v>0.28368038813349095</v>
      </c>
      <c r="AS71" s="1">
        <f t="shared" si="36"/>
        <v>0.20672399820505177</v>
      </c>
      <c r="AT71">
        <v>0.25857798709655799</v>
      </c>
      <c r="AU71">
        <v>-1.7535709415459699</v>
      </c>
      <c r="AV71">
        <v>6.8177722387873493E-2</v>
      </c>
      <c r="AW71">
        <v>5.7393545735663701E-2</v>
      </c>
      <c r="AX71" t="s">
        <v>27</v>
      </c>
      <c r="AY71">
        <v>-123.915824074746</v>
      </c>
      <c r="AZ71">
        <f t="shared" si="37"/>
        <v>264.49831481615871</v>
      </c>
      <c r="BA71">
        <v>0</v>
      </c>
      <c r="BB71">
        <v>1.4021507037343801</v>
      </c>
      <c r="BC71">
        <v>2.7905947157610398</v>
      </c>
      <c r="BD71">
        <v>0.69337213891657601</v>
      </c>
      <c r="BE71">
        <v>1.2180252960757101</v>
      </c>
      <c r="BF71">
        <v>0.89209796314078904</v>
      </c>
      <c r="BG71">
        <v>-0.43355944801733098</v>
      </c>
      <c r="BH71">
        <v>0.22918662407776</v>
      </c>
      <c r="BI71">
        <v>-1.7815608241929699</v>
      </c>
      <c r="BJ71">
        <v>-122.302081459169</v>
      </c>
      <c r="BK71">
        <f t="shared" si="38"/>
        <v>264.11635804028924</v>
      </c>
      <c r="BL71">
        <v>0</v>
      </c>
      <c r="BM71">
        <f t="shared" si="27"/>
        <v>-10.659518792155666</v>
      </c>
      <c r="BN71">
        <f t="shared" si="28"/>
        <v>9.3707192469348115</v>
      </c>
      <c r="BO71">
        <f t="shared" si="39"/>
        <v>0.38195677586946886</v>
      </c>
      <c r="BP71">
        <f t="shared" si="40"/>
        <v>20.412194814959946</v>
      </c>
      <c r="BQ71">
        <f t="shared" si="41"/>
        <v>264.11635804028924</v>
      </c>
      <c r="BR71" t="str">
        <f t="shared" si="42"/>
        <v>OU</v>
      </c>
    </row>
    <row r="72" spans="1:70" x14ac:dyDescent="0.2">
      <c r="A72">
        <v>71</v>
      </c>
      <c r="B72">
        <v>6</v>
      </c>
      <c r="C72">
        <v>50</v>
      </c>
      <c r="D72">
        <v>1</v>
      </c>
      <c r="E72">
        <v>0.5</v>
      </c>
      <c r="F72">
        <v>0.25</v>
      </c>
      <c r="G72">
        <v>0</v>
      </c>
      <c r="H72">
        <v>0</v>
      </c>
      <c r="I72">
        <v>-1.38629436111989E-2</v>
      </c>
      <c r="J72">
        <v>-1.02165124753198E-2</v>
      </c>
      <c r="K72">
        <v>0</v>
      </c>
      <c r="L72" t="s">
        <v>66</v>
      </c>
      <c r="M72" t="s">
        <v>73</v>
      </c>
      <c r="N72" t="s">
        <v>68</v>
      </c>
      <c r="O72">
        <v>0.55636834271492397</v>
      </c>
      <c r="P72">
        <v>0.49307767525443502</v>
      </c>
      <c r="Q72">
        <v>0.546262935316841</v>
      </c>
      <c r="R72" s="1">
        <f t="shared" si="29"/>
        <v>0.60794892727632233</v>
      </c>
      <c r="S72" s="1">
        <f t="shared" si="30"/>
        <v>0.54152878833528928</v>
      </c>
      <c r="T72" s="1">
        <f t="shared" si="31"/>
        <v>0.5732734622325123</v>
      </c>
      <c r="U72">
        <v>-0.34214595543297299</v>
      </c>
      <c r="V72">
        <v>0.39544374783849001</v>
      </c>
      <c r="W72">
        <v>4.5788785340300599E-2</v>
      </c>
      <c r="X72">
        <v>3.02366198619595E-2</v>
      </c>
      <c r="Y72">
        <v>-2.0250393343096602E-2</v>
      </c>
      <c r="Z72" s="1">
        <f t="shared" si="22"/>
        <v>2.5538391997203997E-2</v>
      </c>
      <c r="AA72" s="1">
        <f t="shared" si="23"/>
        <v>9.9862265188628979E-3</v>
      </c>
      <c r="AB72" s="1">
        <f t="shared" si="24"/>
        <v>-1.5395443594140698E-3</v>
      </c>
      <c r="AC72">
        <v>-127.78122070438199</v>
      </c>
      <c r="AD72">
        <f t="shared" si="32"/>
        <v>275.07463653071522</v>
      </c>
      <c r="AE72">
        <v>0</v>
      </c>
      <c r="AF72">
        <v>1.7880475092456101</v>
      </c>
      <c r="AG72">
        <v>0.85348081686761501</v>
      </c>
      <c r="AH72">
        <v>0.85635476125705501</v>
      </c>
      <c r="AI72">
        <v>-0.34528878403615698</v>
      </c>
      <c r="AJ72">
        <v>0.39610697643867798</v>
      </c>
      <c r="AK72">
        <v>-130.729304374213</v>
      </c>
      <c r="AL72">
        <f t="shared" si="33"/>
        <v>272.82224511206238</v>
      </c>
      <c r="AM72">
        <v>0</v>
      </c>
      <c r="AN72">
        <v>1.0553704827027499</v>
      </c>
      <c r="AO72">
        <v>0.236146013424506</v>
      </c>
      <c r="AP72">
        <v>0.41543997308178399</v>
      </c>
      <c r="AQ72" s="1">
        <f t="shared" si="34"/>
        <v>1.2863972269944288</v>
      </c>
      <c r="AR72" s="1">
        <f t="shared" si="35"/>
        <v>0.22835531089048039</v>
      </c>
      <c r="AS72" s="1">
        <f t="shared" si="36"/>
        <v>0.53654757838578715</v>
      </c>
      <c r="AT72">
        <v>-0.34809277080487</v>
      </c>
      <c r="AU72">
        <v>0.38378645277943602</v>
      </c>
      <c r="AV72">
        <v>1.27110820566923E-2</v>
      </c>
      <c r="AW72">
        <v>6.6729468529222999E-2</v>
      </c>
      <c r="AX72" t="s">
        <v>27</v>
      </c>
      <c r="AY72">
        <v>-125.917124831674</v>
      </c>
      <c r="AZ72">
        <f t="shared" si="37"/>
        <v>268.50091633001472</v>
      </c>
      <c r="BA72">
        <v>0</v>
      </c>
      <c r="BB72">
        <v>3.5807936218356202</v>
      </c>
      <c r="BC72">
        <v>2.0188158121919999</v>
      </c>
      <c r="BD72">
        <v>1.9295929754537999</v>
      </c>
      <c r="BE72">
        <v>0.867440538992865</v>
      </c>
      <c r="BF72">
        <v>1.2403871464343601</v>
      </c>
      <c r="BG72">
        <v>0.11385777233878699</v>
      </c>
      <c r="BH72">
        <v>-0.38002041065262898</v>
      </c>
      <c r="BI72">
        <v>0.36394109287447601</v>
      </c>
      <c r="BJ72">
        <v>-121.76917724827</v>
      </c>
      <c r="BK72">
        <f t="shared" si="38"/>
        <v>263.05054961849123</v>
      </c>
      <c r="BL72">
        <v>0</v>
      </c>
      <c r="BM72">
        <f t="shared" si="27"/>
        <v>-4.321328782047658</v>
      </c>
      <c r="BN72">
        <f t="shared" si="28"/>
        <v>2.2523914186528486</v>
      </c>
      <c r="BO72">
        <f t="shared" si="39"/>
        <v>5.4503667115234862</v>
      </c>
      <c r="BP72">
        <f t="shared" si="40"/>
        <v>12.024086912223993</v>
      </c>
      <c r="BQ72">
        <f t="shared" si="41"/>
        <v>263.05054961849123</v>
      </c>
      <c r="BR72" t="str">
        <f t="shared" si="42"/>
        <v>OU</v>
      </c>
    </row>
    <row r="73" spans="1:70" x14ac:dyDescent="0.2">
      <c r="A73">
        <v>72</v>
      </c>
      <c r="B73">
        <v>6</v>
      </c>
      <c r="C73">
        <v>50</v>
      </c>
      <c r="D73">
        <v>1</v>
      </c>
      <c r="E73">
        <v>0.5</v>
      </c>
      <c r="F73">
        <v>0.25</v>
      </c>
      <c r="G73">
        <v>0</v>
      </c>
      <c r="H73">
        <v>0</v>
      </c>
      <c r="I73">
        <v>-2.4079456086518701E-2</v>
      </c>
      <c r="J73">
        <v>-1.38629436111989E-2</v>
      </c>
      <c r="K73">
        <v>0</v>
      </c>
      <c r="L73" t="s">
        <v>66</v>
      </c>
      <c r="M73" t="s">
        <v>74</v>
      </c>
      <c r="N73" t="s">
        <v>68</v>
      </c>
      <c r="O73">
        <v>1.2875380126388001</v>
      </c>
      <c r="P73">
        <v>0.319718129870116</v>
      </c>
      <c r="Q73">
        <v>0.80455463945362404</v>
      </c>
      <c r="R73" s="1">
        <f t="shared" si="29"/>
        <v>2.3050623018562217</v>
      </c>
      <c r="S73" s="1">
        <f t="shared" si="30"/>
        <v>0.74952785043399528</v>
      </c>
      <c r="T73" s="1">
        <f t="shared" si="31"/>
        <v>1.2931253862458836</v>
      </c>
      <c r="U73">
        <v>1.3889082337228</v>
      </c>
      <c r="V73">
        <v>0.58986623289829998</v>
      </c>
      <c r="W73">
        <v>2.49813079856985E-2</v>
      </c>
      <c r="X73">
        <v>6.8223979635240406E-2</v>
      </c>
      <c r="Y73">
        <v>-3.0647891289041301E-2</v>
      </c>
      <c r="Z73" s="1">
        <f t="shared" si="22"/>
        <v>-5.6665833033428016E-3</v>
      </c>
      <c r="AA73" s="1">
        <f t="shared" si="23"/>
        <v>3.7576088346199105E-2</v>
      </c>
      <c r="AB73" s="1">
        <f t="shared" si="24"/>
        <v>-2.8565455225703627E-3</v>
      </c>
      <c r="AC73">
        <v>-165.43440931113199</v>
      </c>
      <c r="AD73">
        <f t="shared" si="32"/>
        <v>350.38101374421518</v>
      </c>
      <c r="AE73">
        <v>0</v>
      </c>
      <c r="AF73">
        <v>4.0308069858262101</v>
      </c>
      <c r="AG73">
        <v>1.68950035737753</v>
      </c>
      <c r="AH73">
        <v>1.3832985733594401</v>
      </c>
      <c r="AI73">
        <v>1.45313174476458</v>
      </c>
      <c r="AJ73">
        <v>0.53318604263347302</v>
      </c>
      <c r="AK73">
        <v>-176.24956857897999</v>
      </c>
      <c r="AL73">
        <f t="shared" si="33"/>
        <v>363.86277352159635</v>
      </c>
      <c r="AM73">
        <v>0</v>
      </c>
      <c r="AN73">
        <v>1.10569228523407</v>
      </c>
      <c r="AO73">
        <v>0.436282378296311</v>
      </c>
      <c r="AP73">
        <v>0.55744035374551004</v>
      </c>
      <c r="AQ73" s="1">
        <f t="shared" si="34"/>
        <v>1.5332951776100594</v>
      </c>
      <c r="AR73" s="1">
        <f t="shared" si="35"/>
        <v>0.50108206159580471</v>
      </c>
      <c r="AS73" s="1">
        <f t="shared" si="36"/>
        <v>0.8595589019049894</v>
      </c>
      <c r="AT73">
        <v>1.4076117424016299</v>
      </c>
      <c r="AU73">
        <v>0.58030001857876901</v>
      </c>
      <c r="AV73">
        <v>3.4623947187039497E-2</v>
      </c>
      <c r="AW73">
        <v>5.5249634588641003E-2</v>
      </c>
      <c r="AX73" t="s">
        <v>27</v>
      </c>
      <c r="AY73">
        <v>-166.243873087412</v>
      </c>
      <c r="AZ73">
        <f t="shared" si="37"/>
        <v>349.15441284149068</v>
      </c>
      <c r="BA73">
        <v>0</v>
      </c>
      <c r="BB73">
        <v>10.243196815041699</v>
      </c>
      <c r="BC73">
        <v>5.2858675651269396</v>
      </c>
      <c r="BD73">
        <v>4.1710665542418397</v>
      </c>
      <c r="BE73">
        <v>1.4791374652715401</v>
      </c>
      <c r="BF73">
        <v>2.26148459777913</v>
      </c>
      <c r="BG73">
        <v>0.125419960591099</v>
      </c>
      <c r="BH73">
        <v>1.4137665614669801</v>
      </c>
      <c r="BI73">
        <v>0.59275797918323303</v>
      </c>
      <c r="BJ73">
        <v>-159.05925899583201</v>
      </c>
      <c r="BK73">
        <f t="shared" si="38"/>
        <v>337.63071311361523</v>
      </c>
      <c r="BL73">
        <v>0</v>
      </c>
      <c r="BM73">
        <f t="shared" si="27"/>
        <v>-14.70836068010567</v>
      </c>
      <c r="BN73">
        <f t="shared" si="28"/>
        <v>-13.481759777381171</v>
      </c>
      <c r="BO73">
        <f t="shared" si="39"/>
        <v>11.523699727875453</v>
      </c>
      <c r="BP73">
        <f t="shared" si="40"/>
        <v>12.750300630599952</v>
      </c>
      <c r="BQ73">
        <f t="shared" si="41"/>
        <v>337.63071311361523</v>
      </c>
      <c r="BR73" t="str">
        <f t="shared" si="42"/>
        <v>OU</v>
      </c>
    </row>
    <row r="74" spans="1:70" x14ac:dyDescent="0.2">
      <c r="A74">
        <v>73</v>
      </c>
      <c r="B74">
        <v>7</v>
      </c>
      <c r="C74">
        <v>50</v>
      </c>
      <c r="D74">
        <v>1</v>
      </c>
      <c r="E74">
        <v>0.75</v>
      </c>
      <c r="F74">
        <v>0.25</v>
      </c>
      <c r="G74">
        <v>0</v>
      </c>
      <c r="H74">
        <v>0</v>
      </c>
      <c r="I74">
        <v>-1.38629436111989E-2</v>
      </c>
      <c r="J74">
        <v>-8.1093021621632903E-3</v>
      </c>
      <c r="K74">
        <v>-1.83258146374831E-2</v>
      </c>
      <c r="L74" t="s">
        <v>70</v>
      </c>
      <c r="M74" t="s">
        <v>73</v>
      </c>
      <c r="N74" t="s">
        <v>68</v>
      </c>
      <c r="O74">
        <v>0.19200837220118699</v>
      </c>
      <c r="P74">
        <v>0.58401201923760104</v>
      </c>
      <c r="Q74">
        <v>0.58400725673810205</v>
      </c>
      <c r="R74" s="1">
        <f t="shared" si="29"/>
        <v>0.37793169091811302</v>
      </c>
      <c r="S74" s="1">
        <f t="shared" si="30"/>
        <v>0.68213451453674356</v>
      </c>
      <c r="T74" s="1">
        <f t="shared" si="31"/>
        <v>0.45320153997699469</v>
      </c>
      <c r="U74">
        <v>0.26439011231979698</v>
      </c>
      <c r="V74">
        <v>-0.23474686210027801</v>
      </c>
      <c r="W74">
        <v>9.9026519463186496E-2</v>
      </c>
      <c r="X74">
        <v>3.3069299609784601E-2</v>
      </c>
      <c r="Y74">
        <v>-2.2728585042932199</v>
      </c>
      <c r="Z74" s="1">
        <f t="shared" si="22"/>
        <v>-2.1738319848300334</v>
      </c>
      <c r="AA74" s="1">
        <f t="shared" si="23"/>
        <v>-2.2397892046834351</v>
      </c>
      <c r="AB74" s="1">
        <f t="shared" si="24"/>
        <v>-0.30023510576158091</v>
      </c>
      <c r="AC74">
        <v>-133.80211328604699</v>
      </c>
      <c r="AD74">
        <f t="shared" si="32"/>
        <v>287.11642169404519</v>
      </c>
      <c r="AE74">
        <v>0</v>
      </c>
      <c r="AF74">
        <v>2.34772505488682</v>
      </c>
      <c r="AG74">
        <v>1.5875251270633599</v>
      </c>
      <c r="AH74">
        <v>0.73674502672376097</v>
      </c>
      <c r="AI74">
        <v>-2.4111264396392499E-3</v>
      </c>
      <c r="AJ74">
        <v>-0.22149908072759</v>
      </c>
      <c r="AK74">
        <v>-155.38669016884299</v>
      </c>
      <c r="AL74">
        <f t="shared" si="33"/>
        <v>322.13701670132235</v>
      </c>
      <c r="AM74">
        <v>0</v>
      </c>
      <c r="AN74">
        <v>7.4398370514092399E-2</v>
      </c>
      <c r="AO74">
        <v>6.8768971339471893E-2</v>
      </c>
      <c r="AP74">
        <v>7.4397065956444894E-2</v>
      </c>
      <c r="AQ74" s="1">
        <f t="shared" si="34"/>
        <v>1.1070040958079785E-2</v>
      </c>
      <c r="AR74" s="1">
        <f t="shared" si="35"/>
        <v>1.0264094842016718E-2</v>
      </c>
      <c r="AS74" s="1">
        <f t="shared" si="36"/>
        <v>1.0651230174688515E-2</v>
      </c>
      <c r="AT74">
        <v>0.25244835647404001</v>
      </c>
      <c r="AU74">
        <v>-0.41904069075037698</v>
      </c>
      <c r="AV74">
        <v>0.14255828604127899</v>
      </c>
      <c r="AW74">
        <v>0.13483572003283201</v>
      </c>
      <c r="AX74" t="s">
        <v>27</v>
      </c>
      <c r="AY74">
        <v>-128.206582362212</v>
      </c>
      <c r="AZ74">
        <f t="shared" si="37"/>
        <v>273.07983139109069</v>
      </c>
      <c r="BA74">
        <v>0</v>
      </c>
      <c r="BB74">
        <v>9.07930289725447</v>
      </c>
      <c r="BC74">
        <v>8.1124753270327208</v>
      </c>
      <c r="BD74">
        <v>5.9945472451185999</v>
      </c>
      <c r="BE74">
        <v>3.50253660452328</v>
      </c>
      <c r="BF74">
        <v>5.1641065908726498</v>
      </c>
      <c r="BG74">
        <v>2.54681199493489</v>
      </c>
      <c r="BH74">
        <v>8.7557619993918895E-2</v>
      </c>
      <c r="BI74">
        <v>-0.47065714921549001</v>
      </c>
      <c r="BJ74">
        <v>-129.65461327127801</v>
      </c>
      <c r="BK74">
        <f t="shared" si="38"/>
        <v>278.82142166450723</v>
      </c>
      <c r="BL74">
        <v>0</v>
      </c>
      <c r="BM74">
        <f t="shared" si="27"/>
        <v>-49.05718531023166</v>
      </c>
      <c r="BN74">
        <f t="shared" si="28"/>
        <v>-35.020595007277166</v>
      </c>
      <c r="BO74">
        <f t="shared" si="39"/>
        <v>-5.7415902734165343</v>
      </c>
      <c r="BP74">
        <f t="shared" si="40"/>
        <v>8.2950000295379596</v>
      </c>
      <c r="BQ74">
        <f t="shared" si="41"/>
        <v>273.07983139109069</v>
      </c>
      <c r="BR74" t="str">
        <f t="shared" si="42"/>
        <v>DDexp_constrained</v>
      </c>
    </row>
    <row r="75" spans="1:70" x14ac:dyDescent="0.2">
      <c r="A75">
        <v>74</v>
      </c>
      <c r="B75">
        <v>7</v>
      </c>
      <c r="C75">
        <v>50</v>
      </c>
      <c r="D75">
        <v>1</v>
      </c>
      <c r="E75">
        <v>0.75</v>
      </c>
      <c r="F75">
        <v>0.25</v>
      </c>
      <c r="G75">
        <v>0</v>
      </c>
      <c r="H75">
        <v>0</v>
      </c>
      <c r="I75">
        <v>-4.6051701859880903E-2</v>
      </c>
      <c r="J75">
        <v>-5.4161004022044199E-2</v>
      </c>
      <c r="K75">
        <v>-3.2188758248682003E-2</v>
      </c>
      <c r="L75" t="s">
        <v>70</v>
      </c>
      <c r="M75" t="s">
        <v>74</v>
      </c>
      <c r="N75" t="s">
        <v>68</v>
      </c>
      <c r="O75">
        <v>0.97696383169963796</v>
      </c>
      <c r="P75">
        <v>0.79101044638654805</v>
      </c>
      <c r="Q75">
        <v>-5.6928384752250302E-2</v>
      </c>
      <c r="R75" s="1">
        <f t="shared" si="29"/>
        <v>0.95769916943973876</v>
      </c>
      <c r="S75" s="1">
        <f t="shared" si="30"/>
        <v>0.62893836728314623</v>
      </c>
      <c r="T75" s="1">
        <f t="shared" si="31"/>
        <v>-0.10064791993497237</v>
      </c>
      <c r="U75">
        <v>-0.62692416232442705</v>
      </c>
      <c r="V75">
        <v>-8.8584873863409699E-2</v>
      </c>
      <c r="W75">
        <v>1.0638703275185599E-2</v>
      </c>
      <c r="X75">
        <v>6.90282231158758E-4</v>
      </c>
      <c r="Y75">
        <v>6.7491319189860205E-2</v>
      </c>
      <c r="Z75" s="1">
        <f t="shared" si="22"/>
        <v>7.8130022465045801E-2</v>
      </c>
      <c r="AA75" s="1">
        <f t="shared" si="23"/>
        <v>6.8181601421018964E-2</v>
      </c>
      <c r="AB75" s="1">
        <f t="shared" si="24"/>
        <v>7.6460817690598699E-4</v>
      </c>
      <c r="AC75">
        <v>-118.79487461339301</v>
      </c>
      <c r="AD75">
        <f t="shared" si="32"/>
        <v>257.10194434873722</v>
      </c>
      <c r="AE75">
        <v>0</v>
      </c>
      <c r="AF75">
        <v>5.16487901469986</v>
      </c>
      <c r="AG75">
        <v>7.7590832903846598</v>
      </c>
      <c r="AH75">
        <v>2.02599232581899</v>
      </c>
      <c r="AI75">
        <v>-0.35661886253902703</v>
      </c>
      <c r="AJ75">
        <v>-0.15360397695526301</v>
      </c>
      <c r="AK75">
        <v>-215.998228285191</v>
      </c>
      <c r="AL75">
        <f t="shared" si="33"/>
        <v>443.36009293401838</v>
      </c>
      <c r="AM75">
        <v>0</v>
      </c>
      <c r="AN75">
        <v>0.65101698023600096</v>
      </c>
      <c r="AO75">
        <v>0.91390584131098096</v>
      </c>
      <c r="AP75">
        <v>-0.18626228462700001</v>
      </c>
      <c r="AQ75" s="1">
        <f t="shared" si="34"/>
        <v>0.45851674723007124</v>
      </c>
      <c r="AR75" s="1">
        <f t="shared" si="35"/>
        <v>0.86991752545680145</v>
      </c>
      <c r="AS75" s="1">
        <f t="shared" si="36"/>
        <v>-0.2914861000062719</v>
      </c>
      <c r="AT75">
        <v>-0.60695265817713295</v>
      </c>
      <c r="AU75">
        <v>-9.5269103925944496E-2</v>
      </c>
      <c r="AV75">
        <v>3.2062924324079901E-2</v>
      </c>
      <c r="AW75">
        <v>-7.0644493499692701E-3</v>
      </c>
      <c r="AX75" t="s">
        <v>27</v>
      </c>
      <c r="AY75">
        <v>-119.327195591861</v>
      </c>
      <c r="AZ75">
        <f t="shared" si="37"/>
        <v>255.32105785038866</v>
      </c>
      <c r="BA75">
        <v>0</v>
      </c>
      <c r="BB75">
        <v>296.29677986410297</v>
      </c>
      <c r="BC75">
        <v>1167.69259740959</v>
      </c>
      <c r="BD75">
        <v>531.08920794620099</v>
      </c>
      <c r="BE75">
        <v>218.096863650947</v>
      </c>
      <c r="BF75">
        <v>1149.4402866370101</v>
      </c>
      <c r="BG75">
        <v>478.64925505668702</v>
      </c>
      <c r="BH75">
        <v>-0.60408069594180702</v>
      </c>
      <c r="BI75">
        <v>0.125656750959173</v>
      </c>
      <c r="BJ75">
        <v>-134.87908960921899</v>
      </c>
      <c r="BK75">
        <f t="shared" si="38"/>
        <v>289.2703743403892</v>
      </c>
      <c r="BL75">
        <v>0</v>
      </c>
      <c r="BM75">
        <f t="shared" si="27"/>
        <v>-188.03903508362973</v>
      </c>
      <c r="BN75">
        <f t="shared" si="28"/>
        <v>-186.25814858528116</v>
      </c>
      <c r="BO75">
        <f t="shared" si="39"/>
        <v>-33.949316490000541</v>
      </c>
      <c r="BP75">
        <f t="shared" si="40"/>
        <v>-32.168429991651976</v>
      </c>
      <c r="BQ75">
        <f t="shared" si="41"/>
        <v>255.32105785038866</v>
      </c>
      <c r="BR75" t="str">
        <f t="shared" si="42"/>
        <v>DDexp_constrained</v>
      </c>
    </row>
    <row r="76" spans="1:70" x14ac:dyDescent="0.2">
      <c r="A76">
        <v>75</v>
      </c>
      <c r="B76">
        <v>7</v>
      </c>
      <c r="C76">
        <v>50</v>
      </c>
      <c r="D76">
        <v>1</v>
      </c>
      <c r="E76">
        <v>0.5</v>
      </c>
      <c r="F76">
        <v>0.25</v>
      </c>
      <c r="G76">
        <v>0</v>
      </c>
      <c r="H76">
        <v>0</v>
      </c>
      <c r="I76">
        <v>-1.38629436111989E-2</v>
      </c>
      <c r="J76">
        <v>-1.02165124753198E-2</v>
      </c>
      <c r="K76">
        <v>-1.83258146374831E-2</v>
      </c>
      <c r="L76" t="s">
        <v>70</v>
      </c>
      <c r="M76" t="s">
        <v>73</v>
      </c>
      <c r="N76" t="s">
        <v>68</v>
      </c>
      <c r="O76">
        <v>0.61459006313475195</v>
      </c>
      <c r="P76">
        <v>0.211085104419101</v>
      </c>
      <c r="Q76">
        <v>0.61458922254761805</v>
      </c>
      <c r="R76" s="1">
        <f t="shared" si="29"/>
        <v>0.75544085817566398</v>
      </c>
      <c r="S76" s="1">
        <f t="shared" si="30"/>
        <v>0.42227683377930836</v>
      </c>
      <c r="T76" s="1">
        <f t="shared" si="31"/>
        <v>0.50745105930379675</v>
      </c>
      <c r="U76">
        <v>0.86740156640426203</v>
      </c>
      <c r="V76">
        <v>0.34662603448685803</v>
      </c>
      <c r="W76">
        <v>5.9795762667423001E-2</v>
      </c>
      <c r="X76">
        <v>6.7921741683352493E-2</v>
      </c>
      <c r="Y76">
        <v>-1.3069534144912101</v>
      </c>
      <c r="Z76" s="1">
        <f t="shared" si="22"/>
        <v>-1.247157651823787</v>
      </c>
      <c r="AA76" s="1">
        <f t="shared" si="23"/>
        <v>-1.2390316728078576</v>
      </c>
      <c r="AB76" s="1">
        <f t="shared" si="24"/>
        <v>-0.16692082840154202</v>
      </c>
      <c r="AC76">
        <v>-135.56327268750599</v>
      </c>
      <c r="AD76">
        <f t="shared" si="32"/>
        <v>290.63874049696318</v>
      </c>
      <c r="AE76">
        <v>0</v>
      </c>
      <c r="AF76">
        <v>13.785656496944</v>
      </c>
      <c r="AG76">
        <v>1.7269741529212901</v>
      </c>
      <c r="AH76">
        <v>3.4542489783758401</v>
      </c>
      <c r="AI76">
        <v>0.79512105181375803</v>
      </c>
      <c r="AJ76">
        <v>0.21222868995698399</v>
      </c>
      <c r="AK76">
        <v>-188.29326390927699</v>
      </c>
      <c r="AL76">
        <f t="shared" si="33"/>
        <v>387.95016418219035</v>
      </c>
      <c r="AM76">
        <v>0</v>
      </c>
      <c r="AN76">
        <v>0.17534090124953899</v>
      </c>
      <c r="AO76">
        <v>5.6772030342376198E-2</v>
      </c>
      <c r="AP76">
        <v>0.175334762134676</v>
      </c>
      <c r="AQ76" s="1">
        <f t="shared" si="34"/>
        <v>6.1486710463823993E-2</v>
      </c>
      <c r="AR76" s="1">
        <f t="shared" si="35"/>
        <v>3.3965342242019095E-2</v>
      </c>
      <c r="AS76" s="1">
        <f t="shared" si="36"/>
        <v>4.0697465649050774E-2</v>
      </c>
      <c r="AT76">
        <v>0.86649822336811899</v>
      </c>
      <c r="AU76">
        <v>0.33898007959715298</v>
      </c>
      <c r="AV76">
        <v>0.116439068379547</v>
      </c>
      <c r="AW76">
        <v>0.12855035294831499</v>
      </c>
      <c r="AX76" t="s">
        <v>27</v>
      </c>
      <c r="AY76">
        <v>-127.050148736145</v>
      </c>
      <c r="AZ76">
        <f t="shared" si="37"/>
        <v>270.76696413895667</v>
      </c>
      <c r="BA76">
        <v>0</v>
      </c>
      <c r="BB76">
        <v>479.48580838090197</v>
      </c>
      <c r="BC76">
        <v>55.064567334944698</v>
      </c>
      <c r="BD76">
        <v>162.489010618777</v>
      </c>
      <c r="BE76">
        <v>113.82941662954801</v>
      </c>
      <c r="BF76">
        <v>26.346424795874501</v>
      </c>
      <c r="BG76">
        <v>48.247331693681303</v>
      </c>
      <c r="BH76">
        <v>0.84956493825666302</v>
      </c>
      <c r="BI76">
        <v>0.24597727565140801</v>
      </c>
      <c r="BJ76">
        <v>-130.05361593941799</v>
      </c>
      <c r="BK76">
        <f t="shared" si="38"/>
        <v>279.6194270007872</v>
      </c>
      <c r="BL76">
        <v>0</v>
      </c>
      <c r="BM76">
        <f t="shared" si="27"/>
        <v>-117.18320004323368</v>
      </c>
      <c r="BN76">
        <f t="shared" si="28"/>
        <v>-97.311423685227169</v>
      </c>
      <c r="BO76">
        <f t="shared" si="39"/>
        <v>-8.8524628618305314</v>
      </c>
      <c r="BP76">
        <f t="shared" si="40"/>
        <v>11.019313496175982</v>
      </c>
      <c r="BQ76">
        <f t="shared" si="41"/>
        <v>270.76696413895667</v>
      </c>
      <c r="BR76" t="str">
        <f t="shared" si="42"/>
        <v>DDexp_constrained</v>
      </c>
    </row>
    <row r="77" spans="1:70" x14ac:dyDescent="0.2">
      <c r="A77">
        <v>76</v>
      </c>
      <c r="B77">
        <v>7</v>
      </c>
      <c r="C77">
        <v>50</v>
      </c>
      <c r="D77">
        <v>1</v>
      </c>
      <c r="E77">
        <v>0.5</v>
      </c>
      <c r="F77">
        <v>0.25</v>
      </c>
      <c r="G77">
        <v>0</v>
      </c>
      <c r="H77">
        <v>0</v>
      </c>
      <c r="I77">
        <v>-4.6051701859880903E-2</v>
      </c>
      <c r="J77">
        <v>-3.2188758248682003E-2</v>
      </c>
      <c r="K77">
        <v>-3.2188758248682003E-2</v>
      </c>
      <c r="L77" t="s">
        <v>70</v>
      </c>
      <c r="M77" t="s">
        <v>74</v>
      </c>
      <c r="N77" t="s">
        <v>68</v>
      </c>
      <c r="O77">
        <v>0.68548764183920696</v>
      </c>
      <c r="P77">
        <v>0.95165701428842897</v>
      </c>
      <c r="Q77">
        <v>-2.5833343279959898E-3</v>
      </c>
      <c r="R77" s="1">
        <f t="shared" si="29"/>
        <v>0.46989998073052713</v>
      </c>
      <c r="S77" s="1">
        <f t="shared" si="30"/>
        <v>0.90565774646061725</v>
      </c>
      <c r="T77" s="1">
        <f t="shared" si="31"/>
        <v>-4.2292919900697125E-3</v>
      </c>
      <c r="U77">
        <v>9.2010747990264694E-2</v>
      </c>
      <c r="V77">
        <v>-0.179119294549165</v>
      </c>
      <c r="W77">
        <v>3.3476865589548002E-2</v>
      </c>
      <c r="X77">
        <v>1.01151430521108E-3</v>
      </c>
      <c r="Y77">
        <v>0.145095412004554</v>
      </c>
      <c r="Z77" s="1">
        <f t="shared" si="22"/>
        <v>0.17857227759410199</v>
      </c>
      <c r="AA77" s="1">
        <f t="shared" si="23"/>
        <v>0.14610692630976507</v>
      </c>
      <c r="AB77" s="1">
        <f t="shared" si="24"/>
        <v>5.0041056901996457E-3</v>
      </c>
      <c r="AC77">
        <v>-133.313764075764</v>
      </c>
      <c r="AD77">
        <f t="shared" si="32"/>
        <v>286.13972327347921</v>
      </c>
      <c r="AE77">
        <v>0</v>
      </c>
      <c r="AF77">
        <v>14.036004724864799</v>
      </c>
      <c r="AG77">
        <v>7.1650070516838298</v>
      </c>
      <c r="AH77">
        <v>-7.3803210705464402</v>
      </c>
      <c r="AI77">
        <v>-0.28547157937460399</v>
      </c>
      <c r="AJ77">
        <v>-0.37004410907310997</v>
      </c>
      <c r="AK77">
        <v>-222.200786829024</v>
      </c>
      <c r="AL77">
        <f t="shared" si="33"/>
        <v>455.76521002168437</v>
      </c>
      <c r="AM77">
        <v>0</v>
      </c>
      <c r="AN77">
        <v>0.256333459649633</v>
      </c>
      <c r="AO77">
        <v>1.07700499547753</v>
      </c>
      <c r="AP77">
        <v>-0.11915252796996199</v>
      </c>
      <c r="AQ77" s="1">
        <f t="shared" si="34"/>
        <v>7.9904167457582609E-2</v>
      </c>
      <c r="AR77" s="1">
        <f t="shared" si="35"/>
        <v>1.1741370852051869</v>
      </c>
      <c r="AS77" s="1">
        <f t="shared" si="36"/>
        <v>-0.15887064756796521</v>
      </c>
      <c r="AT77">
        <v>2.7468590963806799E-2</v>
      </c>
      <c r="AU77">
        <v>-0.17105921843764199</v>
      </c>
      <c r="AV77">
        <v>8.3089105587568504E-2</v>
      </c>
      <c r="AW77">
        <v>-5.9381740525729504E-3</v>
      </c>
      <c r="AX77" t="s">
        <v>27</v>
      </c>
      <c r="AY77">
        <v>-131.57995910036001</v>
      </c>
      <c r="AZ77">
        <f t="shared" si="37"/>
        <v>279.82658486738671</v>
      </c>
      <c r="BA77">
        <v>0</v>
      </c>
      <c r="BB77">
        <v>698.89179488998002</v>
      </c>
      <c r="BC77">
        <v>335.91333601556403</v>
      </c>
      <c r="BD77">
        <v>-472.479981132847</v>
      </c>
      <c r="BE77">
        <v>241.93656961597</v>
      </c>
      <c r="BF77">
        <v>125.5856089988</v>
      </c>
      <c r="BG77">
        <v>-168.15810609003299</v>
      </c>
      <c r="BH77">
        <v>-0.20439516429127999</v>
      </c>
      <c r="BI77">
        <v>4.5436553366195202E-3</v>
      </c>
      <c r="BJ77">
        <v>-148.27961926732499</v>
      </c>
      <c r="BK77">
        <f t="shared" si="38"/>
        <v>316.07143365660119</v>
      </c>
      <c r="BL77">
        <v>0</v>
      </c>
      <c r="BM77">
        <f t="shared" si="27"/>
        <v>-175.93862515429765</v>
      </c>
      <c r="BN77">
        <f t="shared" si="28"/>
        <v>-169.62548674820516</v>
      </c>
      <c r="BO77">
        <f t="shared" si="39"/>
        <v>-36.244848789214473</v>
      </c>
      <c r="BP77">
        <f t="shared" si="40"/>
        <v>-29.931710383121981</v>
      </c>
      <c r="BQ77">
        <f t="shared" si="41"/>
        <v>279.82658486738671</v>
      </c>
      <c r="BR77" t="str">
        <f t="shared" si="42"/>
        <v>DDexp_constrained</v>
      </c>
    </row>
    <row r="78" spans="1:70" x14ac:dyDescent="0.2">
      <c r="A78">
        <v>77</v>
      </c>
      <c r="B78">
        <v>7</v>
      </c>
      <c r="C78">
        <v>50</v>
      </c>
      <c r="D78">
        <v>1</v>
      </c>
      <c r="E78">
        <v>0.75</v>
      </c>
      <c r="F78">
        <v>0</v>
      </c>
      <c r="G78">
        <v>0</v>
      </c>
      <c r="H78">
        <v>0</v>
      </c>
      <c r="I78">
        <v>-1.38629436111989E-2</v>
      </c>
      <c r="J78">
        <v>-8.1093021621632903E-3</v>
      </c>
      <c r="K78">
        <v>0</v>
      </c>
      <c r="L78" t="s">
        <v>65</v>
      </c>
      <c r="M78" t="s">
        <v>73</v>
      </c>
      <c r="N78" t="s">
        <v>68</v>
      </c>
      <c r="O78">
        <v>1.0460450996114301</v>
      </c>
      <c r="P78">
        <v>0.21071910667662599</v>
      </c>
      <c r="Q78">
        <v>1.0460161189049999</v>
      </c>
      <c r="R78" s="1">
        <f t="shared" si="29"/>
        <v>2.1883600714301656</v>
      </c>
      <c r="S78" s="1">
        <f t="shared" si="30"/>
        <v>1.1385522629276743</v>
      </c>
      <c r="T78" s="1">
        <f t="shared" si="31"/>
        <v>1.3145956174401552</v>
      </c>
      <c r="U78">
        <v>-1.2903114604121899</v>
      </c>
      <c r="V78">
        <v>-0.26355308978713299</v>
      </c>
      <c r="W78">
        <v>-1.6544825872091402E-2</v>
      </c>
      <c r="X78">
        <v>0.104558191197578</v>
      </c>
      <c r="Y78">
        <v>-1.69041093016184</v>
      </c>
      <c r="Z78" s="1">
        <f t="shared" si="22"/>
        <v>-1.7069557560339315</v>
      </c>
      <c r="AA78" s="1">
        <f t="shared" si="23"/>
        <v>-1.585852738964262</v>
      </c>
      <c r="AB78" s="1">
        <f t="shared" si="24"/>
        <v>-0.14877875474652966</v>
      </c>
      <c r="AC78">
        <v>-128.97038146405501</v>
      </c>
      <c r="AD78">
        <f t="shared" si="32"/>
        <v>277.45295805006123</v>
      </c>
      <c r="AE78">
        <v>0</v>
      </c>
      <c r="AF78">
        <v>2.42479493004394</v>
      </c>
      <c r="AG78">
        <v>6.2833472960939103</v>
      </c>
      <c r="AH78">
        <v>-5.0302244241523401E-2</v>
      </c>
      <c r="AI78">
        <v>-1.1046939704302099</v>
      </c>
      <c r="AJ78">
        <v>1.95342959247716E-2</v>
      </c>
      <c r="AK78">
        <v>-194.51813118656</v>
      </c>
      <c r="AL78">
        <f t="shared" si="33"/>
        <v>400.39989873675637</v>
      </c>
      <c r="AM78">
        <v>0</v>
      </c>
      <c r="AN78">
        <v>0.14649514961903901</v>
      </c>
      <c r="AO78">
        <v>3.0815712805221499E-2</v>
      </c>
      <c r="AP78">
        <v>0.11112395031004101</v>
      </c>
      <c r="AQ78" s="1">
        <f t="shared" si="34"/>
        <v>3.3809361194413086E-2</v>
      </c>
      <c r="AR78" s="1">
        <f t="shared" si="35"/>
        <v>1.3298140488202355E-2</v>
      </c>
      <c r="AS78" s="1">
        <f t="shared" si="36"/>
        <v>1.970348346546404E-2</v>
      </c>
      <c r="AT78">
        <v>-1.18329539142304</v>
      </c>
      <c r="AU78">
        <v>-0.28428490463907302</v>
      </c>
      <c r="AV78">
        <v>8.0137255017749903E-2</v>
      </c>
      <c r="AW78">
        <v>0.19157159529404899</v>
      </c>
      <c r="AX78" t="s">
        <v>27</v>
      </c>
      <c r="AY78">
        <v>-119.53394956421</v>
      </c>
      <c r="AZ78">
        <f t="shared" si="37"/>
        <v>255.73456579508667</v>
      </c>
      <c r="BA78">
        <v>0</v>
      </c>
      <c r="BB78">
        <v>1147.4697886480601</v>
      </c>
      <c r="BC78">
        <v>228.41209602835099</v>
      </c>
      <c r="BD78">
        <v>343.13344357101198</v>
      </c>
      <c r="BE78">
        <v>1367.2749845748699</v>
      </c>
      <c r="BF78">
        <v>65.440411184958506</v>
      </c>
      <c r="BG78">
        <v>28.783653131045799</v>
      </c>
      <c r="BH78">
        <v>-1.0273844203851901</v>
      </c>
      <c r="BI78">
        <v>-0.211409214872915</v>
      </c>
      <c r="BJ78">
        <v>-131.014736651052</v>
      </c>
      <c r="BK78">
        <f t="shared" si="38"/>
        <v>281.54166842405522</v>
      </c>
      <c r="BL78">
        <v>0</v>
      </c>
      <c r="BM78">
        <f t="shared" si="27"/>
        <v>-144.6653329416697</v>
      </c>
      <c r="BN78">
        <f t="shared" si="28"/>
        <v>-122.94694068669514</v>
      </c>
      <c r="BO78">
        <f t="shared" si="39"/>
        <v>-25.807102628968551</v>
      </c>
      <c r="BP78">
        <f t="shared" si="40"/>
        <v>-4.0887103739939903</v>
      </c>
      <c r="BQ78">
        <f t="shared" si="41"/>
        <v>255.73456579508667</v>
      </c>
      <c r="BR78" t="str">
        <f t="shared" si="42"/>
        <v>DDexp_constrained</v>
      </c>
    </row>
    <row r="79" spans="1:70" x14ac:dyDescent="0.2">
      <c r="A79">
        <v>78</v>
      </c>
      <c r="B79">
        <v>7</v>
      </c>
      <c r="C79">
        <v>50</v>
      </c>
      <c r="D79">
        <v>1</v>
      </c>
      <c r="E79">
        <v>0.75</v>
      </c>
      <c r="F79">
        <v>0</v>
      </c>
      <c r="G79">
        <v>0</v>
      </c>
      <c r="H79">
        <v>0</v>
      </c>
      <c r="I79">
        <v>-4.6051701859880903E-2</v>
      </c>
      <c r="J79">
        <v>-5.4161004022044199E-2</v>
      </c>
      <c r="K79">
        <v>0</v>
      </c>
      <c r="L79" t="s">
        <v>65</v>
      </c>
      <c r="M79" t="s">
        <v>74</v>
      </c>
      <c r="N79" t="s">
        <v>68</v>
      </c>
      <c r="O79">
        <v>0.34945574763265103</v>
      </c>
      <c r="P79">
        <v>0.74601539841347198</v>
      </c>
      <c r="Q79">
        <v>2.2357449577057299E-2</v>
      </c>
      <c r="R79" s="1">
        <f t="shared" si="29"/>
        <v>0.12261917510508574</v>
      </c>
      <c r="S79" s="1">
        <f t="shared" si="30"/>
        <v>0.55703883022160205</v>
      </c>
      <c r="T79" s="1">
        <f t="shared" si="31"/>
        <v>2.449194091084737E-2</v>
      </c>
      <c r="U79">
        <v>2.4281330370327998</v>
      </c>
      <c r="V79">
        <v>-2.5975547894028699</v>
      </c>
      <c r="W79">
        <v>7.6303695501944796E-2</v>
      </c>
      <c r="X79">
        <v>8.7010398660088598E-2</v>
      </c>
      <c r="Y79">
        <v>0.15715591284156499</v>
      </c>
      <c r="Z79" s="1">
        <f t="shared" si="22"/>
        <v>0.23345960834350979</v>
      </c>
      <c r="AA79" s="1">
        <f t="shared" si="23"/>
        <v>0.24416631150165358</v>
      </c>
      <c r="AB79" s="1">
        <f t="shared" si="24"/>
        <v>2.566577554792766E-2</v>
      </c>
      <c r="AC79">
        <v>-205.52558494595399</v>
      </c>
      <c r="AD79">
        <f t="shared" si="32"/>
        <v>430.5633650138592</v>
      </c>
      <c r="AE79">
        <v>0</v>
      </c>
      <c r="AF79">
        <v>4.9304835825301696</v>
      </c>
      <c r="AG79">
        <v>114.115911694519</v>
      </c>
      <c r="AH79">
        <v>3.0191306569644798</v>
      </c>
      <c r="AI79">
        <v>2.88124956448556</v>
      </c>
      <c r="AJ79">
        <v>-2.0173505107849099</v>
      </c>
      <c r="AK79">
        <v>-284.33900743055199</v>
      </c>
      <c r="AL79">
        <f t="shared" si="33"/>
        <v>580.04165122474035</v>
      </c>
      <c r="AM79">
        <v>0</v>
      </c>
      <c r="AN79">
        <v>0.47431719432588798</v>
      </c>
      <c r="AO79">
        <v>1.79382155528731</v>
      </c>
      <c r="AP79">
        <v>0.52121525006305303</v>
      </c>
      <c r="AQ79" s="1">
        <f t="shared" si="34"/>
        <v>0.49664213773147314</v>
      </c>
      <c r="AR79" s="1">
        <f t="shared" si="35"/>
        <v>3.4894611091116747</v>
      </c>
      <c r="AS79" s="1">
        <f t="shared" si="36"/>
        <v>1.1821885055573436</v>
      </c>
      <c r="AT79">
        <v>2.4602617555730601</v>
      </c>
      <c r="AU79">
        <v>-2.5120861262187999</v>
      </c>
      <c r="AV79">
        <v>6.2112397866547799E-2</v>
      </c>
      <c r="AW79">
        <v>4.2308533068111803E-2</v>
      </c>
      <c r="AX79" t="s">
        <v>27</v>
      </c>
      <c r="AY79">
        <v>-206.94339941155701</v>
      </c>
      <c r="AZ79">
        <f t="shared" si="37"/>
        <v>430.55346548978071</v>
      </c>
      <c r="BA79">
        <v>0</v>
      </c>
      <c r="BB79">
        <v>59.107914845041499</v>
      </c>
      <c r="BC79">
        <v>2108.1498880428599</v>
      </c>
      <c r="BD79">
        <v>-352.99895399264898</v>
      </c>
      <c r="BE79">
        <v>62.754605077638303</v>
      </c>
      <c r="BF79">
        <v>83.708041832524401</v>
      </c>
      <c r="BG79">
        <v>-41.753237847135303</v>
      </c>
      <c r="BH79">
        <v>2.40901833094799</v>
      </c>
      <c r="BI79">
        <v>-3.24969085739309</v>
      </c>
      <c r="BJ79">
        <v>-215.33966523758599</v>
      </c>
      <c r="BK79">
        <f t="shared" si="38"/>
        <v>450.19152559712319</v>
      </c>
      <c r="BL79">
        <v>0</v>
      </c>
      <c r="BM79">
        <f t="shared" si="27"/>
        <v>-149.48818573495964</v>
      </c>
      <c r="BN79">
        <f t="shared" si="28"/>
        <v>-149.47828621088115</v>
      </c>
      <c r="BO79">
        <f t="shared" si="39"/>
        <v>-19.638060107342483</v>
      </c>
      <c r="BP79">
        <f t="shared" si="40"/>
        <v>-19.628160583263991</v>
      </c>
      <c r="BQ79">
        <f t="shared" si="41"/>
        <v>430.55346548978071</v>
      </c>
      <c r="BR79" t="str">
        <f t="shared" si="42"/>
        <v>DDexp_constrained</v>
      </c>
    </row>
    <row r="80" spans="1:70" x14ac:dyDescent="0.2">
      <c r="A80">
        <v>79</v>
      </c>
      <c r="B80">
        <v>7</v>
      </c>
      <c r="C80">
        <v>50</v>
      </c>
      <c r="D80">
        <v>1</v>
      </c>
      <c r="E80">
        <v>0.5</v>
      </c>
      <c r="F80">
        <v>0</v>
      </c>
      <c r="G80">
        <v>0</v>
      </c>
      <c r="H80">
        <v>0</v>
      </c>
      <c r="I80">
        <v>-1.38629436111989E-2</v>
      </c>
      <c r="J80">
        <v>-1.02165124753198E-2</v>
      </c>
      <c r="K80">
        <v>0</v>
      </c>
      <c r="L80" t="s">
        <v>65</v>
      </c>
      <c r="M80" t="s">
        <v>73</v>
      </c>
      <c r="N80" t="s">
        <v>68</v>
      </c>
      <c r="O80">
        <v>0.84171474415184899</v>
      </c>
      <c r="P80">
        <v>0.88606301926946296</v>
      </c>
      <c r="Q80">
        <v>-2.0277101272890102E-2</v>
      </c>
      <c r="R80" s="1">
        <f t="shared" si="29"/>
        <v>0.7088948713586436</v>
      </c>
      <c r="S80" s="1">
        <f t="shared" si="30"/>
        <v>0.78551883495294772</v>
      </c>
      <c r="T80" s="1">
        <f t="shared" si="31"/>
        <v>-3.5034324685941497E-2</v>
      </c>
      <c r="U80">
        <v>-0.46302457972156502</v>
      </c>
      <c r="V80">
        <v>-0.73450178927508603</v>
      </c>
      <c r="W80">
        <v>3.5052744021816802E-2</v>
      </c>
      <c r="X80">
        <v>1.4070102021057599E-2</v>
      </c>
      <c r="Y80">
        <v>0.10957134188461801</v>
      </c>
      <c r="Z80" s="1">
        <f t="shared" si="22"/>
        <v>0.1446240859064348</v>
      </c>
      <c r="AA80" s="1">
        <f t="shared" si="23"/>
        <v>0.12364144390567561</v>
      </c>
      <c r="AB80" s="1">
        <f t="shared" si="24"/>
        <v>5.3824561581092461E-3</v>
      </c>
      <c r="AC80">
        <v>-148.19484895199901</v>
      </c>
      <c r="AD80">
        <f t="shared" si="32"/>
        <v>315.90189302594922</v>
      </c>
      <c r="AE80">
        <v>0</v>
      </c>
      <c r="AF80">
        <v>6.86985443269859</v>
      </c>
      <c r="AG80">
        <v>3.10008491542844</v>
      </c>
      <c r="AH80">
        <v>-1.49602419588275</v>
      </c>
      <c r="AI80">
        <v>-0.53256773536659896</v>
      </c>
      <c r="AJ80">
        <v>-0.46048362647862001</v>
      </c>
      <c r="AK80">
        <v>-200.11958585471399</v>
      </c>
      <c r="AL80">
        <f t="shared" si="33"/>
        <v>411.60280807306435</v>
      </c>
      <c r="AM80">
        <v>0</v>
      </c>
      <c r="AN80">
        <v>1.1099903317130999</v>
      </c>
      <c r="AO80">
        <v>4.0900271415730903E-2</v>
      </c>
      <c r="AP80">
        <v>-0.172932811385027</v>
      </c>
      <c r="AQ80" s="1">
        <f t="shared" si="34"/>
        <v>1.2619842937500869</v>
      </c>
      <c r="AR80" s="1">
        <f t="shared" si="35"/>
        <v>3.1578589455409777E-2</v>
      </c>
      <c r="AS80" s="1">
        <f t="shared" si="36"/>
        <v>-0.19902674759567807</v>
      </c>
      <c r="AT80">
        <v>-0.45697664318694597</v>
      </c>
      <c r="AU80">
        <v>-0.59291186655378103</v>
      </c>
      <c r="AV80">
        <v>2.2265840851505E-2</v>
      </c>
      <c r="AW80">
        <v>0.16170639414218699</v>
      </c>
      <c r="AX80" t="s">
        <v>27</v>
      </c>
      <c r="AY80">
        <v>-144.95806321671</v>
      </c>
      <c r="AZ80">
        <f t="shared" si="37"/>
        <v>306.58279310008669</v>
      </c>
      <c r="BA80">
        <v>0</v>
      </c>
      <c r="BB80">
        <v>91.740581089171101</v>
      </c>
      <c r="BC80">
        <v>53.004025731223898</v>
      </c>
      <c r="BD80">
        <v>-37.985254608753998</v>
      </c>
      <c r="BE80">
        <v>26.2633376564998</v>
      </c>
      <c r="BF80">
        <v>28.002289164010499</v>
      </c>
      <c r="BG80">
        <v>-2.9313529052192799</v>
      </c>
      <c r="BH80">
        <v>-0.27155670901696299</v>
      </c>
      <c r="BI80">
        <v>-0.61691440979953105</v>
      </c>
      <c r="BJ80">
        <v>-145.27277219087</v>
      </c>
      <c r="BK80">
        <f t="shared" si="38"/>
        <v>310.05773950369121</v>
      </c>
      <c r="BL80">
        <v>0</v>
      </c>
      <c r="BM80">
        <f t="shared" si="27"/>
        <v>-105.02001497297766</v>
      </c>
      <c r="BN80">
        <f t="shared" si="28"/>
        <v>-95.700915047115132</v>
      </c>
      <c r="BO80">
        <f t="shared" si="39"/>
        <v>-3.4749464036045197</v>
      </c>
      <c r="BP80">
        <f t="shared" si="40"/>
        <v>5.8441535222580114</v>
      </c>
      <c r="BQ80">
        <f t="shared" si="41"/>
        <v>306.58279310008669</v>
      </c>
      <c r="BR80" t="str">
        <f t="shared" si="42"/>
        <v>DDexp_constrained</v>
      </c>
    </row>
    <row r="81" spans="1:70" x14ac:dyDescent="0.2">
      <c r="A81">
        <v>80</v>
      </c>
      <c r="B81">
        <v>7</v>
      </c>
      <c r="C81">
        <v>50</v>
      </c>
      <c r="D81">
        <v>1</v>
      </c>
      <c r="E81">
        <v>0.5</v>
      </c>
      <c r="F81">
        <v>0</v>
      </c>
      <c r="G81">
        <v>0</v>
      </c>
      <c r="H81">
        <v>0</v>
      </c>
      <c r="I81">
        <v>-4.6051701859880903E-2</v>
      </c>
      <c r="J81">
        <v>-3.2188758248682003E-2</v>
      </c>
      <c r="K81">
        <v>0</v>
      </c>
      <c r="L81" t="s">
        <v>65</v>
      </c>
      <c r="M81" t="s">
        <v>74</v>
      </c>
      <c r="N81" t="s">
        <v>68</v>
      </c>
      <c r="O81">
        <v>0.75557341954271495</v>
      </c>
      <c r="P81">
        <v>0.71246485214734501</v>
      </c>
      <c r="Q81">
        <v>-1.08920622901022E-2</v>
      </c>
      <c r="R81" s="1">
        <f t="shared" si="29"/>
        <v>0.57100982934040301</v>
      </c>
      <c r="S81" s="1">
        <f t="shared" si="30"/>
        <v>0.50772480256626973</v>
      </c>
      <c r="T81" s="1">
        <f t="shared" si="31"/>
        <v>-1.5989964299502109E-2</v>
      </c>
      <c r="U81">
        <v>-0.45996314772617802</v>
      </c>
      <c r="V81">
        <v>-1.3728876336351901</v>
      </c>
      <c r="W81">
        <v>6.1564333282647397E-2</v>
      </c>
      <c r="X81">
        <v>2.02591191220764E-2</v>
      </c>
      <c r="Y81">
        <v>0.14635253837523601</v>
      </c>
      <c r="Z81" s="1">
        <f t="shared" si="22"/>
        <v>0.20791687165788342</v>
      </c>
      <c r="AA81" s="1">
        <f t="shared" si="23"/>
        <v>0.16661165749731241</v>
      </c>
      <c r="AB81" s="1">
        <f t="shared" si="24"/>
        <v>1.1975069958056637E-2</v>
      </c>
      <c r="AC81">
        <v>-164.51794085848701</v>
      </c>
      <c r="AD81">
        <f t="shared" si="32"/>
        <v>348.54807683892523</v>
      </c>
      <c r="AE81">
        <v>0</v>
      </c>
      <c r="AF81">
        <v>52.383201351113897</v>
      </c>
      <c r="AG81">
        <v>9.4492941739703191</v>
      </c>
      <c r="AH81">
        <v>-18.355991328646699</v>
      </c>
      <c r="AI81">
        <v>-0.67815486514411505</v>
      </c>
      <c r="AJ81">
        <v>-1.63950868236526</v>
      </c>
      <c r="AK81">
        <v>-253.002538807825</v>
      </c>
      <c r="AL81">
        <f t="shared" si="33"/>
        <v>517.36871397928633</v>
      </c>
      <c r="AM81">
        <v>0</v>
      </c>
      <c r="AN81">
        <v>0.36008594630267898</v>
      </c>
      <c r="AO81">
        <v>0.203420989826676</v>
      </c>
      <c r="AP81">
        <v>-0.24312297648424899</v>
      </c>
      <c r="AQ81" s="1">
        <f t="shared" si="34"/>
        <v>0.18877067041925649</v>
      </c>
      <c r="AR81" s="1">
        <f t="shared" si="35"/>
        <v>0.10048888079662531</v>
      </c>
      <c r="AS81" s="1">
        <f t="shared" si="36"/>
        <v>-0.13700148358128836</v>
      </c>
      <c r="AT81">
        <v>-0.43789237050100399</v>
      </c>
      <c r="AU81">
        <v>-1.37705832558602</v>
      </c>
      <c r="AV81">
        <v>9.83627681359137E-2</v>
      </c>
      <c r="AW81">
        <v>8.2386683902444094E-2</v>
      </c>
      <c r="AX81" t="s">
        <v>27</v>
      </c>
      <c r="AY81">
        <v>-160.766789166991</v>
      </c>
      <c r="AZ81">
        <f t="shared" si="37"/>
        <v>338.20024500064869</v>
      </c>
      <c r="BA81">
        <v>0</v>
      </c>
      <c r="BB81">
        <v>600.98401865520202</v>
      </c>
      <c r="BC81">
        <v>251.65743546908601</v>
      </c>
      <c r="BD81">
        <v>-388.89856889988101</v>
      </c>
      <c r="BE81">
        <v>51.930122332776399</v>
      </c>
      <c r="BF81">
        <v>112.28298031297901</v>
      </c>
      <c r="BG81">
        <v>-44.4573529101392</v>
      </c>
      <c r="BH81">
        <v>-6.29867602647875E-2</v>
      </c>
      <c r="BI81">
        <v>-1.5322321094248601</v>
      </c>
      <c r="BJ81">
        <v>-172.65300037104399</v>
      </c>
      <c r="BK81">
        <f t="shared" si="38"/>
        <v>364.81819586403918</v>
      </c>
      <c r="BL81">
        <v>0</v>
      </c>
      <c r="BM81">
        <f t="shared" si="27"/>
        <v>-179.16846897863763</v>
      </c>
      <c r="BN81">
        <f t="shared" si="28"/>
        <v>-168.8206371403611</v>
      </c>
      <c r="BO81">
        <f t="shared" si="39"/>
        <v>-26.61795086339049</v>
      </c>
      <c r="BP81">
        <f t="shared" si="40"/>
        <v>-16.270119025113956</v>
      </c>
      <c r="BQ81">
        <f t="shared" si="41"/>
        <v>338.20024500064869</v>
      </c>
      <c r="BR81" t="str">
        <f t="shared" si="42"/>
        <v>DDexp_constrained</v>
      </c>
    </row>
    <row r="82" spans="1:70" x14ac:dyDescent="0.2">
      <c r="A82">
        <v>81</v>
      </c>
      <c r="B82">
        <v>7</v>
      </c>
      <c r="C82">
        <v>50</v>
      </c>
      <c r="D82">
        <v>1</v>
      </c>
      <c r="E82">
        <v>0.75</v>
      </c>
      <c r="F82">
        <v>0.25</v>
      </c>
      <c r="G82">
        <v>0</v>
      </c>
      <c r="H82">
        <v>0</v>
      </c>
      <c r="I82">
        <v>-1.38629436111989E-2</v>
      </c>
      <c r="J82">
        <v>-8.1093021621632903E-3</v>
      </c>
      <c r="K82">
        <v>0</v>
      </c>
      <c r="L82" t="s">
        <v>66</v>
      </c>
      <c r="M82" t="s">
        <v>73</v>
      </c>
      <c r="N82" t="s">
        <v>68</v>
      </c>
      <c r="O82">
        <v>0.76537859224363303</v>
      </c>
      <c r="P82">
        <v>0.99368298544889899</v>
      </c>
      <c r="Q82">
        <v>4.5279251709604701E-2</v>
      </c>
      <c r="R82" s="1">
        <f t="shared" si="29"/>
        <v>0.58785460010022716</v>
      </c>
      <c r="S82" s="1">
        <f t="shared" si="30"/>
        <v>0.98945608620601855</v>
      </c>
      <c r="T82" s="1">
        <f t="shared" si="31"/>
        <v>7.964899194903452E-2</v>
      </c>
      <c r="U82">
        <v>0.927035454161663</v>
      </c>
      <c r="V82">
        <v>0.73301125230337605</v>
      </c>
      <c r="W82">
        <v>3.1255052184770898E-2</v>
      </c>
      <c r="X82">
        <v>1.8132337672954399E-2</v>
      </c>
      <c r="Y82">
        <v>8.7805262921027805E-2</v>
      </c>
      <c r="Z82" s="1">
        <f t="shared" si="22"/>
        <v>0.1190603151057987</v>
      </c>
      <c r="AA82" s="1">
        <f t="shared" si="23"/>
        <v>0.1059376005939822</v>
      </c>
      <c r="AB82" s="1">
        <f t="shared" si="24"/>
        <v>4.3364727514408714E-3</v>
      </c>
      <c r="AC82">
        <v>-147.641127743304</v>
      </c>
      <c r="AD82">
        <f t="shared" si="32"/>
        <v>314.7944506085592</v>
      </c>
      <c r="AE82">
        <v>0</v>
      </c>
      <c r="AF82">
        <v>6.30433041830028</v>
      </c>
      <c r="AG82">
        <v>3.9758061943866001</v>
      </c>
      <c r="AH82">
        <v>3.2307569540968402</v>
      </c>
      <c r="AI82">
        <v>0.55407621837475995</v>
      </c>
      <c r="AJ82">
        <v>0.45808768121976301</v>
      </c>
      <c r="AK82">
        <v>-193.50278048765099</v>
      </c>
      <c r="AL82">
        <f t="shared" si="33"/>
        <v>398.36919733893836</v>
      </c>
      <c r="AM82">
        <v>0</v>
      </c>
      <c r="AN82">
        <v>0.21154369339390999</v>
      </c>
      <c r="AO82">
        <v>0.31737536434187802</v>
      </c>
      <c r="AP82">
        <v>0.31737346907585801</v>
      </c>
      <c r="AQ82" s="1">
        <f t="shared" si="34"/>
        <v>0.14547665308798119</v>
      </c>
      <c r="AR82" s="1">
        <f t="shared" si="35"/>
        <v>0.20145304076438442</v>
      </c>
      <c r="AS82" s="1">
        <f t="shared" si="36"/>
        <v>0.16786487621394108</v>
      </c>
      <c r="AT82">
        <v>0.96578739802225799</v>
      </c>
      <c r="AU82">
        <v>0.65610150967103598</v>
      </c>
      <c r="AV82">
        <v>9.3013941353507504E-2</v>
      </c>
      <c r="AW82">
        <v>7.0718904780249794E-2</v>
      </c>
      <c r="AX82" t="s">
        <v>27</v>
      </c>
      <c r="AY82">
        <v>-136.461586401055</v>
      </c>
      <c r="AZ82">
        <f t="shared" si="37"/>
        <v>289.58983946877669</v>
      </c>
      <c r="BA82">
        <v>0</v>
      </c>
      <c r="BB82">
        <v>266.16705332133398</v>
      </c>
      <c r="BC82">
        <v>20.384165583743499</v>
      </c>
      <c r="BD82">
        <v>73.658626668136293</v>
      </c>
      <c r="BE82">
        <v>92.652911987208398</v>
      </c>
      <c r="BF82">
        <v>7.8184921889476504</v>
      </c>
      <c r="BG82">
        <v>1.99654141284711</v>
      </c>
      <c r="BH82">
        <v>0.93418238720683</v>
      </c>
      <c r="BI82">
        <v>0.54254697169150901</v>
      </c>
      <c r="BJ82">
        <v>-140.950444078874</v>
      </c>
      <c r="BK82">
        <f t="shared" si="38"/>
        <v>301.41308327969921</v>
      </c>
      <c r="BL82">
        <v>0</v>
      </c>
      <c r="BM82">
        <f t="shared" si="27"/>
        <v>-108.77935787016168</v>
      </c>
      <c r="BN82">
        <f t="shared" si="28"/>
        <v>-83.574746730379161</v>
      </c>
      <c r="BO82">
        <f t="shared" si="39"/>
        <v>-11.82324381092252</v>
      </c>
      <c r="BP82">
        <f t="shared" si="40"/>
        <v>13.381367328859994</v>
      </c>
      <c r="BQ82">
        <f t="shared" si="41"/>
        <v>289.58983946877669</v>
      </c>
      <c r="BR82" t="str">
        <f t="shared" si="42"/>
        <v>DDexp_constrained</v>
      </c>
    </row>
    <row r="83" spans="1:70" x14ac:dyDescent="0.2">
      <c r="A83">
        <v>82</v>
      </c>
      <c r="B83">
        <v>7</v>
      </c>
      <c r="C83">
        <v>50</v>
      </c>
      <c r="D83">
        <v>1</v>
      </c>
      <c r="E83">
        <v>0.75</v>
      </c>
      <c r="F83">
        <v>0.25</v>
      </c>
      <c r="G83">
        <v>0</v>
      </c>
      <c r="H83">
        <v>0</v>
      </c>
      <c r="I83">
        <v>-2.4079456086518701E-2</v>
      </c>
      <c r="J83">
        <v>-2.1972245773362199E-2</v>
      </c>
      <c r="K83">
        <v>0</v>
      </c>
      <c r="L83" t="s">
        <v>66</v>
      </c>
      <c r="M83" t="s">
        <v>74</v>
      </c>
      <c r="N83" t="s">
        <v>68</v>
      </c>
      <c r="O83">
        <v>1.6497805732174899</v>
      </c>
      <c r="P83">
        <v>0.52392335725267003</v>
      </c>
      <c r="Q83">
        <v>-0.26456232604245999</v>
      </c>
      <c r="R83" s="1">
        <f t="shared" si="29"/>
        <v>2.7917691641268267</v>
      </c>
      <c r="S83" s="1">
        <f t="shared" si="30"/>
        <v>0.34448890863590581</v>
      </c>
      <c r="T83" s="1">
        <f t="shared" si="31"/>
        <v>-0.57508016797282335</v>
      </c>
      <c r="U83">
        <v>0.83975940019823503</v>
      </c>
      <c r="V83">
        <v>-0.365298578773809</v>
      </c>
      <c r="W83">
        <v>9.5740537859777299E-3</v>
      </c>
      <c r="X83">
        <v>6.1886196744996298E-2</v>
      </c>
      <c r="Y83">
        <v>2.9659803562538199E-2</v>
      </c>
      <c r="Z83" s="1">
        <f t="shared" si="22"/>
        <v>3.9233857348515928E-2</v>
      </c>
      <c r="AA83" s="1">
        <f t="shared" si="23"/>
        <v>9.15460003075345E-2</v>
      </c>
      <c r="AB83" s="1">
        <f t="shared" si="24"/>
        <v>2.1194969932784558E-3</v>
      </c>
      <c r="AC83">
        <v>-176.149055261564</v>
      </c>
      <c r="AD83">
        <f t="shared" si="32"/>
        <v>371.81030564507921</v>
      </c>
      <c r="AE83">
        <v>0</v>
      </c>
      <c r="AF83">
        <v>15.9740274593475</v>
      </c>
      <c r="AG83">
        <v>12.075300722248</v>
      </c>
      <c r="AH83">
        <v>-10.6946572414526</v>
      </c>
      <c r="AI83">
        <v>0.61535474758161401</v>
      </c>
      <c r="AJ83">
        <v>-0.22058283253653699</v>
      </c>
      <c r="AK83">
        <v>-235.51343961294299</v>
      </c>
      <c r="AL83">
        <f t="shared" si="33"/>
        <v>482.39051558952235</v>
      </c>
      <c r="AM83">
        <v>0</v>
      </c>
      <c r="AN83">
        <v>1.9844004669950901</v>
      </c>
      <c r="AO83">
        <v>0.69645623740755302</v>
      </c>
      <c r="AP83">
        <v>-0.43295717072152801</v>
      </c>
      <c r="AQ83" s="1">
        <f t="shared" si="34"/>
        <v>4.1252971250895216</v>
      </c>
      <c r="AR83" s="1">
        <f t="shared" si="35"/>
        <v>0.67250320230307614</v>
      </c>
      <c r="AS83" s="1">
        <f t="shared" si="36"/>
        <v>-1.1606961338480082</v>
      </c>
      <c r="AT83">
        <v>0.83572618906469498</v>
      </c>
      <c r="AU83">
        <v>-0.35833211315091401</v>
      </c>
      <c r="AV83">
        <v>-6.6349105080487202E-4</v>
      </c>
      <c r="AW83">
        <v>4.80285827981832E-2</v>
      </c>
      <c r="AX83" t="s">
        <v>27</v>
      </c>
      <c r="AY83">
        <v>-177.528369207851</v>
      </c>
      <c r="AZ83">
        <f t="shared" si="37"/>
        <v>371.72340508236869</v>
      </c>
      <c r="BA83">
        <v>0</v>
      </c>
      <c r="BB83">
        <v>561.97965414560497</v>
      </c>
      <c r="BC83">
        <v>612.45302373134996</v>
      </c>
      <c r="BD83">
        <v>-586.67379101765596</v>
      </c>
      <c r="BE83">
        <v>45.403684530881399</v>
      </c>
      <c r="BF83">
        <v>92.578299091399899</v>
      </c>
      <c r="BG83">
        <v>-52.178093806920998</v>
      </c>
      <c r="BH83">
        <v>0.99913081563486805</v>
      </c>
      <c r="BI83">
        <v>-0.61806747489810199</v>
      </c>
      <c r="BJ83">
        <v>-181.90364138258201</v>
      </c>
      <c r="BK83">
        <f t="shared" si="38"/>
        <v>383.31947788711523</v>
      </c>
      <c r="BL83">
        <v>0</v>
      </c>
      <c r="BM83">
        <f t="shared" si="27"/>
        <v>-110.66711050715367</v>
      </c>
      <c r="BN83">
        <f t="shared" si="28"/>
        <v>-110.58020994444314</v>
      </c>
      <c r="BO83">
        <f t="shared" si="39"/>
        <v>-11.596072804746541</v>
      </c>
      <c r="BP83">
        <f t="shared" si="40"/>
        <v>-11.509172242036016</v>
      </c>
      <c r="BQ83">
        <f t="shared" si="41"/>
        <v>371.72340508236869</v>
      </c>
      <c r="BR83" t="str">
        <f t="shared" si="42"/>
        <v>DDexp_constrained</v>
      </c>
    </row>
    <row r="84" spans="1:70" x14ac:dyDescent="0.2">
      <c r="A84">
        <v>83</v>
      </c>
      <c r="B84">
        <v>7</v>
      </c>
      <c r="C84">
        <v>50</v>
      </c>
      <c r="D84">
        <v>1</v>
      </c>
      <c r="E84">
        <v>0.5</v>
      </c>
      <c r="F84">
        <v>0.25</v>
      </c>
      <c r="G84">
        <v>0</v>
      </c>
      <c r="H84">
        <v>0</v>
      </c>
      <c r="I84">
        <v>-1.38629436111989E-2</v>
      </c>
      <c r="J84">
        <v>-1.02165124753198E-2</v>
      </c>
      <c r="K84">
        <v>0</v>
      </c>
      <c r="L84" t="s">
        <v>66</v>
      </c>
      <c r="M84" t="s">
        <v>73</v>
      </c>
      <c r="N84" t="s">
        <v>68</v>
      </c>
      <c r="O84">
        <v>0.52629674659391101</v>
      </c>
      <c r="P84">
        <v>1.04061162487825</v>
      </c>
      <c r="Q84">
        <v>0.19993202967055901</v>
      </c>
      <c r="R84" s="1">
        <f t="shared" si="29"/>
        <v>0.31696108196352468</v>
      </c>
      <c r="S84" s="1">
        <f t="shared" si="30"/>
        <v>1.1228453703199408</v>
      </c>
      <c r="T84" s="1">
        <f t="shared" si="31"/>
        <v>0.31327517101621938</v>
      </c>
      <c r="U84">
        <v>-0.19982774407883799</v>
      </c>
      <c r="V84">
        <v>-0.14558237866510099</v>
      </c>
      <c r="W84">
        <v>6.3282597876722801E-2</v>
      </c>
      <c r="X84">
        <v>-1.13492589484452E-2</v>
      </c>
      <c r="Y84">
        <v>4.34334002599083E-2</v>
      </c>
      <c r="Z84" s="1">
        <f t="shared" si="22"/>
        <v>0.1067159981366311</v>
      </c>
      <c r="AA84" s="1">
        <f t="shared" si="23"/>
        <v>3.2084141311463102E-2</v>
      </c>
      <c r="AB84" s="1">
        <f t="shared" si="24"/>
        <v>2.2556414965053582E-3</v>
      </c>
      <c r="AC84">
        <v>-130.18073019198201</v>
      </c>
      <c r="AD84">
        <f t="shared" si="32"/>
        <v>279.87365550591522</v>
      </c>
      <c r="AE84">
        <v>0</v>
      </c>
      <c r="AF84">
        <v>4.4781355562363698</v>
      </c>
      <c r="AG84">
        <v>1.48327868384038</v>
      </c>
      <c r="AH84">
        <v>-8.7966438334288993E-2</v>
      </c>
      <c r="AI84">
        <v>-0.30982467918067302</v>
      </c>
      <c r="AJ84">
        <v>-0.21562005700892201</v>
      </c>
      <c r="AK84">
        <v>-173.738445072828</v>
      </c>
      <c r="AL84">
        <f t="shared" si="33"/>
        <v>358.84052650929237</v>
      </c>
      <c r="AM84">
        <v>0</v>
      </c>
      <c r="AN84">
        <v>0.97311106029344896</v>
      </c>
      <c r="AO84">
        <v>0.39252087176337702</v>
      </c>
      <c r="AP84">
        <v>0.45746001132528102</v>
      </c>
      <c r="AQ84" s="1">
        <f t="shared" si="34"/>
        <v>1.1562147976271668</v>
      </c>
      <c r="AR84" s="1">
        <f t="shared" si="35"/>
        <v>0.36334229673160773</v>
      </c>
      <c r="AS84" s="1">
        <f t="shared" si="36"/>
        <v>0.62472199910488102</v>
      </c>
      <c r="AT84">
        <v>-0.203626732252145</v>
      </c>
      <c r="AU84">
        <v>-0.105680608175171</v>
      </c>
      <c r="AV84">
        <v>3.48032898817838E-2</v>
      </c>
      <c r="AW84">
        <v>3.66734420359731E-2</v>
      </c>
      <c r="AX84" t="s">
        <v>27</v>
      </c>
      <c r="AY84">
        <v>-128.11509647045301</v>
      </c>
      <c r="AZ84">
        <f t="shared" si="37"/>
        <v>272.89685960757271</v>
      </c>
      <c r="BA84">
        <v>0</v>
      </c>
      <c r="BB84">
        <v>73.179388540043306</v>
      </c>
      <c r="BC84">
        <v>108.443072574048</v>
      </c>
      <c r="BD84">
        <v>-89.083094412395994</v>
      </c>
      <c r="BE84">
        <v>44.570231981657003</v>
      </c>
      <c r="BF84">
        <v>206.96037596296301</v>
      </c>
      <c r="BG84">
        <v>-92.109618385543598</v>
      </c>
      <c r="BH84">
        <v>-0.31823103193586</v>
      </c>
      <c r="BI84">
        <v>-6.0096484439281499E-2</v>
      </c>
      <c r="BJ84">
        <v>-126.993349672595</v>
      </c>
      <c r="BK84">
        <f t="shared" si="38"/>
        <v>273.49889446714121</v>
      </c>
      <c r="BL84">
        <v>0</v>
      </c>
      <c r="BM84">
        <f t="shared" si="27"/>
        <v>-85.943666901719666</v>
      </c>
      <c r="BN84">
        <f t="shared" si="28"/>
        <v>-78.96687100337715</v>
      </c>
      <c r="BO84">
        <f t="shared" si="39"/>
        <v>-0.602034859568505</v>
      </c>
      <c r="BP84">
        <f t="shared" si="40"/>
        <v>6.374761038774011</v>
      </c>
      <c r="BQ84">
        <f t="shared" si="41"/>
        <v>272.89685960757271</v>
      </c>
      <c r="BR84" t="str">
        <f t="shared" si="42"/>
        <v>DDexp_constrained</v>
      </c>
    </row>
    <row r="85" spans="1:70" x14ac:dyDescent="0.2">
      <c r="A85">
        <v>84</v>
      </c>
      <c r="B85">
        <v>7</v>
      </c>
      <c r="C85">
        <v>50</v>
      </c>
      <c r="D85">
        <v>1</v>
      </c>
      <c r="E85">
        <v>0.5</v>
      </c>
      <c r="F85">
        <v>0.25</v>
      </c>
      <c r="G85">
        <v>0</v>
      </c>
      <c r="H85">
        <v>0</v>
      </c>
      <c r="I85">
        <v>-2.4079456086518701E-2</v>
      </c>
      <c r="J85">
        <v>-1.38629436111989E-2</v>
      </c>
      <c r="K85">
        <v>0</v>
      </c>
      <c r="L85" t="s">
        <v>66</v>
      </c>
      <c r="M85" t="s">
        <v>74</v>
      </c>
      <c r="N85" t="s">
        <v>68</v>
      </c>
      <c r="O85">
        <v>0.40676967611396597</v>
      </c>
      <c r="P85">
        <v>0.42865567020989898</v>
      </c>
      <c r="Q85">
        <v>0.42806307048960301</v>
      </c>
      <c r="R85" s="1">
        <f t="shared" si="29"/>
        <v>0.34869956172284766</v>
      </c>
      <c r="S85" s="1">
        <f t="shared" si="30"/>
        <v>0.36698367592008452</v>
      </c>
      <c r="T85" s="1">
        <f t="shared" si="31"/>
        <v>0.35761473891223361</v>
      </c>
      <c r="U85">
        <v>-1.4297802144417799</v>
      </c>
      <c r="V85">
        <v>-1.5693834514348699</v>
      </c>
      <c r="W85">
        <v>9.9669292553817498E-2</v>
      </c>
      <c r="X85">
        <v>6.2376341708633001E-2</v>
      </c>
      <c r="Y85">
        <v>5.6531781565530098E-2</v>
      </c>
      <c r="Z85" s="1">
        <f t="shared" ref="Z85:Z148" si="43">W85+Y85</f>
        <v>0.15620107411934758</v>
      </c>
      <c r="AA85" s="1">
        <f t="shared" ref="AA85:AA148" si="44">X85+Y85</f>
        <v>0.1189081232741631</v>
      </c>
      <c r="AB85" s="1">
        <f t="shared" ref="AB85:AB148" si="45">Y85*(W85+X85)</f>
        <v>9.1607283997726316E-3</v>
      </c>
      <c r="AC85">
        <v>-163.170732015819</v>
      </c>
      <c r="AD85">
        <f t="shared" si="32"/>
        <v>345.85365915358921</v>
      </c>
      <c r="AE85">
        <v>0</v>
      </c>
      <c r="AF85">
        <v>65.145070629902307</v>
      </c>
      <c r="AG85">
        <v>24.484635610052202</v>
      </c>
      <c r="AH85">
        <v>39.442652046930199</v>
      </c>
      <c r="AI85">
        <v>-0.62214663456831898</v>
      </c>
      <c r="AJ85">
        <v>-0.96372669807784395</v>
      </c>
      <c r="AK85">
        <v>-218.231056463432</v>
      </c>
      <c r="AL85">
        <f t="shared" si="33"/>
        <v>447.82574929050037</v>
      </c>
      <c r="AM85">
        <v>0</v>
      </c>
      <c r="AN85">
        <v>1.6806925446570899</v>
      </c>
      <c r="AO85">
        <v>0.538843085948288</v>
      </c>
      <c r="AP85">
        <v>1.1743263853642401</v>
      </c>
      <c r="AQ85" s="1">
        <f t="shared" si="34"/>
        <v>4.2037698890285657</v>
      </c>
      <c r="AR85" s="1">
        <f t="shared" si="35"/>
        <v>1.6693943306369157</v>
      </c>
      <c r="AS85" s="1">
        <f t="shared" si="36"/>
        <v>2.6064592542759528</v>
      </c>
      <c r="AT85">
        <v>-1.1571735913513801</v>
      </c>
      <c r="AU85">
        <v>-1.4346121448815801</v>
      </c>
      <c r="AV85">
        <v>2.3725453080820198E-2</v>
      </c>
      <c r="AW85">
        <v>4.9771769702268799E-2</v>
      </c>
      <c r="AX85" t="s">
        <v>27</v>
      </c>
      <c r="AY85">
        <v>-159.55502909416001</v>
      </c>
      <c r="AZ85">
        <f t="shared" si="37"/>
        <v>335.7767248549867</v>
      </c>
      <c r="BA85">
        <v>0</v>
      </c>
      <c r="BB85">
        <v>1210.8783090905799</v>
      </c>
      <c r="BC85">
        <v>427.65076432905499</v>
      </c>
      <c r="BD85">
        <v>719.60616616475204</v>
      </c>
      <c r="BE85">
        <v>52.811218382168697</v>
      </c>
      <c r="BF85">
        <v>17.5162423353142</v>
      </c>
      <c r="BG85">
        <v>28.641718841235999</v>
      </c>
      <c r="BH85">
        <v>-1.7857659781335899</v>
      </c>
      <c r="BI85">
        <v>-1.6575459425893799</v>
      </c>
      <c r="BJ85">
        <v>-166.729101907895</v>
      </c>
      <c r="BK85">
        <f t="shared" si="38"/>
        <v>352.97039893774121</v>
      </c>
      <c r="BL85">
        <v>0</v>
      </c>
      <c r="BM85">
        <f t="shared" si="27"/>
        <v>-112.04902443551367</v>
      </c>
      <c r="BN85">
        <f t="shared" si="28"/>
        <v>-101.97209013691116</v>
      </c>
      <c r="BO85">
        <f t="shared" si="39"/>
        <v>-17.193674082754512</v>
      </c>
      <c r="BP85">
        <f t="shared" si="40"/>
        <v>-7.1167397841520028</v>
      </c>
      <c r="BQ85">
        <f t="shared" si="41"/>
        <v>335.7767248549867</v>
      </c>
      <c r="BR85" t="str">
        <f t="shared" si="42"/>
        <v>DDexp_constrained</v>
      </c>
    </row>
    <row r="86" spans="1:70" x14ac:dyDescent="0.2">
      <c r="A86">
        <v>85</v>
      </c>
      <c r="B86">
        <v>8</v>
      </c>
      <c r="C86">
        <v>50</v>
      </c>
      <c r="D86">
        <v>1</v>
      </c>
      <c r="E86">
        <v>0.75</v>
      </c>
      <c r="F86">
        <v>0.25</v>
      </c>
      <c r="G86">
        <v>0</v>
      </c>
      <c r="H86">
        <v>0</v>
      </c>
      <c r="I86">
        <v>-1.38629436111989E-2</v>
      </c>
      <c r="J86">
        <v>-8.1093021621632903E-3</v>
      </c>
      <c r="K86">
        <v>-1.83258146374831E-2</v>
      </c>
      <c r="L86" t="s">
        <v>70</v>
      </c>
      <c r="M86" t="s">
        <v>73</v>
      </c>
      <c r="N86" t="s">
        <v>68</v>
      </c>
      <c r="O86">
        <v>0.52067861445657804</v>
      </c>
      <c r="P86">
        <v>1.3806738880106799</v>
      </c>
      <c r="Q86" s="1">
        <v>-5.8271538623602198E-6</v>
      </c>
      <c r="R86" s="1">
        <f t="shared" si="29"/>
        <v>0.27110621958637754</v>
      </c>
      <c r="S86" s="1">
        <f t="shared" si="30"/>
        <v>1.9062603850684832</v>
      </c>
      <c r="T86" s="1">
        <f t="shared" si="31"/>
        <v>-1.1079473578460352E-5</v>
      </c>
      <c r="U86">
        <v>-3.6917051141351602E-4</v>
      </c>
      <c r="V86">
        <v>-0.32686092599633199</v>
      </c>
      <c r="W86">
        <v>2.80542782836996E-2</v>
      </c>
      <c r="X86">
        <v>-2.8841260466223501E-2</v>
      </c>
      <c r="Y86">
        <v>0.25606090418980099</v>
      </c>
      <c r="Z86" s="1">
        <f t="shared" si="43"/>
        <v>0.28411518247350059</v>
      </c>
      <c r="AA86" s="1">
        <f t="shared" si="44"/>
        <v>0.22721964372357747</v>
      </c>
      <c r="AB86" s="1">
        <f t="shared" si="45"/>
        <v>-2.0151536923833304E-4</v>
      </c>
      <c r="AC86">
        <v>-109.57363498075399</v>
      </c>
      <c r="AD86">
        <f t="shared" si="32"/>
        <v>238.6594650834592</v>
      </c>
      <c r="AE86">
        <v>0</v>
      </c>
      <c r="AF86">
        <v>0.78247011928411103</v>
      </c>
      <c r="AG86">
        <v>0.63586695098659696</v>
      </c>
      <c r="AH86">
        <v>-8.4756164953885701E-2</v>
      </c>
      <c r="AI86">
        <v>-5.8529267701785603E-3</v>
      </c>
      <c r="AJ86">
        <v>-0.34417985130829598</v>
      </c>
      <c r="AK86">
        <v>-110.53477602547601</v>
      </c>
      <c r="AL86">
        <f t="shared" si="33"/>
        <v>232.43318841458839</v>
      </c>
      <c r="AM86">
        <v>0</v>
      </c>
      <c r="AN86">
        <v>0.56008265619632103</v>
      </c>
      <c r="AO86">
        <v>1.4221208055163801</v>
      </c>
      <c r="AP86">
        <v>5.4515204523979902E-3</v>
      </c>
      <c r="AQ86" s="1">
        <f t="shared" si="34"/>
        <v>0.31372230084716923</v>
      </c>
      <c r="AR86" s="1">
        <f t="shared" si="35"/>
        <v>2.0224573045578009</v>
      </c>
      <c r="AS86" s="1">
        <f t="shared" si="36"/>
        <v>1.0806022712340886E-2</v>
      </c>
      <c r="AT86">
        <v>-9.8468031535899102E-4</v>
      </c>
      <c r="AU86">
        <v>-0.325896760709035</v>
      </c>
      <c r="AV86">
        <v>2.5426126262828801E-2</v>
      </c>
      <c r="AW86">
        <v>-3.0254759133415601E-2</v>
      </c>
      <c r="AX86" t="s">
        <v>27</v>
      </c>
      <c r="AY86">
        <v>-110.06972066681</v>
      </c>
      <c r="AZ86">
        <f t="shared" si="37"/>
        <v>236.80610800028666</v>
      </c>
      <c r="BA86">
        <v>0</v>
      </c>
      <c r="BB86">
        <v>1.77439537634945</v>
      </c>
      <c r="BC86">
        <v>0.92102046602042997</v>
      </c>
      <c r="BD86">
        <v>-0.27383532499458202</v>
      </c>
      <c r="BE86">
        <v>1.4805173284448001</v>
      </c>
      <c r="BF86">
        <v>0.43620481849909498</v>
      </c>
      <c r="BG86">
        <v>-0.20923397255845999</v>
      </c>
      <c r="BH86">
        <v>4.6123043287539398E-2</v>
      </c>
      <c r="BI86">
        <v>-0.35650260072837198</v>
      </c>
      <c r="BJ86">
        <v>-103.76707251746301</v>
      </c>
      <c r="BK86">
        <f t="shared" si="38"/>
        <v>227.04634015687722</v>
      </c>
      <c r="BL86">
        <v>0</v>
      </c>
      <c r="BM86">
        <f t="shared" si="27"/>
        <v>4.3729195856982699</v>
      </c>
      <c r="BN86">
        <f t="shared" si="28"/>
        <v>6.2262766688708098</v>
      </c>
      <c r="BO86">
        <f t="shared" si="39"/>
        <v>9.7597678434094348</v>
      </c>
      <c r="BP86">
        <f t="shared" si="40"/>
        <v>11.613124926581975</v>
      </c>
      <c r="BQ86">
        <f t="shared" si="41"/>
        <v>227.04634015687722</v>
      </c>
      <c r="BR86" t="str">
        <f t="shared" si="42"/>
        <v>OU</v>
      </c>
    </row>
    <row r="87" spans="1:70" x14ac:dyDescent="0.2">
      <c r="A87">
        <v>86</v>
      </c>
      <c r="B87">
        <v>8</v>
      </c>
      <c r="C87">
        <v>50</v>
      </c>
      <c r="D87">
        <v>1</v>
      </c>
      <c r="E87">
        <v>0.75</v>
      </c>
      <c r="F87">
        <v>0.25</v>
      </c>
      <c r="G87">
        <v>0</v>
      </c>
      <c r="H87">
        <v>0</v>
      </c>
      <c r="I87">
        <v>-4.6051701859880903E-2</v>
      </c>
      <c r="J87">
        <v>-5.4161004022044199E-2</v>
      </c>
      <c r="K87">
        <v>-3.2188758248682003E-2</v>
      </c>
      <c r="L87" t="s">
        <v>70</v>
      </c>
      <c r="M87" t="s">
        <v>74</v>
      </c>
      <c r="N87" t="s">
        <v>68</v>
      </c>
      <c r="O87">
        <v>0.75614052552039601</v>
      </c>
      <c r="P87">
        <v>0.40628532944200402</v>
      </c>
      <c r="Q87">
        <v>0.58954515665985097</v>
      </c>
      <c r="R87" s="1">
        <f t="shared" si="29"/>
        <v>0.91931198607534892</v>
      </c>
      <c r="S87" s="1">
        <f t="shared" si="30"/>
        <v>0.51263126066088593</v>
      </c>
      <c r="T87" s="1">
        <f t="shared" si="31"/>
        <v>0.68530253276926933</v>
      </c>
      <c r="U87">
        <v>2.0506077098753601</v>
      </c>
      <c r="V87">
        <v>-0.33999719927513</v>
      </c>
      <c r="W87">
        <v>3.0000008463838101E-2</v>
      </c>
      <c r="X87">
        <v>4.9555969759010603E-2</v>
      </c>
      <c r="Y87">
        <v>1.3283430949222399E-2</v>
      </c>
      <c r="Z87" s="1">
        <f t="shared" si="43"/>
        <v>4.3283439413060502E-2</v>
      </c>
      <c r="AA87" s="1">
        <f t="shared" si="44"/>
        <v>6.2839400708233004E-2</v>
      </c>
      <c r="AB87" s="1">
        <f t="shared" si="45"/>
        <v>1.0567763433210519E-3</v>
      </c>
      <c r="AC87">
        <v>-109.063650225074</v>
      </c>
      <c r="AD87">
        <f t="shared" si="32"/>
        <v>237.63949557209921</v>
      </c>
      <c r="AE87">
        <v>0</v>
      </c>
      <c r="AF87">
        <v>2.2172872847058902</v>
      </c>
      <c r="AG87">
        <v>1.5674748077909899</v>
      </c>
      <c r="AH87">
        <v>1.67883834224183</v>
      </c>
      <c r="AI87">
        <v>2.04251489081578</v>
      </c>
      <c r="AJ87">
        <v>-0.317135861900326</v>
      </c>
      <c r="AK87">
        <v>-117.84978100721401</v>
      </c>
      <c r="AL87">
        <f t="shared" si="33"/>
        <v>247.06319837806438</v>
      </c>
      <c r="AM87">
        <v>0</v>
      </c>
      <c r="AN87">
        <v>0.64611668866947403</v>
      </c>
      <c r="AO87">
        <v>0.85925535611428905</v>
      </c>
      <c r="AP87">
        <v>0.78026738782559102</v>
      </c>
      <c r="AQ87" s="1">
        <f t="shared" si="34"/>
        <v>1.0262839718813772</v>
      </c>
      <c r="AR87" s="1">
        <f t="shared" si="35"/>
        <v>1.3471369635152648</v>
      </c>
      <c r="AS87" s="1">
        <f t="shared" si="36"/>
        <v>1.1745927130890954</v>
      </c>
      <c r="AT87">
        <v>2.1195805794289901</v>
      </c>
      <c r="AU87">
        <v>-0.27636098570018203</v>
      </c>
      <c r="AV87">
        <v>3.8680734348909299E-2</v>
      </c>
      <c r="AW87">
        <v>1.20140914521125E-2</v>
      </c>
      <c r="AX87" t="s">
        <v>27</v>
      </c>
      <c r="AY87">
        <v>-110.433384999409</v>
      </c>
      <c r="AZ87">
        <f t="shared" si="37"/>
        <v>237.53343666548466</v>
      </c>
      <c r="BA87">
        <v>0</v>
      </c>
      <c r="BB87">
        <v>5.9039534475025901</v>
      </c>
      <c r="BC87">
        <v>3.9560050044972002</v>
      </c>
      <c r="BD87">
        <v>4.3326098228049297</v>
      </c>
      <c r="BE87">
        <v>1.9272417794611201</v>
      </c>
      <c r="BF87">
        <v>1.79559832416499</v>
      </c>
      <c r="BG87">
        <v>-0.103326240774417</v>
      </c>
      <c r="BH87">
        <v>2.0954510029537898</v>
      </c>
      <c r="BI87">
        <v>-0.305862823025977</v>
      </c>
      <c r="BJ87">
        <v>-105.248920517511</v>
      </c>
      <c r="BK87">
        <f t="shared" si="38"/>
        <v>230.0100361569732</v>
      </c>
      <c r="BL87">
        <v>0</v>
      </c>
      <c r="BM87">
        <f t="shared" si="27"/>
        <v>-9.5297617125797274</v>
      </c>
      <c r="BN87">
        <f t="shared" si="28"/>
        <v>-9.4237028059651777</v>
      </c>
      <c r="BO87">
        <f t="shared" si="39"/>
        <v>7.5234005085114575</v>
      </c>
      <c r="BP87">
        <f t="shared" si="40"/>
        <v>7.6294594151260071</v>
      </c>
      <c r="BQ87">
        <f t="shared" si="41"/>
        <v>230.0100361569732</v>
      </c>
      <c r="BR87" t="str">
        <f t="shared" si="42"/>
        <v>OU</v>
      </c>
    </row>
    <row r="88" spans="1:70" x14ac:dyDescent="0.2">
      <c r="A88">
        <v>87</v>
      </c>
      <c r="B88">
        <v>8</v>
      </c>
      <c r="C88">
        <v>50</v>
      </c>
      <c r="D88">
        <v>1</v>
      </c>
      <c r="E88">
        <v>0.5</v>
      </c>
      <c r="F88">
        <v>0.25</v>
      </c>
      <c r="G88">
        <v>0</v>
      </c>
      <c r="H88">
        <v>0</v>
      </c>
      <c r="I88">
        <v>-1.38629436111989E-2</v>
      </c>
      <c r="J88">
        <v>-1.02165124753198E-2</v>
      </c>
      <c r="K88">
        <v>-1.83258146374831E-2</v>
      </c>
      <c r="L88" t="s">
        <v>70</v>
      </c>
      <c r="M88" t="s">
        <v>73</v>
      </c>
      <c r="N88" t="s">
        <v>68</v>
      </c>
      <c r="O88">
        <v>1.49215387173778</v>
      </c>
      <c r="P88">
        <v>0.24532015262433701</v>
      </c>
      <c r="Q88">
        <v>0.447135493329955</v>
      </c>
      <c r="R88" s="1">
        <f t="shared" si="29"/>
        <v>2.4264533263374699</v>
      </c>
      <c r="S88" s="1">
        <f t="shared" si="30"/>
        <v>0.26011212667905026</v>
      </c>
      <c r="T88" s="1">
        <f t="shared" si="31"/>
        <v>0.77688630503113743</v>
      </c>
      <c r="U88">
        <v>-1.92458188678664</v>
      </c>
      <c r="V88">
        <v>-0.47742893185603102</v>
      </c>
      <c r="W88">
        <v>2.2141312587087202E-2</v>
      </c>
      <c r="X88">
        <v>8.3285493467960006E-2</v>
      </c>
      <c r="Y88">
        <v>1.14759286222716E-2</v>
      </c>
      <c r="Z88" s="1">
        <f t="shared" si="43"/>
        <v>3.36172412093588E-2</v>
      </c>
      <c r="AA88" s="1">
        <f t="shared" si="44"/>
        <v>9.4761422090231612E-2</v>
      </c>
      <c r="AB88" s="1">
        <f t="shared" si="45"/>
        <v>1.2098705011617931E-3</v>
      </c>
      <c r="AC88">
        <v>-163.88327394042699</v>
      </c>
      <c r="AD88">
        <f t="shared" si="32"/>
        <v>347.27874300280519</v>
      </c>
      <c r="AE88">
        <v>0</v>
      </c>
      <c r="AF88">
        <v>5.0502194678052001</v>
      </c>
      <c r="AG88">
        <v>1.95752602299916</v>
      </c>
      <c r="AH88">
        <v>1.8842373608230301</v>
      </c>
      <c r="AI88">
        <v>-1.8763074918173599</v>
      </c>
      <c r="AJ88">
        <v>-0.52218364505618298</v>
      </c>
      <c r="AK88">
        <v>-174.50464166760199</v>
      </c>
      <c r="AL88">
        <f t="shared" si="33"/>
        <v>360.37291969884035</v>
      </c>
      <c r="AM88">
        <v>0</v>
      </c>
      <c r="AN88">
        <v>1.0382044439067299</v>
      </c>
      <c r="AO88">
        <v>0.61632563121971895</v>
      </c>
      <c r="AP88">
        <v>0.634088556703573</v>
      </c>
      <c r="AQ88" s="1">
        <f t="shared" si="34"/>
        <v>1.4799367650901027</v>
      </c>
      <c r="AR88" s="1">
        <f t="shared" si="35"/>
        <v>0.78192558144080526</v>
      </c>
      <c r="AS88" s="1">
        <f t="shared" si="36"/>
        <v>1.0491185873595843</v>
      </c>
      <c r="AT88">
        <v>-2.0438605705992399</v>
      </c>
      <c r="AU88">
        <v>-0.50159050384039705</v>
      </c>
      <c r="AV88">
        <v>4.1132270304524203E-2</v>
      </c>
      <c r="AW88">
        <v>4.0602507782133999E-2</v>
      </c>
      <c r="AX88" t="s">
        <v>27</v>
      </c>
      <c r="AY88">
        <v>-164.52359037345701</v>
      </c>
      <c r="AZ88">
        <f t="shared" si="37"/>
        <v>345.71384741358071</v>
      </c>
      <c r="BA88">
        <v>0</v>
      </c>
      <c r="BB88">
        <v>14.437570037797</v>
      </c>
      <c r="BC88">
        <v>5.2750284647760202</v>
      </c>
      <c r="BD88">
        <v>5.5357405429181599</v>
      </c>
      <c r="BE88">
        <v>2.2487635671586901</v>
      </c>
      <c r="BF88">
        <v>2.0064370022651801</v>
      </c>
      <c r="BG88">
        <v>0.25626824617395999</v>
      </c>
      <c r="BH88">
        <v>-2.2519477254110001</v>
      </c>
      <c r="BI88">
        <v>-0.58725260585247996</v>
      </c>
      <c r="BJ88">
        <v>-157.358503595603</v>
      </c>
      <c r="BK88">
        <f t="shared" si="38"/>
        <v>334.2292023131572</v>
      </c>
      <c r="BL88">
        <v>0</v>
      </c>
      <c r="BM88">
        <f t="shared" si="27"/>
        <v>-14.65907228525964</v>
      </c>
      <c r="BN88">
        <f t="shared" si="28"/>
        <v>-13.094176696035163</v>
      </c>
      <c r="BO88">
        <f t="shared" si="39"/>
        <v>11.484645100423506</v>
      </c>
      <c r="BP88">
        <f t="shared" si="40"/>
        <v>13.049540689647984</v>
      </c>
      <c r="BQ88">
        <f t="shared" si="41"/>
        <v>334.2292023131572</v>
      </c>
      <c r="BR88" t="str">
        <f t="shared" si="42"/>
        <v>OU</v>
      </c>
    </row>
    <row r="89" spans="1:70" x14ac:dyDescent="0.2">
      <c r="A89">
        <v>88</v>
      </c>
      <c r="B89">
        <v>8</v>
      </c>
      <c r="C89">
        <v>50</v>
      </c>
      <c r="D89">
        <v>1</v>
      </c>
      <c r="E89">
        <v>0.5</v>
      </c>
      <c r="F89">
        <v>0.25</v>
      </c>
      <c r="G89">
        <v>0</v>
      </c>
      <c r="H89">
        <v>0</v>
      </c>
      <c r="I89">
        <v>-4.6051701859880903E-2</v>
      </c>
      <c r="J89">
        <v>-3.2188758248682003E-2</v>
      </c>
      <c r="K89">
        <v>-3.2188758248682003E-2</v>
      </c>
      <c r="L89" t="s">
        <v>70</v>
      </c>
      <c r="M89" t="s">
        <v>74</v>
      </c>
      <c r="N89" t="s">
        <v>68</v>
      </c>
      <c r="O89">
        <v>0.82955439788957297</v>
      </c>
      <c r="P89">
        <v>0.84356914662537996</v>
      </c>
      <c r="Q89">
        <v>-3.2559139898784301E-3</v>
      </c>
      <c r="R89" s="1">
        <f t="shared" si="29"/>
        <v>0.68817110003384141</v>
      </c>
      <c r="S89" s="1">
        <f t="shared" si="30"/>
        <v>0.71161950611418123</v>
      </c>
      <c r="T89" s="1">
        <f t="shared" si="31"/>
        <v>-5.447546355381222E-3</v>
      </c>
      <c r="U89">
        <v>-1.1042218650525599</v>
      </c>
      <c r="V89">
        <v>-0.86859511887619101</v>
      </c>
      <c r="W89">
        <v>3.8018123293768601E-2</v>
      </c>
      <c r="X89">
        <v>-1.67695934241789E-2</v>
      </c>
      <c r="Y89">
        <v>0.148825193777818</v>
      </c>
      <c r="Z89" s="1">
        <f t="shared" si="43"/>
        <v>0.18684331707158661</v>
      </c>
      <c r="AA89" s="1">
        <f t="shared" si="44"/>
        <v>0.13205560035363911</v>
      </c>
      <c r="AB89" s="1">
        <f t="shared" si="45"/>
        <v>3.1623165753354413E-3</v>
      </c>
      <c r="AC89">
        <v>-123.101965678322</v>
      </c>
      <c r="AD89">
        <f t="shared" si="32"/>
        <v>265.71612647859524</v>
      </c>
      <c r="AE89">
        <v>0</v>
      </c>
      <c r="AF89">
        <v>2.7303766575192001</v>
      </c>
      <c r="AG89">
        <v>0.29714631037294198</v>
      </c>
      <c r="AH89">
        <v>-0.13339442842199001</v>
      </c>
      <c r="AI89">
        <v>-1.0410050799077799</v>
      </c>
      <c r="AJ89">
        <v>-0.88223774001421196</v>
      </c>
      <c r="AK89">
        <v>-122.568410754786</v>
      </c>
      <c r="AL89">
        <f t="shared" si="33"/>
        <v>256.50045787320835</v>
      </c>
      <c r="AM89">
        <v>0</v>
      </c>
      <c r="AN89">
        <v>1.27638132153413</v>
      </c>
      <c r="AO89">
        <v>4.6429134501078301E-2</v>
      </c>
      <c r="AP89">
        <v>1.8912745036571199E-2</v>
      </c>
      <c r="AQ89" s="1">
        <f t="shared" si="34"/>
        <v>1.6295069698860303</v>
      </c>
      <c r="AR89" s="1">
        <f t="shared" si="35"/>
        <v>2.513356455337568E-3</v>
      </c>
      <c r="AS89" s="1">
        <f t="shared" si="36"/>
        <v>2.501797688670437E-2</v>
      </c>
      <c r="AT89">
        <v>-1.0641814585692899</v>
      </c>
      <c r="AU89">
        <v>-0.99732143944524099</v>
      </c>
      <c r="AV89">
        <v>1.61187905036379E-2</v>
      </c>
      <c r="AW89">
        <v>0.120264905093259</v>
      </c>
      <c r="AX89" t="s">
        <v>27</v>
      </c>
      <c r="AY89">
        <v>-112.864677903763</v>
      </c>
      <c r="AZ89">
        <f t="shared" si="37"/>
        <v>242.39602247419265</v>
      </c>
      <c r="BA89">
        <v>0</v>
      </c>
      <c r="BB89">
        <v>11.261809464496199</v>
      </c>
      <c r="BC89">
        <v>5.1485764529181504</v>
      </c>
      <c r="BD89">
        <v>-7.6146101033570597</v>
      </c>
      <c r="BE89">
        <v>2.8032531831319201</v>
      </c>
      <c r="BF89">
        <v>12.818622282288199</v>
      </c>
      <c r="BG89">
        <v>-3.5420045218732601</v>
      </c>
      <c r="BH89">
        <v>-1.21731255884227</v>
      </c>
      <c r="BI89">
        <v>-0.99034567394233897</v>
      </c>
      <c r="BJ89">
        <v>-103.653635626454</v>
      </c>
      <c r="BK89">
        <f t="shared" si="38"/>
        <v>226.81946637485922</v>
      </c>
      <c r="BL89">
        <v>0</v>
      </c>
      <c r="BM89">
        <f t="shared" si="27"/>
        <v>-14.104435399015699</v>
      </c>
      <c r="BN89">
        <f t="shared" si="28"/>
        <v>9.2156686053868953</v>
      </c>
      <c r="BO89">
        <f t="shared" si="39"/>
        <v>15.57655609933343</v>
      </c>
      <c r="BP89">
        <f t="shared" si="40"/>
        <v>38.896660103736025</v>
      </c>
      <c r="BQ89">
        <f t="shared" si="41"/>
        <v>226.81946637485922</v>
      </c>
      <c r="BR89" t="str">
        <f t="shared" si="42"/>
        <v>OU</v>
      </c>
    </row>
    <row r="90" spans="1:70" x14ac:dyDescent="0.2">
      <c r="A90">
        <v>89</v>
      </c>
      <c r="B90">
        <v>8</v>
      </c>
      <c r="C90">
        <v>50</v>
      </c>
      <c r="D90">
        <v>1</v>
      </c>
      <c r="E90">
        <v>0.75</v>
      </c>
      <c r="F90">
        <v>0</v>
      </c>
      <c r="G90">
        <v>0</v>
      </c>
      <c r="H90">
        <v>0</v>
      </c>
      <c r="I90">
        <v>-1.38629436111989E-2</v>
      </c>
      <c r="J90">
        <v>-8.1093021621632903E-3</v>
      </c>
      <c r="K90">
        <v>0</v>
      </c>
      <c r="L90" t="s">
        <v>65</v>
      </c>
      <c r="M90" t="s">
        <v>73</v>
      </c>
      <c r="N90" t="s">
        <v>68</v>
      </c>
      <c r="O90">
        <v>1.3746560023574601</v>
      </c>
      <c r="P90">
        <v>0.30087293025363199</v>
      </c>
      <c r="Q90">
        <v>-0.93975786368759096</v>
      </c>
      <c r="R90" s="1">
        <f t="shared" si="29"/>
        <v>2.7728239671800581</v>
      </c>
      <c r="S90" s="1">
        <f t="shared" si="30"/>
        <v>0.9736693625220717</v>
      </c>
      <c r="T90" s="1">
        <f t="shared" si="31"/>
        <v>-1.5745914902573495</v>
      </c>
      <c r="U90">
        <v>0.27525315162300701</v>
      </c>
      <c r="V90">
        <v>-0.61193883346281397</v>
      </c>
      <c r="W90">
        <v>3.7156486835120601E-3</v>
      </c>
      <c r="X90">
        <v>5.7509487070501603E-2</v>
      </c>
      <c r="Y90">
        <v>-0.14813022545641899</v>
      </c>
      <c r="Z90" s="1">
        <f t="shared" si="43"/>
        <v>-0.14441457677290692</v>
      </c>
      <c r="AA90" s="1">
        <f t="shared" si="44"/>
        <v>-9.0620738385917388E-2</v>
      </c>
      <c r="AB90" s="1">
        <f t="shared" si="45"/>
        <v>-9.069293162841904E-3</v>
      </c>
      <c r="AC90">
        <v>-132.839939426217</v>
      </c>
      <c r="AD90">
        <f t="shared" si="32"/>
        <v>285.19207397438521</v>
      </c>
      <c r="AE90">
        <v>0</v>
      </c>
      <c r="AF90">
        <v>1.9669150703053599</v>
      </c>
      <c r="AG90">
        <v>0.91995379022210799</v>
      </c>
      <c r="AH90">
        <v>-0.42197516505216198</v>
      </c>
      <c r="AI90">
        <v>5.4069581478459298E-2</v>
      </c>
      <c r="AJ90">
        <v>-0.76620774635711497</v>
      </c>
      <c r="AK90">
        <v>-140.586178559643</v>
      </c>
      <c r="AL90">
        <f t="shared" si="33"/>
        <v>292.53599348292238</v>
      </c>
      <c r="AM90">
        <v>0</v>
      </c>
      <c r="AN90">
        <v>1.2943312842587</v>
      </c>
      <c r="AO90">
        <v>8.2850858223213794E-2</v>
      </c>
      <c r="AP90">
        <v>5.0952434948177E-2</v>
      </c>
      <c r="AQ90" s="1">
        <f t="shared" si="34"/>
        <v>1.677889624037924</v>
      </c>
      <c r="AR90" s="1">
        <f t="shared" si="35"/>
        <v>9.4604153354712825E-3</v>
      </c>
      <c r="AS90" s="1">
        <f t="shared" si="36"/>
        <v>7.0170783526600736E-2</v>
      </c>
      <c r="AT90">
        <v>7.7504367531604904E-2</v>
      </c>
      <c r="AU90">
        <v>-0.60595743312809303</v>
      </c>
      <c r="AV90">
        <v>8.6607894074085499E-3</v>
      </c>
      <c r="AW90">
        <v>0.116404915586598</v>
      </c>
      <c r="AX90" t="s">
        <v>27</v>
      </c>
      <c r="AY90">
        <v>-129.880786299227</v>
      </c>
      <c r="AZ90">
        <f t="shared" si="37"/>
        <v>276.42823926512068</v>
      </c>
      <c r="BA90">
        <v>0</v>
      </c>
      <c r="BB90">
        <v>5.2778332231235598</v>
      </c>
      <c r="BC90">
        <v>4.2345550591543297</v>
      </c>
      <c r="BD90">
        <v>-2.1898569742007301</v>
      </c>
      <c r="BE90">
        <v>1.80239471819243</v>
      </c>
      <c r="BF90">
        <v>4.9868789886087299</v>
      </c>
      <c r="BG90">
        <v>-0.76956738989868201</v>
      </c>
      <c r="BH90">
        <v>0.29909472991422997</v>
      </c>
      <c r="BI90">
        <v>-0.58437244047229098</v>
      </c>
      <c r="BJ90">
        <v>-120.17466286541899</v>
      </c>
      <c r="BK90">
        <f t="shared" si="38"/>
        <v>259.86152085278923</v>
      </c>
      <c r="BL90">
        <v>0</v>
      </c>
      <c r="BM90">
        <f t="shared" si="27"/>
        <v>-16.107754217801698</v>
      </c>
      <c r="BN90">
        <f t="shared" si="28"/>
        <v>-7.3439195085371693</v>
      </c>
      <c r="BO90">
        <f t="shared" si="39"/>
        <v>16.566718412331454</v>
      </c>
      <c r="BP90">
        <f t="shared" si="40"/>
        <v>25.330553121595983</v>
      </c>
      <c r="BQ90">
        <f t="shared" si="41"/>
        <v>259.86152085278923</v>
      </c>
      <c r="BR90" t="str">
        <f t="shared" si="42"/>
        <v>OU</v>
      </c>
    </row>
    <row r="91" spans="1:70" x14ac:dyDescent="0.2">
      <c r="A91">
        <v>90</v>
      </c>
      <c r="B91">
        <v>8</v>
      </c>
      <c r="C91">
        <v>50</v>
      </c>
      <c r="D91">
        <v>1</v>
      </c>
      <c r="E91">
        <v>0.75</v>
      </c>
      <c r="F91">
        <v>0</v>
      </c>
      <c r="G91">
        <v>0</v>
      </c>
      <c r="H91">
        <v>0</v>
      </c>
      <c r="I91">
        <v>-4.6051701859880903E-2</v>
      </c>
      <c r="J91">
        <v>-5.4161004022044199E-2</v>
      </c>
      <c r="K91">
        <v>0</v>
      </c>
      <c r="L91" t="s">
        <v>65</v>
      </c>
      <c r="M91" t="s">
        <v>74</v>
      </c>
      <c r="N91" t="s">
        <v>68</v>
      </c>
      <c r="O91">
        <v>0.59902417069672398</v>
      </c>
      <c r="P91">
        <v>0.156807319269027</v>
      </c>
      <c r="Q91">
        <v>0.59902358051541404</v>
      </c>
      <c r="R91" s="1">
        <f t="shared" si="29"/>
        <v>0.71765920709240461</v>
      </c>
      <c r="S91" s="1">
        <f t="shared" si="30"/>
        <v>0.38341778538984528</v>
      </c>
      <c r="T91" s="1">
        <f t="shared" si="31"/>
        <v>0.4527608853855844</v>
      </c>
      <c r="U91">
        <v>-9.1575959438774696E-2</v>
      </c>
      <c r="V91">
        <v>-1.1386451359538801</v>
      </c>
      <c r="W91">
        <v>2.4124477295524801E-2</v>
      </c>
      <c r="X91">
        <v>6.5281553727366201E-2</v>
      </c>
      <c r="Y91">
        <v>-0.51936511314846701</v>
      </c>
      <c r="Z91" s="1">
        <f t="shared" si="43"/>
        <v>-0.4952406358529422</v>
      </c>
      <c r="AA91" s="1">
        <f t="shared" si="44"/>
        <v>-0.45408355942110079</v>
      </c>
      <c r="AB91" s="1">
        <f t="shared" si="45"/>
        <v>-4.643437341835914E-2</v>
      </c>
      <c r="AC91">
        <v>-86.037440134168506</v>
      </c>
      <c r="AD91">
        <f t="shared" si="32"/>
        <v>191.58707539028822</v>
      </c>
      <c r="AE91">
        <v>0</v>
      </c>
      <c r="AF91">
        <v>0.84607302400374296</v>
      </c>
      <c r="AG91">
        <v>0.32514737668278798</v>
      </c>
      <c r="AH91">
        <v>0.28673449234877302</v>
      </c>
      <c r="AI91">
        <v>-5.5384994874568001E-2</v>
      </c>
      <c r="AJ91">
        <v>-1.16000250447967</v>
      </c>
      <c r="AK91">
        <v>-87.207746112411996</v>
      </c>
      <c r="AL91">
        <f t="shared" si="33"/>
        <v>185.77912858846037</v>
      </c>
      <c r="AM91">
        <v>0</v>
      </c>
      <c r="AN91">
        <v>7.8418587647841893E-3</v>
      </c>
      <c r="AO91">
        <v>0.148757207484289</v>
      </c>
      <c r="AP91">
        <v>0.125185317170769</v>
      </c>
      <c r="AQ91" s="1">
        <f t="shared" si="34"/>
        <v>1.5732858384032856E-2</v>
      </c>
      <c r="AR91" s="1">
        <f t="shared" si="35"/>
        <v>3.780007041366984E-2</v>
      </c>
      <c r="AS91" s="1">
        <f t="shared" si="36"/>
        <v>1.9603903777036493E-2</v>
      </c>
      <c r="AT91">
        <v>-0.21186237064044899</v>
      </c>
      <c r="AU91">
        <v>-1.1507140737933499</v>
      </c>
      <c r="AV91">
        <v>0.22394681283701301</v>
      </c>
      <c r="AW91">
        <v>6.4818119266856294E-2</v>
      </c>
      <c r="AX91" t="s">
        <v>27</v>
      </c>
      <c r="AY91">
        <v>-78.555344397034702</v>
      </c>
      <c r="AZ91">
        <f t="shared" si="37"/>
        <v>173.77735546073606</v>
      </c>
      <c r="BA91">
        <v>0</v>
      </c>
      <c r="BB91">
        <v>2.27102584016176</v>
      </c>
      <c r="BC91">
        <v>0.78843993763343401</v>
      </c>
      <c r="BD91">
        <v>0.80597768176406004</v>
      </c>
      <c r="BE91">
        <v>1.89752209489887</v>
      </c>
      <c r="BF91">
        <v>1.6040955436893301</v>
      </c>
      <c r="BG91">
        <v>0.37759884786373399</v>
      </c>
      <c r="BH91">
        <v>-0.17837103378827701</v>
      </c>
      <c r="BI91">
        <v>-1.1580136678874799</v>
      </c>
      <c r="BJ91">
        <v>-73.501714323911699</v>
      </c>
      <c r="BK91">
        <f t="shared" si="38"/>
        <v>166.51562376977461</v>
      </c>
      <c r="BL91">
        <v>0</v>
      </c>
      <c r="BM91">
        <f t="shared" si="27"/>
        <v>-12.001773127724306</v>
      </c>
      <c r="BN91">
        <f t="shared" si="28"/>
        <v>5.8079468018278533</v>
      </c>
      <c r="BO91">
        <f t="shared" si="39"/>
        <v>7.2617316909614544</v>
      </c>
      <c r="BP91">
        <f t="shared" si="40"/>
        <v>25.071451620513614</v>
      </c>
      <c r="BQ91">
        <f t="shared" si="41"/>
        <v>166.51562376977461</v>
      </c>
      <c r="BR91" t="str">
        <f t="shared" si="42"/>
        <v>OU</v>
      </c>
    </row>
    <row r="92" spans="1:70" x14ac:dyDescent="0.2">
      <c r="A92">
        <v>91</v>
      </c>
      <c r="B92">
        <v>8</v>
      </c>
      <c r="C92">
        <v>50</v>
      </c>
      <c r="D92">
        <v>1</v>
      </c>
      <c r="E92">
        <v>0.5</v>
      </c>
      <c r="F92">
        <v>0</v>
      </c>
      <c r="G92">
        <v>0</v>
      </c>
      <c r="H92">
        <v>0</v>
      </c>
      <c r="I92">
        <v>-1.38629436111989E-2</v>
      </c>
      <c r="J92">
        <v>-1.02165124753198E-2</v>
      </c>
      <c r="K92">
        <v>0</v>
      </c>
      <c r="L92" t="s">
        <v>65</v>
      </c>
      <c r="M92" t="s">
        <v>73</v>
      </c>
      <c r="N92" t="s">
        <v>68</v>
      </c>
      <c r="O92">
        <v>1.5908373888536</v>
      </c>
      <c r="P92">
        <v>0.225790476547411</v>
      </c>
      <c r="Q92">
        <v>0.33177595091011802</v>
      </c>
      <c r="R92" s="1">
        <f t="shared" si="29"/>
        <v>2.6408388793768536</v>
      </c>
      <c r="S92" s="1">
        <f t="shared" si="30"/>
        <v>0.16105662090181999</v>
      </c>
      <c r="T92" s="1">
        <f t="shared" si="31"/>
        <v>0.60271343749323836</v>
      </c>
      <c r="U92">
        <v>0.28449767778207702</v>
      </c>
      <c r="V92">
        <v>1.1859141152225601</v>
      </c>
      <c r="W92">
        <v>1.2097903868621701E-2</v>
      </c>
      <c r="X92">
        <v>8.6657258537832502E-2</v>
      </c>
      <c r="Y92">
        <v>-1.33113198734361E-2</v>
      </c>
      <c r="Z92" s="1">
        <f t="shared" si="43"/>
        <v>-1.213416004814399E-3</v>
      </c>
      <c r="AA92" s="1">
        <f t="shared" si="44"/>
        <v>7.3345938664396398E-2</v>
      </c>
      <c r="AB92" s="1">
        <f t="shared" si="45"/>
        <v>-1.3145615559454434E-3</v>
      </c>
      <c r="AC92">
        <v>-159.80082574606101</v>
      </c>
      <c r="AD92">
        <f t="shared" si="32"/>
        <v>339.11384661407322</v>
      </c>
      <c r="AE92">
        <v>0</v>
      </c>
      <c r="AF92">
        <v>3.4456273446596999</v>
      </c>
      <c r="AG92">
        <v>1.7334852836786701</v>
      </c>
      <c r="AH92">
        <v>0.62854966766496001</v>
      </c>
      <c r="AI92">
        <v>0.29197324629676102</v>
      </c>
      <c r="AJ92">
        <v>1.2429836639012599</v>
      </c>
      <c r="AK92">
        <v>-171.320247143232</v>
      </c>
      <c r="AL92">
        <f t="shared" si="33"/>
        <v>354.00413065010036</v>
      </c>
      <c r="AM92">
        <v>0</v>
      </c>
      <c r="AN92">
        <v>2.19608431752247E-2</v>
      </c>
      <c r="AO92">
        <v>0.80761842628974301</v>
      </c>
      <c r="AP92">
        <v>2.82335488930823E-2</v>
      </c>
      <c r="AQ92" s="1">
        <f t="shared" si="34"/>
        <v>1.279411916064882E-3</v>
      </c>
      <c r="AR92" s="1">
        <f t="shared" si="35"/>
        <v>0.65304465576581916</v>
      </c>
      <c r="AS92" s="1">
        <f t="shared" si="36"/>
        <v>2.3421966865126664E-2</v>
      </c>
      <c r="AT92">
        <v>0.14682516581626701</v>
      </c>
      <c r="AU92">
        <v>1.2298368694106401</v>
      </c>
      <c r="AV92">
        <v>0.20401455068170099</v>
      </c>
      <c r="AW92">
        <v>2.68810748064197E-2</v>
      </c>
      <c r="AX92" t="s">
        <v>27</v>
      </c>
      <c r="AY92">
        <v>-153.88065867430501</v>
      </c>
      <c r="AZ92">
        <f t="shared" si="37"/>
        <v>324.42798401527671</v>
      </c>
      <c r="BA92">
        <v>0</v>
      </c>
      <c r="BB92">
        <v>13.0276424124567</v>
      </c>
      <c r="BC92">
        <v>5.7091880468564398</v>
      </c>
      <c r="BD92">
        <v>2.3133305349032001</v>
      </c>
      <c r="BE92">
        <v>4.1692020371994003</v>
      </c>
      <c r="BF92">
        <v>3.0280775834460099</v>
      </c>
      <c r="BG92">
        <v>6.9192450139987594E-2</v>
      </c>
      <c r="BH92">
        <v>0.143762228242891</v>
      </c>
      <c r="BI92">
        <v>1.1219643415690199</v>
      </c>
      <c r="BJ92">
        <v>-145.29841251196899</v>
      </c>
      <c r="BK92">
        <f t="shared" si="38"/>
        <v>310.10902014588919</v>
      </c>
      <c r="BL92">
        <v>0</v>
      </c>
      <c r="BM92">
        <f t="shared" si="27"/>
        <v>-29.576146634823658</v>
      </c>
      <c r="BN92">
        <f t="shared" si="28"/>
        <v>-14.89028403602714</v>
      </c>
      <c r="BO92">
        <f t="shared" si="39"/>
        <v>14.318963869387517</v>
      </c>
      <c r="BP92">
        <f t="shared" si="40"/>
        <v>29.004826468184035</v>
      </c>
      <c r="BQ92">
        <f t="shared" si="41"/>
        <v>310.10902014588919</v>
      </c>
      <c r="BR92" t="str">
        <f t="shared" si="42"/>
        <v>OU</v>
      </c>
    </row>
    <row r="93" spans="1:70" x14ac:dyDescent="0.2">
      <c r="A93">
        <v>92</v>
      </c>
      <c r="B93">
        <v>8</v>
      </c>
      <c r="C93">
        <v>50</v>
      </c>
      <c r="D93">
        <v>1</v>
      </c>
      <c r="E93">
        <v>0.5</v>
      </c>
      <c r="F93">
        <v>0</v>
      </c>
      <c r="G93">
        <v>0</v>
      </c>
      <c r="H93">
        <v>0</v>
      </c>
      <c r="I93">
        <v>-4.6051701859880903E-2</v>
      </c>
      <c r="J93">
        <v>-3.2188758248682003E-2</v>
      </c>
      <c r="K93">
        <v>0</v>
      </c>
      <c r="L93" t="s">
        <v>65</v>
      </c>
      <c r="M93" t="s">
        <v>74</v>
      </c>
      <c r="N93" t="s">
        <v>68</v>
      </c>
      <c r="O93">
        <v>9.7494921460945794E-2</v>
      </c>
      <c r="P93">
        <v>0.78789561137738595</v>
      </c>
      <c r="Q93" s="1">
        <v>-5.4368695456243199E-23</v>
      </c>
      <c r="R93" s="1">
        <f t="shared" si="29"/>
        <v>9.5052597106759888E-3</v>
      </c>
      <c r="S93" s="1">
        <f t="shared" si="30"/>
        <v>0.62077949442774483</v>
      </c>
      <c r="T93" s="1">
        <f t="shared" si="31"/>
        <v>-4.8137528239728158E-23</v>
      </c>
      <c r="U93">
        <v>-0.44771735320851402</v>
      </c>
      <c r="V93">
        <v>1.3183801595765701E-2</v>
      </c>
      <c r="W93">
        <v>0.13576929479098501</v>
      </c>
      <c r="X93">
        <v>1.17461218791852E-2</v>
      </c>
      <c r="Y93">
        <v>1.0928838992282801</v>
      </c>
      <c r="Z93" s="1">
        <f t="shared" si="43"/>
        <v>1.2286531940192651</v>
      </c>
      <c r="AA93" s="1">
        <f t="shared" si="44"/>
        <v>1.1046300211074653</v>
      </c>
      <c r="AB93" s="1">
        <f t="shared" si="45"/>
        <v>0.16121722376678005</v>
      </c>
      <c r="AC93">
        <v>-138.275813787874</v>
      </c>
      <c r="AD93">
        <f t="shared" si="32"/>
        <v>296.06382269769921</v>
      </c>
      <c r="AE93">
        <v>0</v>
      </c>
      <c r="AF93">
        <v>1.9986319602950799</v>
      </c>
      <c r="AG93">
        <v>0.87711191416561596</v>
      </c>
      <c r="AH93">
        <v>-1.4373920382618E-2</v>
      </c>
      <c r="AI93">
        <v>-0.28343738598877699</v>
      </c>
      <c r="AJ93">
        <v>1.38661852032495E-2</v>
      </c>
      <c r="AK93">
        <v>-142.38060778303699</v>
      </c>
      <c r="AL93">
        <f t="shared" si="33"/>
        <v>296.12485192971036</v>
      </c>
      <c r="AM93">
        <v>0</v>
      </c>
      <c r="AN93">
        <v>0.33918640924141402</v>
      </c>
      <c r="AO93">
        <v>5.5985865474329502E-2</v>
      </c>
      <c r="AP93">
        <v>-6.1366398977132197E-2</v>
      </c>
      <c r="AQ93" s="1">
        <f t="shared" si="34"/>
        <v>0.11881325513750457</v>
      </c>
      <c r="AR93" s="1">
        <f t="shared" si="35"/>
        <v>6.9002520563302919E-3</v>
      </c>
      <c r="AS93" s="1">
        <f t="shared" si="36"/>
        <v>-2.4250299474907207E-2</v>
      </c>
      <c r="AT93">
        <v>-0.38300191645770398</v>
      </c>
      <c r="AU93">
        <v>-2.0706438754424301E-2</v>
      </c>
      <c r="AV93">
        <v>7.5110324264681796E-2</v>
      </c>
      <c r="AW93">
        <v>0.139507274399672</v>
      </c>
      <c r="AX93" t="s">
        <v>27</v>
      </c>
      <c r="AY93">
        <v>-133.15826953616801</v>
      </c>
      <c r="AZ93">
        <f t="shared" si="37"/>
        <v>282.9832057390027</v>
      </c>
      <c r="BA93">
        <v>0</v>
      </c>
      <c r="BB93">
        <v>4.6449875339158497</v>
      </c>
      <c r="BC93">
        <v>2.27948800945782</v>
      </c>
      <c r="BD93">
        <v>0.189799567219469</v>
      </c>
      <c r="BE93">
        <v>1.4546483818506299</v>
      </c>
      <c r="BF93">
        <v>1.8795147046313101</v>
      </c>
      <c r="BG93">
        <v>0.28903960999237199</v>
      </c>
      <c r="BH93">
        <v>-0.37052773764999603</v>
      </c>
      <c r="BI93">
        <v>-2.7067255546038799E-2</v>
      </c>
      <c r="BJ93">
        <v>-130.843132951043</v>
      </c>
      <c r="BK93">
        <f t="shared" si="38"/>
        <v>281.19846102403721</v>
      </c>
      <c r="BL93">
        <v>0</v>
      </c>
      <c r="BM93">
        <f t="shared" si="27"/>
        <v>-13.141646190707661</v>
      </c>
      <c r="BN93">
        <f t="shared" si="28"/>
        <v>-6.102923201115118E-2</v>
      </c>
      <c r="BO93">
        <f t="shared" si="39"/>
        <v>1.784744714965484</v>
      </c>
      <c r="BP93">
        <f t="shared" si="40"/>
        <v>14.865361673661994</v>
      </c>
      <c r="BQ93">
        <f t="shared" si="41"/>
        <v>281.19846102403721</v>
      </c>
      <c r="BR93" t="str">
        <f t="shared" si="42"/>
        <v>OU</v>
      </c>
    </row>
    <row r="94" spans="1:70" x14ac:dyDescent="0.2">
      <c r="A94">
        <v>93</v>
      </c>
      <c r="B94">
        <v>8</v>
      </c>
      <c r="C94">
        <v>50</v>
      </c>
      <c r="D94">
        <v>1</v>
      </c>
      <c r="E94">
        <v>0.75</v>
      </c>
      <c r="F94">
        <v>0.25</v>
      </c>
      <c r="G94">
        <v>0</v>
      </c>
      <c r="H94">
        <v>0</v>
      </c>
      <c r="I94">
        <v>-1.38629436111989E-2</v>
      </c>
      <c r="J94">
        <v>-8.1093021621632903E-3</v>
      </c>
      <c r="K94">
        <v>0</v>
      </c>
      <c r="L94" t="s">
        <v>66</v>
      </c>
      <c r="M94" t="s">
        <v>73</v>
      </c>
      <c r="N94" t="s">
        <v>68</v>
      </c>
      <c r="O94">
        <v>6.4413018118143595E-2</v>
      </c>
      <c r="P94">
        <v>4.5961759218879898E-2</v>
      </c>
      <c r="Q94">
        <v>4.8287543534751301E-2</v>
      </c>
      <c r="R94" s="1">
        <f t="shared" si="29"/>
        <v>6.4807237637087975E-3</v>
      </c>
      <c r="S94" s="1">
        <f t="shared" si="30"/>
        <v>4.4441701711147932E-3</v>
      </c>
      <c r="T94" s="1">
        <f t="shared" si="31"/>
        <v>5.3297268658000036E-3</v>
      </c>
      <c r="U94">
        <v>-1.27916261713047</v>
      </c>
      <c r="V94">
        <v>-0.93299716034197699</v>
      </c>
      <c r="W94">
        <v>0.14845604201729501</v>
      </c>
      <c r="X94">
        <v>0.15161413878168301</v>
      </c>
      <c r="Y94">
        <v>8.7803842371585797E-2</v>
      </c>
      <c r="Z94" s="1">
        <f t="shared" si="43"/>
        <v>0.23625988438888079</v>
      </c>
      <c r="AA94" s="1">
        <f t="shared" si="44"/>
        <v>0.23941798115326879</v>
      </c>
      <c r="AB94" s="1">
        <f t="shared" si="45"/>
        <v>2.6347314855286717E-2</v>
      </c>
      <c r="AC94">
        <v>-127.4113756183</v>
      </c>
      <c r="AD94">
        <f t="shared" si="32"/>
        <v>274.33494635855118</v>
      </c>
      <c r="AE94">
        <v>0</v>
      </c>
      <c r="AF94">
        <v>1.7393858311249799</v>
      </c>
      <c r="AG94">
        <v>1.0909388417277699</v>
      </c>
      <c r="AH94">
        <v>0.421187442555916</v>
      </c>
      <c r="AI94">
        <v>-0.88090507550764896</v>
      </c>
      <c r="AJ94">
        <v>-1.141602065244</v>
      </c>
      <c r="AK94">
        <v>-141.910544741763</v>
      </c>
      <c r="AL94">
        <f t="shared" si="33"/>
        <v>295.18472584716238</v>
      </c>
      <c r="AM94">
        <v>0</v>
      </c>
      <c r="AN94">
        <v>0.22504876769590801</v>
      </c>
      <c r="AO94">
        <v>0.285655905324535</v>
      </c>
      <c r="AP94">
        <v>0.28564797076519099</v>
      </c>
      <c r="AQ94" s="1">
        <f t="shared" si="34"/>
        <v>0.13224171104371818</v>
      </c>
      <c r="AR94" s="1">
        <f t="shared" si="35"/>
        <v>0.1631940594490511</v>
      </c>
      <c r="AS94" s="1">
        <f t="shared" si="36"/>
        <v>0.14588175350858992</v>
      </c>
      <c r="AT94">
        <v>-1.31679087164952</v>
      </c>
      <c r="AU94">
        <v>-1.0125447018092399</v>
      </c>
      <c r="AV94">
        <v>9.0653494788793906E-2</v>
      </c>
      <c r="AW94">
        <v>6.5571091858961705E-2</v>
      </c>
      <c r="AX94" t="s">
        <v>27</v>
      </c>
      <c r="AY94">
        <v>-128.89247623787301</v>
      </c>
      <c r="AZ94">
        <f t="shared" si="37"/>
        <v>274.45161914241271</v>
      </c>
      <c r="BA94">
        <v>0</v>
      </c>
      <c r="BB94">
        <v>5.5263814790849501</v>
      </c>
      <c r="BC94">
        <v>3.46951083314721</v>
      </c>
      <c r="BD94">
        <v>0.18466366702520501</v>
      </c>
      <c r="BE94">
        <v>2.6792188439189801</v>
      </c>
      <c r="BF94">
        <v>3.0816090913637502</v>
      </c>
      <c r="BG94">
        <v>-1.2624332497234201</v>
      </c>
      <c r="BH94">
        <v>-1.3020754724575101</v>
      </c>
      <c r="BI94">
        <v>-0.94350187146842401</v>
      </c>
      <c r="BJ94">
        <v>-126.517735180087</v>
      </c>
      <c r="BK94">
        <f t="shared" si="38"/>
        <v>272.54766548212524</v>
      </c>
      <c r="BL94">
        <v>0</v>
      </c>
      <c r="BM94">
        <f t="shared" si="27"/>
        <v>-20.733106704749673</v>
      </c>
      <c r="BN94">
        <f t="shared" si="28"/>
        <v>-20.849779488611205</v>
      </c>
      <c r="BO94">
        <f t="shared" si="39"/>
        <v>1.9039536602874705</v>
      </c>
      <c r="BP94">
        <f t="shared" si="40"/>
        <v>1.7872808764259389</v>
      </c>
      <c r="BQ94">
        <f t="shared" si="41"/>
        <v>272.54766548212524</v>
      </c>
      <c r="BR94" t="str">
        <f t="shared" si="42"/>
        <v>OU</v>
      </c>
    </row>
    <row r="95" spans="1:70" x14ac:dyDescent="0.2">
      <c r="A95">
        <v>94</v>
      </c>
      <c r="B95">
        <v>8</v>
      </c>
      <c r="C95">
        <v>50</v>
      </c>
      <c r="D95">
        <v>1</v>
      </c>
      <c r="E95">
        <v>0.75</v>
      </c>
      <c r="F95">
        <v>0.25</v>
      </c>
      <c r="G95">
        <v>0</v>
      </c>
      <c r="H95">
        <v>0</v>
      </c>
      <c r="I95">
        <v>-2.4079456086518701E-2</v>
      </c>
      <c r="J95">
        <v>-2.1972245773362199E-2</v>
      </c>
      <c r="K95">
        <v>0</v>
      </c>
      <c r="L95" t="s">
        <v>66</v>
      </c>
      <c r="M95" t="s">
        <v>74</v>
      </c>
      <c r="N95" t="s">
        <v>68</v>
      </c>
      <c r="O95">
        <v>11.0926715503083</v>
      </c>
      <c r="P95">
        <v>4.3009865623790298E-2</v>
      </c>
      <c r="Q95">
        <v>1.5593356301572501</v>
      </c>
      <c r="R95" s="1">
        <f t="shared" si="29"/>
        <v>125.47888973049703</v>
      </c>
      <c r="S95" s="1">
        <f t="shared" si="30"/>
        <v>2.4333774560188846</v>
      </c>
      <c r="T95" s="1">
        <f t="shared" si="31"/>
        <v>17.364264797942845</v>
      </c>
      <c r="U95">
        <v>-0.22803972652785201</v>
      </c>
      <c r="V95">
        <v>0.839884012615985</v>
      </c>
      <c r="W95">
        <v>-0.10137154986737</v>
      </c>
      <c r="X95">
        <v>0.20090550579566599</v>
      </c>
      <c r="Y95">
        <v>3.0987407538889601E-2</v>
      </c>
      <c r="Z95" s="1">
        <f t="shared" si="43"/>
        <v>-7.0384142328480392E-2</v>
      </c>
      <c r="AA95" s="1">
        <f t="shared" si="44"/>
        <v>0.23189291333455558</v>
      </c>
      <c r="AB95" s="1">
        <f t="shared" si="45"/>
        <v>3.0842992563079844E-3</v>
      </c>
      <c r="AC95">
        <v>-202.99700226826499</v>
      </c>
      <c r="AD95">
        <f t="shared" si="32"/>
        <v>425.50619965848119</v>
      </c>
      <c r="AE95">
        <v>10</v>
      </c>
      <c r="AF95">
        <v>8.48300549975189</v>
      </c>
      <c r="AG95">
        <v>5.3211183195771303</v>
      </c>
      <c r="AH95">
        <v>6.25569075808286</v>
      </c>
      <c r="AI95">
        <v>-0.426655184849422</v>
      </c>
      <c r="AJ95">
        <v>0.57811446866614402</v>
      </c>
      <c r="AK95">
        <v>-173.167875346226</v>
      </c>
      <c r="AL95">
        <f t="shared" si="33"/>
        <v>357.69938705608837</v>
      </c>
      <c r="AM95">
        <v>0</v>
      </c>
      <c r="AN95">
        <v>1.5380718425802899</v>
      </c>
      <c r="AO95">
        <v>1.0574265695487901</v>
      </c>
      <c r="AP95">
        <v>1.43153155900905</v>
      </c>
      <c r="AQ95" s="1">
        <f t="shared" si="34"/>
        <v>4.4149475973772097</v>
      </c>
      <c r="AR95" s="1">
        <f t="shared" si="35"/>
        <v>3.1674335544266037</v>
      </c>
      <c r="AS95" s="1">
        <f t="shared" si="36"/>
        <v>3.715537888320656</v>
      </c>
      <c r="AT95">
        <v>-0.48268541650187402</v>
      </c>
      <c r="AU95">
        <v>0.58926086623882101</v>
      </c>
      <c r="AV95">
        <v>2.84158235043875E-2</v>
      </c>
      <c r="AW95">
        <v>2.76760553965106E-2</v>
      </c>
      <c r="AX95" t="s">
        <v>27</v>
      </c>
      <c r="AY95">
        <v>-170.00211374783601</v>
      </c>
      <c r="AZ95">
        <f t="shared" si="37"/>
        <v>356.6708941623387</v>
      </c>
      <c r="BA95">
        <v>0</v>
      </c>
      <c r="BB95">
        <v>12.3219660495828</v>
      </c>
      <c r="BC95">
        <v>32.662613083019302</v>
      </c>
      <c r="BD95">
        <v>20.055735423277099</v>
      </c>
      <c r="BE95">
        <v>2.3570111405240501</v>
      </c>
      <c r="BF95">
        <v>6.8681582605412501</v>
      </c>
      <c r="BG95">
        <v>-2.3318618291634499</v>
      </c>
      <c r="BH95">
        <v>-0.117229940063328</v>
      </c>
      <c r="BI95">
        <v>0.96123976000162303</v>
      </c>
      <c r="BJ95">
        <v>-158.15159933132699</v>
      </c>
      <c r="BK95">
        <f t="shared" si="38"/>
        <v>335.81539378460519</v>
      </c>
      <c r="BL95">
        <v>0</v>
      </c>
      <c r="BM95">
        <f t="shared" si="27"/>
        <v>-1.0284928937496716</v>
      </c>
      <c r="BN95">
        <f t="shared" si="28"/>
        <v>67.806812602392824</v>
      </c>
      <c r="BO95">
        <f t="shared" si="39"/>
        <v>20.855500377733506</v>
      </c>
      <c r="BP95">
        <f t="shared" si="40"/>
        <v>89.690805873876002</v>
      </c>
      <c r="BQ95">
        <f t="shared" si="41"/>
        <v>335.81539378460519</v>
      </c>
      <c r="BR95" t="str">
        <f t="shared" si="42"/>
        <v>OU</v>
      </c>
    </row>
    <row r="96" spans="1:70" x14ac:dyDescent="0.2">
      <c r="A96">
        <v>95</v>
      </c>
      <c r="B96">
        <v>8</v>
      </c>
      <c r="C96">
        <v>50</v>
      </c>
      <c r="D96">
        <v>1</v>
      </c>
      <c r="E96">
        <v>0.5</v>
      </c>
      <c r="F96">
        <v>0.25</v>
      </c>
      <c r="G96">
        <v>0</v>
      </c>
      <c r="H96">
        <v>0</v>
      </c>
      <c r="I96">
        <v>-1.38629436111989E-2</v>
      </c>
      <c r="J96">
        <v>-1.02165124753198E-2</v>
      </c>
      <c r="K96">
        <v>0</v>
      </c>
      <c r="L96" t="s">
        <v>66</v>
      </c>
      <c r="M96" t="s">
        <v>73</v>
      </c>
      <c r="N96" t="s">
        <v>68</v>
      </c>
      <c r="O96">
        <v>0.47976917855270101</v>
      </c>
      <c r="P96">
        <v>0.73047455802417105</v>
      </c>
      <c r="Q96">
        <v>0.73041758600278905</v>
      </c>
      <c r="R96" s="1">
        <f t="shared" si="29"/>
        <v>0.76368831463127529</v>
      </c>
      <c r="S96" s="1">
        <f t="shared" si="30"/>
        <v>1.0671029298627497</v>
      </c>
      <c r="T96" s="1">
        <f t="shared" si="31"/>
        <v>0.88398330854547424</v>
      </c>
      <c r="U96">
        <v>-1.5160079778264901</v>
      </c>
      <c r="V96">
        <v>-0.102886214845928</v>
      </c>
      <c r="W96">
        <v>7.53640555921926E-2</v>
      </c>
      <c r="X96">
        <v>1.95601404852601E-2</v>
      </c>
      <c r="Y96">
        <v>-7.1460528783346897E-2</v>
      </c>
      <c r="Z96" s="1">
        <f t="shared" si="43"/>
        <v>3.9035268088457031E-3</v>
      </c>
      <c r="AA96" s="1">
        <f t="shared" si="44"/>
        <v>-5.1900388298086797E-2</v>
      </c>
      <c r="AB96" s="1">
        <f t="shared" si="45"/>
        <v>-6.7833332460288734E-3</v>
      </c>
      <c r="AC96">
        <v>-156.86541038357601</v>
      </c>
      <c r="AD96">
        <f t="shared" si="32"/>
        <v>333.24301588910322</v>
      </c>
      <c r="AE96">
        <v>0</v>
      </c>
      <c r="AF96">
        <v>4.54774207103475</v>
      </c>
      <c r="AG96">
        <v>1.0813194940550901</v>
      </c>
      <c r="AH96">
        <v>0.53037451724092999</v>
      </c>
      <c r="AI96">
        <v>-1.4290625109613899</v>
      </c>
      <c r="AJ96">
        <v>-0.110483450941451</v>
      </c>
      <c r="AK96">
        <v>-166.697550823103</v>
      </c>
      <c r="AL96">
        <f t="shared" si="33"/>
        <v>344.75873800984238</v>
      </c>
      <c r="AM96">
        <v>0</v>
      </c>
      <c r="AN96">
        <v>0.24242722146163401</v>
      </c>
      <c r="AO96">
        <v>0.19088078773968001</v>
      </c>
      <c r="AP96">
        <v>0.242426088831417</v>
      </c>
      <c r="AQ96" s="1">
        <f t="shared" si="34"/>
        <v>0.11754136625170622</v>
      </c>
      <c r="AR96" s="1">
        <f t="shared" si="35"/>
        <v>9.5205883674218866E-2</v>
      </c>
      <c r="AS96" s="1">
        <f t="shared" si="36"/>
        <v>0.10504516593000221</v>
      </c>
      <c r="AT96">
        <v>-1.5758326856562801</v>
      </c>
      <c r="AU96">
        <v>-0.17160422373113601</v>
      </c>
      <c r="AV96">
        <v>0.108635720053464</v>
      </c>
      <c r="AW96">
        <v>8.4733156478578597E-2</v>
      </c>
      <c r="AX96" t="s">
        <v>27</v>
      </c>
      <c r="AY96">
        <v>-152.21061430565399</v>
      </c>
      <c r="AZ96">
        <f t="shared" si="37"/>
        <v>321.08789527797467</v>
      </c>
      <c r="BA96">
        <v>0</v>
      </c>
      <c r="BB96">
        <v>12.506963445946701</v>
      </c>
      <c r="BC96">
        <v>3.1798699068150502</v>
      </c>
      <c r="BD96">
        <v>1.41602481575436</v>
      </c>
      <c r="BE96">
        <v>2.0926871994542902</v>
      </c>
      <c r="BF96">
        <v>2.36017210638702</v>
      </c>
      <c r="BG96">
        <v>-0.14900288127632999</v>
      </c>
      <c r="BH96">
        <v>-1.62558500444495</v>
      </c>
      <c r="BI96">
        <v>-0.21460568393478899</v>
      </c>
      <c r="BJ96">
        <v>-150.68001262326399</v>
      </c>
      <c r="BK96">
        <f t="shared" si="38"/>
        <v>320.87222036847919</v>
      </c>
      <c r="BL96">
        <v>0</v>
      </c>
      <c r="BM96">
        <f t="shared" si="27"/>
        <v>-23.670842731867708</v>
      </c>
      <c r="BN96">
        <f t="shared" si="28"/>
        <v>-11.515722120739156</v>
      </c>
      <c r="BO96">
        <f t="shared" si="39"/>
        <v>0.21567490949547619</v>
      </c>
      <c r="BP96">
        <f t="shared" si="40"/>
        <v>12.370795520624029</v>
      </c>
      <c r="BQ96">
        <f t="shared" si="41"/>
        <v>320.87222036847919</v>
      </c>
      <c r="BR96" t="str">
        <f t="shared" si="42"/>
        <v>OU</v>
      </c>
    </row>
    <row r="97" spans="1:70" x14ac:dyDescent="0.2">
      <c r="A97">
        <v>96</v>
      </c>
      <c r="B97">
        <v>8</v>
      </c>
      <c r="C97">
        <v>50</v>
      </c>
      <c r="D97">
        <v>1</v>
      </c>
      <c r="E97">
        <v>0.5</v>
      </c>
      <c r="F97">
        <v>0.25</v>
      </c>
      <c r="G97">
        <v>0</v>
      </c>
      <c r="H97">
        <v>0</v>
      </c>
      <c r="I97">
        <v>-2.4079456086518701E-2</v>
      </c>
      <c r="J97">
        <v>-1.38629436111989E-2</v>
      </c>
      <c r="K97">
        <v>0</v>
      </c>
      <c r="L97" t="s">
        <v>66</v>
      </c>
      <c r="M97" t="s">
        <v>74</v>
      </c>
      <c r="N97" t="s">
        <v>68</v>
      </c>
      <c r="O97">
        <v>0.327391819419452</v>
      </c>
      <c r="P97">
        <v>0.60859752421823798</v>
      </c>
      <c r="Q97">
        <v>9.9760646683770497E-3</v>
      </c>
      <c r="R97" s="1">
        <f t="shared" si="29"/>
        <v>0.10728492528904672</v>
      </c>
      <c r="S97" s="1">
        <f t="shared" si="30"/>
        <v>0.37049046835083643</v>
      </c>
      <c r="T97" s="1">
        <f t="shared" si="31"/>
        <v>9.3374902210413852E-3</v>
      </c>
      <c r="U97">
        <v>1.00854175942603</v>
      </c>
      <c r="V97">
        <v>-1.3669456793581201</v>
      </c>
      <c r="W97">
        <v>0.104956266435283</v>
      </c>
      <c r="X97">
        <v>2.0128982088342798E-2</v>
      </c>
      <c r="Y97">
        <v>0.17477459372245899</v>
      </c>
      <c r="Z97" s="1">
        <f t="shared" si="43"/>
        <v>0.27973086015774196</v>
      </c>
      <c r="AA97" s="1">
        <f t="shared" si="44"/>
        <v>0.19490357581080178</v>
      </c>
      <c r="AB97" s="1">
        <f t="shared" si="45"/>
        <v>2.1861723491389512E-2</v>
      </c>
      <c r="AC97">
        <v>-159.02563447213899</v>
      </c>
      <c r="AD97">
        <f t="shared" si="32"/>
        <v>337.56346406622919</v>
      </c>
      <c r="AE97">
        <v>0</v>
      </c>
      <c r="AF97">
        <v>6.4168817957037403</v>
      </c>
      <c r="AG97">
        <v>0.85596210575491505</v>
      </c>
      <c r="AH97">
        <v>1.15270485467618</v>
      </c>
      <c r="AI97">
        <v>0.57134878638335695</v>
      </c>
      <c r="AJ97">
        <v>-1.4556709744745699</v>
      </c>
      <c r="AK97">
        <v>-164.01267475240999</v>
      </c>
      <c r="AL97">
        <f t="shared" si="33"/>
        <v>339.38898586845636</v>
      </c>
      <c r="AM97">
        <v>0</v>
      </c>
      <c r="AN97">
        <v>1.6728126448970499</v>
      </c>
      <c r="AO97">
        <v>0.42965500216241198</v>
      </c>
      <c r="AP97">
        <v>0.34244407258965598</v>
      </c>
      <c r="AQ97" s="1">
        <f t="shared" si="34"/>
        <v>2.9155700877792534</v>
      </c>
      <c r="AR97" s="1">
        <f t="shared" si="35"/>
        <v>0.30187136373497181</v>
      </c>
      <c r="AS97" s="1">
        <f t="shared" si="36"/>
        <v>0.71997758354703356</v>
      </c>
      <c r="AT97">
        <v>0.63810443101189196</v>
      </c>
      <c r="AU97">
        <v>-1.4248541093354099</v>
      </c>
      <c r="AV97">
        <v>2.3589356055386101E-2</v>
      </c>
      <c r="AW97">
        <v>3.8296664834509102E-2</v>
      </c>
      <c r="AX97" t="s">
        <v>27</v>
      </c>
      <c r="AY97">
        <v>-160.262018434635</v>
      </c>
      <c r="AZ97">
        <f t="shared" si="37"/>
        <v>337.19070353593668</v>
      </c>
      <c r="BA97">
        <v>0</v>
      </c>
      <c r="BB97">
        <v>15.497391748986701</v>
      </c>
      <c r="BC97">
        <v>2.3200350406737398</v>
      </c>
      <c r="BD97">
        <v>3.5947549612524301</v>
      </c>
      <c r="BE97">
        <v>1.46877664852588</v>
      </c>
      <c r="BF97">
        <v>1.58808047696121</v>
      </c>
      <c r="BG97">
        <v>0.275324906347092</v>
      </c>
      <c r="BH97">
        <v>1.0623179580617801</v>
      </c>
      <c r="BI97">
        <v>-1.2492844454568499</v>
      </c>
      <c r="BJ97">
        <v>-154.22136044443801</v>
      </c>
      <c r="BK97">
        <f t="shared" si="38"/>
        <v>327.95491601082722</v>
      </c>
      <c r="BL97">
        <v>0</v>
      </c>
      <c r="BM97">
        <f t="shared" si="27"/>
        <v>-2.1982823325196819</v>
      </c>
      <c r="BN97">
        <f t="shared" si="28"/>
        <v>-1.825521802227172</v>
      </c>
      <c r="BO97">
        <f t="shared" si="39"/>
        <v>9.2357875251094583</v>
      </c>
      <c r="BP97">
        <f t="shared" si="40"/>
        <v>9.6085480554019682</v>
      </c>
      <c r="BQ97">
        <f t="shared" si="41"/>
        <v>327.95491601082722</v>
      </c>
      <c r="BR97" t="str">
        <f t="shared" si="42"/>
        <v>OU</v>
      </c>
    </row>
    <row r="98" spans="1:70" x14ac:dyDescent="0.2">
      <c r="A98">
        <v>97</v>
      </c>
      <c r="B98">
        <v>9</v>
      </c>
      <c r="C98">
        <v>50</v>
      </c>
      <c r="D98">
        <v>1</v>
      </c>
      <c r="E98">
        <v>0.75</v>
      </c>
      <c r="F98">
        <v>0.25</v>
      </c>
      <c r="G98">
        <v>0</v>
      </c>
      <c r="H98">
        <v>0</v>
      </c>
      <c r="I98">
        <v>-1.38629436111989E-2</v>
      </c>
      <c r="J98">
        <v>-8.1093021621632903E-3</v>
      </c>
      <c r="K98">
        <v>-1.83258146374831E-2</v>
      </c>
      <c r="L98" t="s">
        <v>70</v>
      </c>
      <c r="M98" t="s">
        <v>73</v>
      </c>
      <c r="N98" t="s">
        <v>68</v>
      </c>
      <c r="O98">
        <v>0.87232053044546798</v>
      </c>
      <c r="P98">
        <v>0.99110978629163105</v>
      </c>
      <c r="Q98">
        <v>-3.1855926509571898E-2</v>
      </c>
      <c r="R98" s="1">
        <f t="shared" si="29"/>
        <v>0.76195790789044593</v>
      </c>
      <c r="S98" s="1">
        <f t="shared" si="30"/>
        <v>0.98331340853682581</v>
      </c>
      <c r="T98" s="1">
        <f t="shared" si="31"/>
        <v>-5.936129922568531E-2</v>
      </c>
      <c r="U98">
        <v>-0.87394296873841604</v>
      </c>
      <c r="V98">
        <v>0.33312708631318899</v>
      </c>
      <c r="W98">
        <v>5.1773960281923499E-2</v>
      </c>
      <c r="X98">
        <v>1.0431328783562401E-2</v>
      </c>
      <c r="Y98">
        <v>0.117967642414558</v>
      </c>
      <c r="Z98" s="1">
        <f t="shared" si="43"/>
        <v>0.1697416026964815</v>
      </c>
      <c r="AA98" s="1">
        <f t="shared" si="44"/>
        <v>0.12839897119812041</v>
      </c>
      <c r="AB98" s="1">
        <f t="shared" si="45"/>
        <v>7.3382112967714554E-3</v>
      </c>
      <c r="AC98">
        <v>-154.07196224627299</v>
      </c>
      <c r="AD98">
        <f t="shared" si="32"/>
        <v>327.65611961449719</v>
      </c>
      <c r="AE98">
        <v>0</v>
      </c>
      <c r="AF98">
        <v>6.6884418424908603</v>
      </c>
      <c r="AG98">
        <v>1.6020643148214</v>
      </c>
      <c r="AH98">
        <v>-1.6378284283061599</v>
      </c>
      <c r="AI98">
        <v>-0.53230785861556795</v>
      </c>
      <c r="AJ98">
        <v>0.24991416450197301</v>
      </c>
      <c r="AK98">
        <v>-167.081412294562</v>
      </c>
      <c r="AL98">
        <f t="shared" si="33"/>
        <v>345.52646095276037</v>
      </c>
      <c r="AM98">
        <v>0</v>
      </c>
      <c r="AN98">
        <v>0.28450754606499601</v>
      </c>
      <c r="AO98">
        <v>1.1020228777282299</v>
      </c>
      <c r="AP98">
        <v>-0.43478050270829499</v>
      </c>
      <c r="AQ98" s="1">
        <f t="shared" si="34"/>
        <v>0.26997862930320354</v>
      </c>
      <c r="AR98" s="1">
        <f t="shared" si="35"/>
        <v>1.4034885085716868</v>
      </c>
      <c r="AS98" s="1">
        <f t="shared" si="36"/>
        <v>-0.6028363946771641</v>
      </c>
      <c r="AT98">
        <v>-1.1961310464146899</v>
      </c>
      <c r="AU98">
        <v>0.36350429095180797</v>
      </c>
      <c r="AV98">
        <v>0.102350040001204</v>
      </c>
      <c r="AW98">
        <v>8.2079236590756905E-3</v>
      </c>
      <c r="AX98" t="s">
        <v>27</v>
      </c>
      <c r="AY98">
        <v>-151.43416655242501</v>
      </c>
      <c r="AZ98">
        <f t="shared" si="37"/>
        <v>319.53499977151671</v>
      </c>
      <c r="BA98">
        <v>0</v>
      </c>
      <c r="BB98">
        <v>219.21019373991899</v>
      </c>
      <c r="BC98">
        <v>42.931206925807999</v>
      </c>
      <c r="BD98">
        <v>-97.010093099992901</v>
      </c>
      <c r="BE98">
        <v>56.818294277652001</v>
      </c>
      <c r="BF98">
        <v>20.261569195153399</v>
      </c>
      <c r="BG98">
        <v>-31.877376741610298</v>
      </c>
      <c r="BH98">
        <v>-1.3423782842935901</v>
      </c>
      <c r="BI98">
        <v>0.56539756752695103</v>
      </c>
      <c r="BJ98">
        <v>-140.50283838687699</v>
      </c>
      <c r="BK98">
        <f t="shared" si="38"/>
        <v>300.51787189570518</v>
      </c>
      <c r="BL98">
        <v>0</v>
      </c>
      <c r="BM98">
        <f t="shared" ref="BM98:BM129" si="46">AZ98-AL98</f>
        <v>-25.991461181243665</v>
      </c>
      <c r="BN98">
        <f t="shared" ref="BN98:BN129" si="47">AD98-AL98</f>
        <v>-17.870341338263188</v>
      </c>
      <c r="BO98">
        <f t="shared" si="39"/>
        <v>19.017127875811525</v>
      </c>
      <c r="BP98">
        <f t="shared" si="40"/>
        <v>27.138247718792002</v>
      </c>
      <c r="BQ98">
        <f t="shared" si="41"/>
        <v>300.51787189570518</v>
      </c>
      <c r="BR98" t="str">
        <f t="shared" si="42"/>
        <v>OU</v>
      </c>
    </row>
    <row r="99" spans="1:70" x14ac:dyDescent="0.2">
      <c r="A99">
        <v>98</v>
      </c>
      <c r="B99">
        <v>9</v>
      </c>
      <c r="C99">
        <v>50</v>
      </c>
      <c r="D99">
        <v>1</v>
      </c>
      <c r="E99">
        <v>0.75</v>
      </c>
      <c r="F99">
        <v>0.25</v>
      </c>
      <c r="G99">
        <v>0</v>
      </c>
      <c r="H99">
        <v>0</v>
      </c>
      <c r="I99">
        <v>-4.6051701859880903E-2</v>
      </c>
      <c r="J99">
        <v>-5.4161004022044199E-2</v>
      </c>
      <c r="K99">
        <v>-3.2188758248682003E-2</v>
      </c>
      <c r="L99" t="s">
        <v>70</v>
      </c>
      <c r="M99" t="s">
        <v>74</v>
      </c>
      <c r="N99" t="s">
        <v>68</v>
      </c>
      <c r="O99">
        <v>0.94668056702759096</v>
      </c>
      <c r="P99">
        <v>0.33660890082219302</v>
      </c>
      <c r="Q99">
        <v>-0.27631422832292601</v>
      </c>
      <c r="R99" s="1">
        <f t="shared" si="29"/>
        <v>0.97255364876137518</v>
      </c>
      <c r="S99" s="1">
        <f t="shared" si="30"/>
        <v>0.18965510488641907</v>
      </c>
      <c r="T99" s="1">
        <f t="shared" si="31"/>
        <v>-0.35459113902385142</v>
      </c>
      <c r="U99">
        <v>-0.103889452730119</v>
      </c>
      <c r="V99">
        <v>0.514069643245741</v>
      </c>
      <c r="W99">
        <v>3.3435512954686601E-2</v>
      </c>
      <c r="X99">
        <v>7.0768332901290101E-2</v>
      </c>
      <c r="Y99">
        <v>2.58703152530643E-4</v>
      </c>
      <c r="Z99" s="1">
        <f t="shared" si="43"/>
        <v>3.3694216107217241E-2</v>
      </c>
      <c r="AA99" s="1">
        <f t="shared" si="44"/>
        <v>7.1027036053820741E-2</v>
      </c>
      <c r="AB99" s="1">
        <f t="shared" si="45"/>
        <v>2.6957863428758351E-5</v>
      </c>
      <c r="AC99">
        <v>-145.25371726234599</v>
      </c>
      <c r="AD99">
        <f t="shared" si="32"/>
        <v>310.01962964664318</v>
      </c>
      <c r="AE99">
        <v>0</v>
      </c>
      <c r="AF99">
        <v>3.0539071584644599</v>
      </c>
      <c r="AG99">
        <v>1.8557416303502401</v>
      </c>
      <c r="AH99">
        <v>-0.82032773837684603</v>
      </c>
      <c r="AI99">
        <v>-4.4312116038360702E-2</v>
      </c>
      <c r="AJ99">
        <v>0.48938035630016202</v>
      </c>
      <c r="AK99">
        <v>-155.20057113630801</v>
      </c>
      <c r="AL99">
        <f t="shared" si="33"/>
        <v>321.7647786362524</v>
      </c>
      <c r="AM99">
        <v>0</v>
      </c>
      <c r="AN99">
        <v>8.6826569271084703E-2</v>
      </c>
      <c r="AO99">
        <v>0.280975606973976</v>
      </c>
      <c r="AP99">
        <v>-0.19855240806857499</v>
      </c>
      <c r="AQ99" s="1">
        <f t="shared" si="34"/>
        <v>4.6961911881216394E-2</v>
      </c>
      <c r="AR99" s="1">
        <f t="shared" si="35"/>
        <v>0.11837035046422414</v>
      </c>
      <c r="AS99" s="1">
        <f t="shared" si="36"/>
        <v>-7.3028007786319238E-2</v>
      </c>
      <c r="AT99">
        <v>-0.24440311716190999</v>
      </c>
      <c r="AU99">
        <v>0.53392186444006995</v>
      </c>
      <c r="AV99">
        <v>0.14464637704443101</v>
      </c>
      <c r="AW99">
        <v>7.8927723456024196E-2</v>
      </c>
      <c r="AX99" t="s">
        <v>27</v>
      </c>
      <c r="AY99">
        <v>-140.56007060297</v>
      </c>
      <c r="AZ99">
        <f t="shared" si="37"/>
        <v>297.78680787260669</v>
      </c>
      <c r="BA99">
        <v>0</v>
      </c>
      <c r="BB99">
        <v>9.9948436557807696</v>
      </c>
      <c r="BC99">
        <v>4.0078818109167198</v>
      </c>
      <c r="BD99">
        <v>-2.4420788712067698</v>
      </c>
      <c r="BE99">
        <v>3.7023848988085701</v>
      </c>
      <c r="BF99">
        <v>1.9025321440146801</v>
      </c>
      <c r="BG99">
        <v>-0.193537491433877</v>
      </c>
      <c r="BH99">
        <v>-0.25420030874217497</v>
      </c>
      <c r="BI99">
        <v>0.55005220065197702</v>
      </c>
      <c r="BJ99">
        <v>-138.43463127011199</v>
      </c>
      <c r="BK99">
        <f t="shared" si="38"/>
        <v>296.38145766217519</v>
      </c>
      <c r="BL99">
        <v>0</v>
      </c>
      <c r="BM99">
        <f t="shared" si="46"/>
        <v>-23.977970763645715</v>
      </c>
      <c r="BN99">
        <f t="shared" si="47"/>
        <v>-11.74514898960922</v>
      </c>
      <c r="BO99">
        <f t="shared" si="39"/>
        <v>1.405350210431493</v>
      </c>
      <c r="BP99">
        <f t="shared" si="40"/>
        <v>13.638171984467988</v>
      </c>
      <c r="BQ99">
        <f t="shared" si="41"/>
        <v>296.38145766217519</v>
      </c>
      <c r="BR99" t="str">
        <f t="shared" si="42"/>
        <v>OU</v>
      </c>
    </row>
    <row r="100" spans="1:70" x14ac:dyDescent="0.2">
      <c r="A100">
        <v>99</v>
      </c>
      <c r="B100">
        <v>9</v>
      </c>
      <c r="C100">
        <v>50</v>
      </c>
      <c r="D100">
        <v>1</v>
      </c>
      <c r="E100">
        <v>0.5</v>
      </c>
      <c r="F100">
        <v>0.25</v>
      </c>
      <c r="G100">
        <v>0</v>
      </c>
      <c r="H100">
        <v>0</v>
      </c>
      <c r="I100">
        <v>-1.38629436111989E-2</v>
      </c>
      <c r="J100">
        <v>-1.02165124753198E-2</v>
      </c>
      <c r="K100">
        <v>-1.83258146374831E-2</v>
      </c>
      <c r="L100" t="s">
        <v>70</v>
      </c>
      <c r="M100" t="s">
        <v>73</v>
      </c>
      <c r="N100" t="s">
        <v>68</v>
      </c>
      <c r="O100">
        <v>0.14676294675759599</v>
      </c>
      <c r="P100">
        <v>8.7247281508408894E-2</v>
      </c>
      <c r="Q100">
        <v>-0.14675753858752899</v>
      </c>
      <c r="R100" s="1">
        <f t="shared" si="29"/>
        <v>4.3077137673243018E-2</v>
      </c>
      <c r="S100" s="1">
        <f t="shared" si="30"/>
        <v>2.914986326287761E-2</v>
      </c>
      <c r="T100" s="1">
        <f t="shared" si="31"/>
        <v>-3.4342765104624674E-2</v>
      </c>
      <c r="U100">
        <v>0.46015932226213102</v>
      </c>
      <c r="V100">
        <v>0.88849955668924996</v>
      </c>
      <c r="W100">
        <v>0.116485499459703</v>
      </c>
      <c r="X100">
        <v>0.139332288026943</v>
      </c>
      <c r="Y100">
        <v>-1.0091677158910499</v>
      </c>
      <c r="Z100" s="1">
        <f t="shared" si="43"/>
        <v>-0.89268221643134693</v>
      </c>
      <c r="AA100" s="1">
        <f t="shared" si="44"/>
        <v>-0.86983542786410695</v>
      </c>
      <c r="AB100" s="1">
        <f t="shared" si="45"/>
        <v>-0.2581630522822006</v>
      </c>
      <c r="AC100">
        <v>-141.063274631724</v>
      </c>
      <c r="AD100">
        <f t="shared" si="32"/>
        <v>301.63874438539921</v>
      </c>
      <c r="AE100">
        <v>0</v>
      </c>
      <c r="AF100">
        <v>2.7564492536329301</v>
      </c>
      <c r="AG100">
        <v>3.0678015415459901</v>
      </c>
      <c r="AH100">
        <v>0.23158135684658299</v>
      </c>
      <c r="AI100">
        <v>0.39000533310463298</v>
      </c>
      <c r="AJ100">
        <v>0.77751431945830995</v>
      </c>
      <c r="AK100">
        <v>-168.20661418183599</v>
      </c>
      <c r="AL100">
        <f t="shared" si="33"/>
        <v>347.77686472730835</v>
      </c>
      <c r="AM100">
        <v>0</v>
      </c>
      <c r="AN100">
        <v>0.446266653018349</v>
      </c>
      <c r="AO100">
        <v>0.69128069332471898</v>
      </c>
      <c r="AP100">
        <v>0.33078270070768601</v>
      </c>
      <c r="AQ100" s="1">
        <f t="shared" si="34"/>
        <v>0.3085711206836701</v>
      </c>
      <c r="AR100" s="1">
        <f t="shared" si="35"/>
        <v>0.58728619205097476</v>
      </c>
      <c r="AS100" s="1">
        <f t="shared" si="36"/>
        <v>0.37628098340622151</v>
      </c>
      <c r="AT100">
        <v>0.424751228069988</v>
      </c>
      <c r="AU100">
        <v>0.804536253704215</v>
      </c>
      <c r="AV100">
        <v>6.7475241600559302E-2</v>
      </c>
      <c r="AW100">
        <v>4.9412371560511398E-2</v>
      </c>
      <c r="AX100" t="s">
        <v>27</v>
      </c>
      <c r="AY100">
        <v>-151.40695694902499</v>
      </c>
      <c r="AZ100">
        <f t="shared" si="37"/>
        <v>319.48058056471666</v>
      </c>
      <c r="BA100">
        <v>0</v>
      </c>
      <c r="BB100">
        <v>7.2175500054428898</v>
      </c>
      <c r="BC100">
        <v>13.0254771214766</v>
      </c>
      <c r="BD100">
        <v>2.1449532984029398</v>
      </c>
      <c r="BE100">
        <v>3.0834111404712301</v>
      </c>
      <c r="BF100">
        <v>6.80142850589605</v>
      </c>
      <c r="BG100">
        <v>0.97383234157842802</v>
      </c>
      <c r="BH100">
        <v>0.43831455007275499</v>
      </c>
      <c r="BI100">
        <v>0.90671814404662499</v>
      </c>
      <c r="BJ100">
        <v>-140.195396262532</v>
      </c>
      <c r="BK100">
        <f t="shared" si="38"/>
        <v>299.90298764701521</v>
      </c>
      <c r="BL100">
        <v>0</v>
      </c>
      <c r="BM100">
        <f t="shared" si="46"/>
        <v>-28.296284162591689</v>
      </c>
      <c r="BN100">
        <f t="shared" si="47"/>
        <v>-46.138120341909143</v>
      </c>
      <c r="BO100">
        <f t="shared" si="39"/>
        <v>19.577592917701452</v>
      </c>
      <c r="BP100">
        <f t="shared" si="40"/>
        <v>1.7357567383839978</v>
      </c>
      <c r="BQ100">
        <f t="shared" si="41"/>
        <v>299.90298764701521</v>
      </c>
      <c r="BR100" t="str">
        <f t="shared" si="42"/>
        <v>OU</v>
      </c>
    </row>
    <row r="101" spans="1:70" x14ac:dyDescent="0.2">
      <c r="A101">
        <v>100</v>
      </c>
      <c r="B101">
        <v>9</v>
      </c>
      <c r="C101">
        <v>50</v>
      </c>
      <c r="D101">
        <v>1</v>
      </c>
      <c r="E101">
        <v>0.5</v>
      </c>
      <c r="F101">
        <v>0.25</v>
      </c>
      <c r="G101">
        <v>0</v>
      </c>
      <c r="H101">
        <v>0</v>
      </c>
      <c r="I101">
        <v>-4.6051701859880903E-2</v>
      </c>
      <c r="J101">
        <v>-3.2188758248682003E-2</v>
      </c>
      <c r="K101">
        <v>-3.2188758248682003E-2</v>
      </c>
      <c r="L101" t="s">
        <v>70</v>
      </c>
      <c r="M101" t="s">
        <v>74</v>
      </c>
      <c r="N101" t="s">
        <v>68</v>
      </c>
      <c r="O101">
        <v>0.48656978490536201</v>
      </c>
      <c r="P101">
        <v>1.0302932950132799</v>
      </c>
      <c r="Q101">
        <v>1.03025416934306</v>
      </c>
      <c r="R101" s="1">
        <f t="shared" si="29"/>
        <v>1.2981738090316088</v>
      </c>
      <c r="S101" s="1">
        <f t="shared" si="30"/>
        <v>2.1229279271980799</v>
      </c>
      <c r="T101" s="1">
        <f t="shared" si="31"/>
        <v>1.5627545124087361</v>
      </c>
      <c r="U101">
        <v>0.220257075200671</v>
      </c>
      <c r="V101">
        <v>0.22100996653649199</v>
      </c>
      <c r="W101">
        <v>6.3463627481515406E-2</v>
      </c>
      <c r="X101">
        <v>4.92681837670381E-3</v>
      </c>
      <c r="Y101">
        <v>-0.38885237546443802</v>
      </c>
      <c r="Z101" s="1">
        <f t="shared" si="43"/>
        <v>-0.32538874798292261</v>
      </c>
      <c r="AA101" s="1">
        <f t="shared" si="44"/>
        <v>-0.38392555708773418</v>
      </c>
      <c r="AB101" s="1">
        <f t="shared" si="45"/>
        <v>-2.6593787331040578E-2</v>
      </c>
      <c r="AC101">
        <v>-134.71854875376201</v>
      </c>
      <c r="AD101">
        <f t="shared" si="32"/>
        <v>288.94929262947522</v>
      </c>
      <c r="AE101">
        <v>0</v>
      </c>
      <c r="AF101">
        <v>3.05383556776047</v>
      </c>
      <c r="AG101">
        <v>1.07524429675672</v>
      </c>
      <c r="AH101">
        <v>1.20109482104897</v>
      </c>
      <c r="AI101">
        <v>0.32398032101056801</v>
      </c>
      <c r="AJ101">
        <v>0.147184322017856</v>
      </c>
      <c r="AK101">
        <v>-130.250642084508</v>
      </c>
      <c r="AL101">
        <f t="shared" si="33"/>
        <v>271.86492053265238</v>
      </c>
      <c r="AM101">
        <v>0</v>
      </c>
      <c r="AN101">
        <v>1.29005941224915</v>
      </c>
      <c r="AO101">
        <v>1.0606138555935001</v>
      </c>
      <c r="AP101">
        <v>0.44500933255376302</v>
      </c>
      <c r="AQ101" s="1">
        <f t="shared" si="34"/>
        <v>1.8622865931925681</v>
      </c>
      <c r="AR101" s="1">
        <f t="shared" si="35"/>
        <v>1.3229350567368556</v>
      </c>
      <c r="AS101" s="1">
        <f t="shared" si="36"/>
        <v>1.0460715419746307</v>
      </c>
      <c r="AT101">
        <v>0.29559452427567501</v>
      </c>
      <c r="AU101">
        <v>0.140807213526428</v>
      </c>
      <c r="AV101">
        <v>1.48398223493821E-2</v>
      </c>
      <c r="AW101">
        <v>-3.66041277893205E-3</v>
      </c>
      <c r="AX101" t="s">
        <v>27</v>
      </c>
      <c r="AY101">
        <v>-129.13873323443099</v>
      </c>
      <c r="AZ101">
        <f t="shared" si="37"/>
        <v>274.94413313552866</v>
      </c>
      <c r="BA101">
        <v>0</v>
      </c>
      <c r="BB101">
        <v>19.5462239391574</v>
      </c>
      <c r="BC101">
        <v>9.6650329222683506</v>
      </c>
      <c r="BD101">
        <v>13.327352769028399</v>
      </c>
      <c r="BE101">
        <v>6.0763859688740798</v>
      </c>
      <c r="BF101">
        <v>7.0172302255143499</v>
      </c>
      <c r="BG101">
        <v>5.3278724035229796</v>
      </c>
      <c r="BH101">
        <v>0.16267253512883401</v>
      </c>
      <c r="BI101">
        <v>0.123667169939938</v>
      </c>
      <c r="BJ101">
        <v>-112.56120463786699</v>
      </c>
      <c r="BK101">
        <f t="shared" si="38"/>
        <v>244.63460439768519</v>
      </c>
      <c r="BL101">
        <v>0</v>
      </c>
      <c r="BM101">
        <f t="shared" si="46"/>
        <v>3.0792126028762823</v>
      </c>
      <c r="BN101">
        <f t="shared" si="47"/>
        <v>17.084372096822847</v>
      </c>
      <c r="BO101">
        <f t="shared" si="39"/>
        <v>30.309528737843465</v>
      </c>
      <c r="BP101">
        <f t="shared" si="40"/>
        <v>44.314688231790029</v>
      </c>
      <c r="BQ101">
        <f t="shared" si="41"/>
        <v>244.63460439768519</v>
      </c>
      <c r="BR101" t="str">
        <f t="shared" si="42"/>
        <v>OU</v>
      </c>
    </row>
    <row r="102" spans="1:70" x14ac:dyDescent="0.2">
      <c r="A102">
        <v>101</v>
      </c>
      <c r="B102">
        <v>9</v>
      </c>
      <c r="C102">
        <v>50</v>
      </c>
      <c r="D102">
        <v>1</v>
      </c>
      <c r="E102">
        <v>0.75</v>
      </c>
      <c r="F102">
        <v>0</v>
      </c>
      <c r="G102">
        <v>0</v>
      </c>
      <c r="H102">
        <v>0</v>
      </c>
      <c r="I102">
        <v>-1.38629436111989E-2</v>
      </c>
      <c r="J102">
        <v>-8.1093021621632903E-3</v>
      </c>
      <c r="K102">
        <v>0</v>
      </c>
      <c r="L102" t="s">
        <v>65</v>
      </c>
      <c r="M102" t="s">
        <v>73</v>
      </c>
      <c r="N102" t="s">
        <v>68</v>
      </c>
      <c r="O102">
        <v>1.0967861094057101</v>
      </c>
      <c r="P102">
        <v>0.224244055044867</v>
      </c>
      <c r="Q102">
        <v>8.9957832599157198E-2</v>
      </c>
      <c r="R102" s="1">
        <f t="shared" si="29"/>
        <v>1.2110321814312524</v>
      </c>
      <c r="S102" s="1">
        <f t="shared" si="30"/>
        <v>5.8377807868903328E-2</v>
      </c>
      <c r="T102" s="1">
        <f t="shared" si="31"/>
        <v>0.11883701039208212</v>
      </c>
      <c r="U102">
        <v>-1.64220059813813</v>
      </c>
      <c r="V102">
        <v>1.1488661909811899</v>
      </c>
      <c r="W102">
        <v>1.5621186831300701E-2</v>
      </c>
      <c r="X102">
        <v>9.5288939577006501E-2</v>
      </c>
      <c r="Y102">
        <v>7.1048538815794302E-2</v>
      </c>
      <c r="Z102" s="1">
        <f t="shared" si="43"/>
        <v>8.6669725647095006E-2</v>
      </c>
      <c r="AA102" s="1">
        <f t="shared" si="44"/>
        <v>0.1663374783928008</v>
      </c>
      <c r="AB102" s="1">
        <f t="shared" si="45"/>
        <v>7.8800024211852678E-3</v>
      </c>
      <c r="AC102">
        <v>-139.00651567298399</v>
      </c>
      <c r="AD102">
        <f t="shared" si="32"/>
        <v>297.5252264679192</v>
      </c>
      <c r="AE102">
        <v>0</v>
      </c>
      <c r="AF102">
        <v>2.1748541129339198</v>
      </c>
      <c r="AG102">
        <v>2.3507832563117299</v>
      </c>
      <c r="AH102">
        <v>1.15141454802969</v>
      </c>
      <c r="AI102">
        <v>-1.5173538793827901</v>
      </c>
      <c r="AJ102">
        <v>1.48759219214996</v>
      </c>
      <c r="AK102">
        <v>-148.28139228260201</v>
      </c>
      <c r="AL102">
        <f t="shared" si="33"/>
        <v>307.9264209288404</v>
      </c>
      <c r="AM102">
        <v>0</v>
      </c>
      <c r="AN102">
        <v>0.21602542487951401</v>
      </c>
      <c r="AO102">
        <v>0.88024697606915603</v>
      </c>
      <c r="AP102">
        <v>0.42643090356501001</v>
      </c>
      <c r="AQ102" s="1">
        <f t="shared" si="34"/>
        <v>0.22851029970964543</v>
      </c>
      <c r="AR102" s="1">
        <f t="shared" si="35"/>
        <v>0.9566780543941642</v>
      </c>
      <c r="AS102" s="1">
        <f t="shared" si="36"/>
        <v>0.46748443048992427</v>
      </c>
      <c r="AT102">
        <v>-1.4225374574985401</v>
      </c>
      <c r="AU102">
        <v>1.40141431002922</v>
      </c>
      <c r="AV102">
        <v>9.0715378068303196E-2</v>
      </c>
      <c r="AW102">
        <v>2.96979019384906E-2</v>
      </c>
      <c r="AX102" t="s">
        <v>27</v>
      </c>
      <c r="AY102">
        <v>-131.27663996766199</v>
      </c>
      <c r="AZ102">
        <f t="shared" si="37"/>
        <v>279.21994660199067</v>
      </c>
      <c r="BA102">
        <v>0</v>
      </c>
      <c r="BB102">
        <v>12.040471987942199</v>
      </c>
      <c r="BC102">
        <v>5.5857987896523804</v>
      </c>
      <c r="BD102">
        <v>5.1060827843076204</v>
      </c>
      <c r="BE102">
        <v>8.5616548200762495</v>
      </c>
      <c r="BF102">
        <v>2.1349382034747002</v>
      </c>
      <c r="BG102">
        <v>0.50909559242426905</v>
      </c>
      <c r="BH102">
        <v>-1.6006009230456599</v>
      </c>
      <c r="BI102">
        <v>1.1048688732296601</v>
      </c>
      <c r="BJ102">
        <v>-125.067709428726</v>
      </c>
      <c r="BK102">
        <f t="shared" si="38"/>
        <v>269.64761397940322</v>
      </c>
      <c r="BL102">
        <v>0</v>
      </c>
      <c r="BM102">
        <f t="shared" si="46"/>
        <v>-28.70647432684973</v>
      </c>
      <c r="BN102">
        <f t="shared" si="47"/>
        <v>-10.401194460921204</v>
      </c>
      <c r="BO102">
        <f t="shared" si="39"/>
        <v>9.572332622587453</v>
      </c>
      <c r="BP102">
        <f t="shared" si="40"/>
        <v>27.877612488515979</v>
      </c>
      <c r="BQ102">
        <f t="shared" si="41"/>
        <v>269.64761397940322</v>
      </c>
      <c r="BR102" t="str">
        <f t="shared" si="42"/>
        <v>OU</v>
      </c>
    </row>
    <row r="103" spans="1:70" x14ac:dyDescent="0.2">
      <c r="A103">
        <v>102</v>
      </c>
      <c r="B103">
        <v>9</v>
      </c>
      <c r="C103">
        <v>50</v>
      </c>
      <c r="D103">
        <v>1</v>
      </c>
      <c r="E103">
        <v>0.75</v>
      </c>
      <c r="F103">
        <v>0</v>
      </c>
      <c r="G103">
        <v>0</v>
      </c>
      <c r="H103">
        <v>0</v>
      </c>
      <c r="I103">
        <v>-4.6051701859880903E-2</v>
      </c>
      <c r="J103">
        <v>-5.4161004022044199E-2</v>
      </c>
      <c r="K103">
        <v>0</v>
      </c>
      <c r="L103" t="s">
        <v>65</v>
      </c>
      <c r="M103" t="s">
        <v>74</v>
      </c>
      <c r="N103" t="s">
        <v>68</v>
      </c>
      <c r="O103">
        <v>0.75736992625337096</v>
      </c>
      <c r="P103">
        <v>0.438183499203051</v>
      </c>
      <c r="Q103">
        <v>0.13778021872719101</v>
      </c>
      <c r="R103" s="1">
        <f t="shared" si="29"/>
        <v>0.59259259386554919</v>
      </c>
      <c r="S103" s="1">
        <f t="shared" si="30"/>
        <v>0.21098816764634279</v>
      </c>
      <c r="T103" s="1">
        <f t="shared" si="31"/>
        <v>0.16472361245942826</v>
      </c>
      <c r="U103">
        <v>-0.121051181915266</v>
      </c>
      <c r="V103">
        <v>-0.371138999082961</v>
      </c>
      <c r="W103">
        <v>3.8855705046445303E-2</v>
      </c>
      <c r="X103">
        <v>9.1598926672414302E-2</v>
      </c>
      <c r="Y103">
        <v>6.9993853782779003E-2</v>
      </c>
      <c r="Z103" s="1">
        <f t="shared" si="43"/>
        <v>0.10884955882922431</v>
      </c>
      <c r="AA103" s="1">
        <f t="shared" si="44"/>
        <v>0.16159278045519332</v>
      </c>
      <c r="AB103" s="1">
        <f t="shared" si="45"/>
        <v>9.1310224178161419E-3</v>
      </c>
      <c r="AC103">
        <v>-173.01428543601401</v>
      </c>
      <c r="AD103">
        <f t="shared" si="32"/>
        <v>365.54076599397922</v>
      </c>
      <c r="AE103">
        <v>0</v>
      </c>
      <c r="AF103">
        <v>2.6359413519370301</v>
      </c>
      <c r="AG103">
        <v>7.3541896217455198</v>
      </c>
      <c r="AH103">
        <v>2.1769185085168901</v>
      </c>
      <c r="AI103">
        <v>-0.185712648168811</v>
      </c>
      <c r="AJ103">
        <v>-0.56692468777528204</v>
      </c>
      <c r="AK103">
        <v>-182.09707017631499</v>
      </c>
      <c r="AL103">
        <f t="shared" si="33"/>
        <v>375.55777671626635</v>
      </c>
      <c r="AM103">
        <v>0</v>
      </c>
      <c r="AN103">
        <v>0.59287860241861801</v>
      </c>
      <c r="AO103">
        <v>1.0792002812280299</v>
      </c>
      <c r="AP103">
        <v>0.47532771431047799</v>
      </c>
      <c r="AQ103" s="1">
        <f t="shared" si="34"/>
        <v>0.57744147319747707</v>
      </c>
      <c r="AR103" s="1">
        <f t="shared" si="35"/>
        <v>1.3906096829942822</v>
      </c>
      <c r="AS103" s="1">
        <f t="shared" si="36"/>
        <v>0.79478543391057677</v>
      </c>
      <c r="AT103">
        <v>-0.143730182665115</v>
      </c>
      <c r="AU103">
        <v>-0.47963687337026101</v>
      </c>
      <c r="AV103">
        <v>5.0948555834025099E-2</v>
      </c>
      <c r="AW103">
        <v>4.7093292502141698E-2</v>
      </c>
      <c r="AX103" t="s">
        <v>27</v>
      </c>
      <c r="AY103">
        <v>-174.05060493473999</v>
      </c>
      <c r="AZ103">
        <f t="shared" si="37"/>
        <v>364.76787653614667</v>
      </c>
      <c r="BA103">
        <v>0</v>
      </c>
      <c r="BB103">
        <v>5.7602029723208297</v>
      </c>
      <c r="BC103">
        <v>17.291931619505799</v>
      </c>
      <c r="BD103">
        <v>5.8059011955490298</v>
      </c>
      <c r="BE103">
        <v>1.56478906304655</v>
      </c>
      <c r="BF103">
        <v>2.09732420342123</v>
      </c>
      <c r="BG103">
        <v>0.37713532263659899</v>
      </c>
      <c r="BH103">
        <v>-5.9100939512249297E-2</v>
      </c>
      <c r="BI103">
        <v>-0.366031416038408</v>
      </c>
      <c r="BJ103">
        <v>-169.97031815413001</v>
      </c>
      <c r="BK103">
        <f t="shared" si="38"/>
        <v>359.45283143021123</v>
      </c>
      <c r="BL103">
        <v>0</v>
      </c>
      <c r="BM103">
        <f t="shared" si="46"/>
        <v>-10.789900180119673</v>
      </c>
      <c r="BN103">
        <f t="shared" si="47"/>
        <v>-10.017010722287125</v>
      </c>
      <c r="BO103">
        <f t="shared" si="39"/>
        <v>5.3150451059354396</v>
      </c>
      <c r="BP103">
        <f t="shared" si="40"/>
        <v>6.0879345637679876</v>
      </c>
      <c r="BQ103">
        <f t="shared" si="41"/>
        <v>359.45283143021123</v>
      </c>
      <c r="BR103" t="str">
        <f t="shared" si="42"/>
        <v>OU</v>
      </c>
    </row>
    <row r="104" spans="1:70" x14ac:dyDescent="0.2">
      <c r="A104">
        <v>103</v>
      </c>
      <c r="B104">
        <v>9</v>
      </c>
      <c r="C104">
        <v>50</v>
      </c>
      <c r="D104">
        <v>1</v>
      </c>
      <c r="E104">
        <v>0.5</v>
      </c>
      <c r="F104">
        <v>0</v>
      </c>
      <c r="G104">
        <v>0</v>
      </c>
      <c r="H104">
        <v>0</v>
      </c>
      <c r="I104">
        <v>-1.38629436111989E-2</v>
      </c>
      <c r="J104">
        <v>-1.02165124753198E-2</v>
      </c>
      <c r="K104">
        <v>0</v>
      </c>
      <c r="L104" t="s">
        <v>65</v>
      </c>
      <c r="M104" t="s">
        <v>73</v>
      </c>
      <c r="N104" t="s">
        <v>68</v>
      </c>
      <c r="O104">
        <v>0.805570402421667</v>
      </c>
      <c r="P104">
        <v>0.88669808271065997</v>
      </c>
      <c r="Q104">
        <v>-2.5043743081404401E-2</v>
      </c>
      <c r="R104" s="1">
        <f t="shared" si="29"/>
        <v>0.6495708623253339</v>
      </c>
      <c r="S104" s="1">
        <f t="shared" si="30"/>
        <v>0.78686067895028777</v>
      </c>
      <c r="T104" s="1">
        <f t="shared" si="31"/>
        <v>-4.2380737166411421E-2</v>
      </c>
      <c r="U104">
        <v>1.8590566468549099</v>
      </c>
      <c r="V104">
        <v>-0.71954516601473695</v>
      </c>
      <c r="W104">
        <v>4.8809767253316802E-2</v>
      </c>
      <c r="X104">
        <v>4.2582793877479701E-2</v>
      </c>
      <c r="Y104">
        <v>7.06715657679758E-2</v>
      </c>
      <c r="Z104" s="1">
        <f t="shared" si="43"/>
        <v>0.1194813330212926</v>
      </c>
      <c r="AA104" s="1">
        <f t="shared" si="44"/>
        <v>0.11325435964545549</v>
      </c>
      <c r="AB104" s="1">
        <f t="shared" si="45"/>
        <v>6.4588553946588328E-3</v>
      </c>
      <c r="AC104">
        <v>-170.13930897558299</v>
      </c>
      <c r="AD104">
        <f t="shared" si="32"/>
        <v>359.79081307311719</v>
      </c>
      <c r="AE104">
        <v>0</v>
      </c>
      <c r="AF104">
        <v>4.55795437925826</v>
      </c>
      <c r="AG104">
        <v>4.2025004790862104</v>
      </c>
      <c r="AH104">
        <v>-4.7103698029216802E-2</v>
      </c>
      <c r="AI104">
        <v>1.7572965041156601</v>
      </c>
      <c r="AJ104">
        <v>-0.640589253920815</v>
      </c>
      <c r="AK104">
        <v>-188.80334453843</v>
      </c>
      <c r="AL104">
        <f t="shared" si="33"/>
        <v>388.97032544049637</v>
      </c>
      <c r="AM104">
        <v>0</v>
      </c>
      <c r="AN104">
        <v>0.98714589446416601</v>
      </c>
      <c r="AO104">
        <v>0.32453637686968401</v>
      </c>
      <c r="AP104">
        <v>-0.52968346582317605</v>
      </c>
      <c r="AQ104" s="1">
        <f t="shared" si="34"/>
        <v>1.25502159092391</v>
      </c>
      <c r="AR104" s="1">
        <f t="shared" si="35"/>
        <v>0.38588843387815325</v>
      </c>
      <c r="AS104" s="1">
        <f t="shared" si="36"/>
        <v>-0.69477641153892933</v>
      </c>
      <c r="AT104">
        <v>1.8141707829773599</v>
      </c>
      <c r="AU104">
        <v>-0.72684007823680996</v>
      </c>
      <c r="AV104">
        <v>4.3219161171015402E-2</v>
      </c>
      <c r="AW104">
        <v>8.8754760717850906E-2</v>
      </c>
      <c r="AX104" t="s">
        <v>27</v>
      </c>
      <c r="AY104">
        <v>-164.93168979892201</v>
      </c>
      <c r="AZ104">
        <f t="shared" si="37"/>
        <v>346.5300462645107</v>
      </c>
      <c r="BA104">
        <v>0</v>
      </c>
      <c r="BB104">
        <v>20.652823332173899</v>
      </c>
      <c r="BC104">
        <v>29.429427106890302</v>
      </c>
      <c r="BD104">
        <v>9.1767055285187293</v>
      </c>
      <c r="BE104">
        <v>7.7684794670800104</v>
      </c>
      <c r="BF104">
        <v>16.301005507608298</v>
      </c>
      <c r="BG104">
        <v>6.8419761485850703</v>
      </c>
      <c r="BH104">
        <v>2.1576566856129902</v>
      </c>
      <c r="BI104">
        <v>-0.89598530319832004</v>
      </c>
      <c r="BJ104">
        <v>-151.962544728344</v>
      </c>
      <c r="BK104">
        <f t="shared" si="38"/>
        <v>323.43728457863921</v>
      </c>
      <c r="BL104">
        <v>0</v>
      </c>
      <c r="BM104">
        <f t="shared" si="46"/>
        <v>-42.440279175985665</v>
      </c>
      <c r="BN104">
        <f t="shared" si="47"/>
        <v>-29.179512367379175</v>
      </c>
      <c r="BO104">
        <f t="shared" si="39"/>
        <v>23.092761685871494</v>
      </c>
      <c r="BP104">
        <f t="shared" si="40"/>
        <v>36.353528494477985</v>
      </c>
      <c r="BQ104">
        <f t="shared" si="41"/>
        <v>323.43728457863921</v>
      </c>
      <c r="BR104" t="str">
        <f t="shared" si="42"/>
        <v>OU</v>
      </c>
    </row>
    <row r="105" spans="1:70" x14ac:dyDescent="0.2">
      <c r="A105">
        <v>104</v>
      </c>
      <c r="B105">
        <v>9</v>
      </c>
      <c r="C105">
        <v>50</v>
      </c>
      <c r="D105">
        <v>1</v>
      </c>
      <c r="E105">
        <v>0.5</v>
      </c>
      <c r="F105">
        <v>0</v>
      </c>
      <c r="G105">
        <v>0</v>
      </c>
      <c r="H105">
        <v>0</v>
      </c>
      <c r="I105">
        <v>-4.6051701859880903E-2</v>
      </c>
      <c r="J105">
        <v>-3.2188758248682003E-2</v>
      </c>
      <c r="K105">
        <v>0</v>
      </c>
      <c r="L105" t="s">
        <v>65</v>
      </c>
      <c r="M105" t="s">
        <v>74</v>
      </c>
      <c r="N105" t="s">
        <v>68</v>
      </c>
      <c r="O105">
        <v>0.94500524017990795</v>
      </c>
      <c r="P105">
        <v>0.75357132086423395</v>
      </c>
      <c r="Q105">
        <v>9.1279569066150396E-2</v>
      </c>
      <c r="R105" s="1">
        <f t="shared" si="29"/>
        <v>0.90136686369638763</v>
      </c>
      <c r="S105" s="1">
        <f t="shared" si="30"/>
        <v>0.57620169535796839</v>
      </c>
      <c r="T105" s="1">
        <f t="shared" si="31"/>
        <v>0.15504533651797298</v>
      </c>
      <c r="U105">
        <v>0.66873522416328501</v>
      </c>
      <c r="V105">
        <v>0.22227537944040399</v>
      </c>
      <c r="W105">
        <v>3.3867234147042499E-2</v>
      </c>
      <c r="X105">
        <v>2.8629805386999399E-2</v>
      </c>
      <c r="Y105">
        <v>8.0609875303030903E-2</v>
      </c>
      <c r="Z105" s="1">
        <f t="shared" si="43"/>
        <v>0.1144771094500734</v>
      </c>
      <c r="AA105" s="1">
        <f t="shared" si="44"/>
        <v>0.1092396806900303</v>
      </c>
      <c r="AB105" s="1">
        <f t="shared" si="45"/>
        <v>5.0378785636477101E-3</v>
      </c>
      <c r="AC105">
        <v>-140.88198316174501</v>
      </c>
      <c r="AD105">
        <f t="shared" si="32"/>
        <v>301.27616144544123</v>
      </c>
      <c r="AE105">
        <v>0</v>
      </c>
      <c r="AF105">
        <v>3.4123678247523901</v>
      </c>
      <c r="AG105">
        <v>1.86826545912537</v>
      </c>
      <c r="AH105">
        <v>1.4881351657022599</v>
      </c>
      <c r="AI105">
        <v>0.67467084501705499</v>
      </c>
      <c r="AJ105">
        <v>0.210867004651449</v>
      </c>
      <c r="AK105">
        <v>-150.63486438926</v>
      </c>
      <c r="AL105">
        <f t="shared" si="33"/>
        <v>312.63336514215638</v>
      </c>
      <c r="AM105">
        <v>0</v>
      </c>
      <c r="AN105">
        <v>0.22727400563620601</v>
      </c>
      <c r="AO105">
        <v>2.8954715996789299E-2</v>
      </c>
      <c r="AP105">
        <v>0.227254533472281</v>
      </c>
      <c r="AQ105" s="1">
        <f t="shared" si="34"/>
        <v>0.10329809662163028</v>
      </c>
      <c r="AR105" s="1">
        <f t="shared" si="35"/>
        <v>5.2482998562158809E-2</v>
      </c>
      <c r="AS105" s="1">
        <f t="shared" si="36"/>
        <v>5.8229138596905303E-2</v>
      </c>
      <c r="AT105">
        <v>0.62704091125244399</v>
      </c>
      <c r="AU105">
        <v>0.231000752063167</v>
      </c>
      <c r="AV105">
        <v>9.6801297397260802E-2</v>
      </c>
      <c r="AW105">
        <v>0.17712459775703299</v>
      </c>
      <c r="AX105" t="s">
        <v>27</v>
      </c>
      <c r="AY105">
        <v>-131.49622230224099</v>
      </c>
      <c r="AZ105">
        <f t="shared" si="37"/>
        <v>279.65911127114867</v>
      </c>
      <c r="BA105">
        <v>0</v>
      </c>
      <c r="BB105">
        <v>12.8133815849251</v>
      </c>
      <c r="BC105">
        <v>5.8476164174146996</v>
      </c>
      <c r="BD105">
        <v>5.2430140200976396</v>
      </c>
      <c r="BE105">
        <v>5.0728040641286203</v>
      </c>
      <c r="BF105">
        <v>3.5546456505422901</v>
      </c>
      <c r="BG105">
        <v>0.22440517973199101</v>
      </c>
      <c r="BH105">
        <v>0.53440507491979605</v>
      </c>
      <c r="BI105">
        <v>0.177207517915142</v>
      </c>
      <c r="BJ105">
        <v>-127.491707764145</v>
      </c>
      <c r="BK105">
        <f t="shared" si="38"/>
        <v>274.49561065024125</v>
      </c>
      <c r="BL105">
        <v>0</v>
      </c>
      <c r="BM105">
        <f t="shared" si="46"/>
        <v>-32.974253871007704</v>
      </c>
      <c r="BN105">
        <f t="shared" si="47"/>
        <v>-11.357203696715146</v>
      </c>
      <c r="BO105">
        <f t="shared" si="39"/>
        <v>5.1635006209074277</v>
      </c>
      <c r="BP105">
        <f t="shared" si="40"/>
        <v>26.780550795199986</v>
      </c>
      <c r="BQ105">
        <f t="shared" si="41"/>
        <v>274.49561065024125</v>
      </c>
      <c r="BR105" t="str">
        <f t="shared" si="42"/>
        <v>OU</v>
      </c>
    </row>
    <row r="106" spans="1:70" x14ac:dyDescent="0.2">
      <c r="A106">
        <v>105</v>
      </c>
      <c r="B106">
        <v>9</v>
      </c>
      <c r="C106">
        <v>50</v>
      </c>
      <c r="D106">
        <v>1</v>
      </c>
      <c r="E106">
        <v>0.75</v>
      </c>
      <c r="F106">
        <v>0.25</v>
      </c>
      <c r="G106">
        <v>0</v>
      </c>
      <c r="H106">
        <v>0</v>
      </c>
      <c r="I106">
        <v>-1.38629436111989E-2</v>
      </c>
      <c r="J106">
        <v>-8.1093021621632903E-3</v>
      </c>
      <c r="K106">
        <v>0</v>
      </c>
      <c r="L106" t="s">
        <v>66</v>
      </c>
      <c r="M106" t="s">
        <v>73</v>
      </c>
      <c r="N106" t="s">
        <v>68</v>
      </c>
      <c r="O106">
        <v>1.34544133150339</v>
      </c>
      <c r="P106">
        <v>0.24388156071341699</v>
      </c>
      <c r="Q106">
        <v>-0.257913773317199</v>
      </c>
      <c r="R106" s="1">
        <f t="shared" si="29"/>
        <v>1.8767318909843302</v>
      </c>
      <c r="S106" s="1">
        <f t="shared" si="30"/>
        <v>0.12599773012272761</v>
      </c>
      <c r="T106" s="1">
        <f t="shared" si="31"/>
        <v>-0.40990826415104065</v>
      </c>
      <c r="U106">
        <v>-0.85253230911248901</v>
      </c>
      <c r="V106">
        <v>0.227861877025579</v>
      </c>
      <c r="W106">
        <v>2.8064720450048399E-2</v>
      </c>
      <c r="X106">
        <v>0.11056459748655</v>
      </c>
      <c r="Y106">
        <v>4.7877869709138599E-2</v>
      </c>
      <c r="Z106" s="1">
        <f t="shared" si="43"/>
        <v>7.5942590159187001E-2</v>
      </c>
      <c r="AA106" s="1">
        <f t="shared" si="44"/>
        <v>0.15844246719568861</v>
      </c>
      <c r="AB106" s="1">
        <f t="shared" si="45"/>
        <v>6.6372764220352081E-3</v>
      </c>
      <c r="AC106">
        <v>-178.093592799258</v>
      </c>
      <c r="AD106">
        <f t="shared" si="32"/>
        <v>375.69938072046722</v>
      </c>
      <c r="AE106">
        <v>0</v>
      </c>
      <c r="AF106">
        <v>5.3675087208927499</v>
      </c>
      <c r="AG106">
        <v>7.6205798025756</v>
      </c>
      <c r="AH106">
        <v>-3.1427299173101102</v>
      </c>
      <c r="AI106">
        <v>-0.69138233523841497</v>
      </c>
      <c r="AJ106">
        <v>-0.26450042418787101</v>
      </c>
      <c r="AK106">
        <v>-200.86431038331199</v>
      </c>
      <c r="AL106">
        <f t="shared" si="33"/>
        <v>413.09225713026035</v>
      </c>
      <c r="AM106">
        <v>0</v>
      </c>
      <c r="AN106">
        <v>0.86626008334707105</v>
      </c>
      <c r="AO106">
        <v>0.76031170154822902</v>
      </c>
      <c r="AP106">
        <v>-0.80429177175309297</v>
      </c>
      <c r="AQ106" s="1">
        <f t="shared" si="34"/>
        <v>1.3972917861102039</v>
      </c>
      <c r="AR106" s="1">
        <f t="shared" si="35"/>
        <v>1.2249591376208926</v>
      </c>
      <c r="AS106" s="1">
        <f t="shared" si="36"/>
        <v>-1.3082383027570317</v>
      </c>
      <c r="AT106">
        <v>-0.62785950791390999</v>
      </c>
      <c r="AU106">
        <v>6.4044373194669796E-2</v>
      </c>
      <c r="AV106">
        <v>4.9469441586096001E-2</v>
      </c>
      <c r="AW106">
        <v>6.1447224659439199E-2</v>
      </c>
      <c r="AX106" t="s">
        <v>27</v>
      </c>
      <c r="AY106">
        <v>-179.04795177138101</v>
      </c>
      <c r="AZ106">
        <f t="shared" si="37"/>
        <v>374.7625702094287</v>
      </c>
      <c r="BA106">
        <v>0</v>
      </c>
      <c r="BB106">
        <v>20.343748525245498</v>
      </c>
      <c r="BC106">
        <v>40.7429607119509</v>
      </c>
      <c r="BD106">
        <v>-12.912283442292299</v>
      </c>
      <c r="BE106">
        <v>5.8289513812287996</v>
      </c>
      <c r="BF106">
        <v>10.0174792422922</v>
      </c>
      <c r="BG106">
        <v>0.406097194032774</v>
      </c>
      <c r="BH106">
        <v>-0.80941787995719305</v>
      </c>
      <c r="BI106">
        <v>0.25367702592754299</v>
      </c>
      <c r="BJ106">
        <v>-166.85160703778999</v>
      </c>
      <c r="BK106">
        <f t="shared" si="38"/>
        <v>353.21540919753119</v>
      </c>
      <c r="BL106">
        <v>0</v>
      </c>
      <c r="BM106">
        <f t="shared" si="46"/>
        <v>-38.329686920831648</v>
      </c>
      <c r="BN106">
        <f t="shared" si="47"/>
        <v>-37.392876409793132</v>
      </c>
      <c r="BO106">
        <f t="shared" si="39"/>
        <v>21.547161011897515</v>
      </c>
      <c r="BP106">
        <f t="shared" si="40"/>
        <v>22.483971522936031</v>
      </c>
      <c r="BQ106">
        <f t="shared" si="41"/>
        <v>353.21540919753119</v>
      </c>
      <c r="BR106" t="str">
        <f t="shared" si="42"/>
        <v>OU</v>
      </c>
    </row>
    <row r="107" spans="1:70" x14ac:dyDescent="0.2">
      <c r="A107">
        <v>106</v>
      </c>
      <c r="B107">
        <v>9</v>
      </c>
      <c r="C107">
        <v>50</v>
      </c>
      <c r="D107">
        <v>1</v>
      </c>
      <c r="E107">
        <v>0.75</v>
      </c>
      <c r="F107">
        <v>0.25</v>
      </c>
      <c r="G107">
        <v>0</v>
      </c>
      <c r="H107">
        <v>0</v>
      </c>
      <c r="I107">
        <v>-2.4079456086518701E-2</v>
      </c>
      <c r="J107">
        <v>-2.1972245773362199E-2</v>
      </c>
      <c r="K107">
        <v>0</v>
      </c>
      <c r="L107" t="s">
        <v>66</v>
      </c>
      <c r="M107" t="s">
        <v>74</v>
      </c>
      <c r="N107" t="s">
        <v>68</v>
      </c>
      <c r="O107">
        <v>0.27466363626743101</v>
      </c>
      <c r="P107">
        <v>0.21643223886288299</v>
      </c>
      <c r="Q107">
        <v>-0.27461848851680198</v>
      </c>
      <c r="R107" s="1">
        <f t="shared" si="29"/>
        <v>0.15085542732290053</v>
      </c>
      <c r="S107" s="1">
        <f t="shared" si="30"/>
        <v>0.12225822825445293</v>
      </c>
      <c r="T107" s="1">
        <f t="shared" si="31"/>
        <v>-0.13486400694512296</v>
      </c>
      <c r="U107">
        <v>-0.68212484928239003</v>
      </c>
      <c r="V107">
        <v>-0.64913713060826905</v>
      </c>
      <c r="W107">
        <v>0.11629395322604399</v>
      </c>
      <c r="X107">
        <v>0.122378512326908</v>
      </c>
      <c r="Y107">
        <v>-0.16289502727362201</v>
      </c>
      <c r="Z107" s="1">
        <f t="shared" si="43"/>
        <v>-4.6601074047578017E-2</v>
      </c>
      <c r="AA107" s="1">
        <f t="shared" si="44"/>
        <v>-4.0516514946714016E-2</v>
      </c>
      <c r="AB107" s="1">
        <f t="shared" si="45"/>
        <v>-3.8878557785710727E-2</v>
      </c>
      <c r="AC107">
        <v>-200.140344860423</v>
      </c>
      <c r="AD107">
        <f t="shared" si="32"/>
        <v>419.79288484279721</v>
      </c>
      <c r="AE107">
        <v>0</v>
      </c>
      <c r="AF107">
        <v>9.3399229604354606</v>
      </c>
      <c r="AG107">
        <v>7.4079633820288802</v>
      </c>
      <c r="AH107">
        <v>-3.55624853567189</v>
      </c>
      <c r="AI107">
        <v>-0.29416561335091101</v>
      </c>
      <c r="AJ107">
        <v>-0.96760744562087697</v>
      </c>
      <c r="AK107">
        <v>-215.86800819288499</v>
      </c>
      <c r="AL107">
        <f t="shared" si="33"/>
        <v>443.09965274940635</v>
      </c>
      <c r="AM107">
        <v>0</v>
      </c>
      <c r="AN107">
        <v>0.35242656481368401</v>
      </c>
      <c r="AO107">
        <v>1.0560371105422699</v>
      </c>
      <c r="AP107">
        <v>-0.61004401792463703</v>
      </c>
      <c r="AQ107" s="1">
        <f t="shared" si="34"/>
        <v>0.49635818739200865</v>
      </c>
      <c r="AR107" s="1">
        <f t="shared" si="35"/>
        <v>1.4873680826481013</v>
      </c>
      <c r="AS107" s="1">
        <f t="shared" si="36"/>
        <v>-0.8592248396150477</v>
      </c>
      <c r="AT107">
        <v>-0.61066546967929403</v>
      </c>
      <c r="AU107">
        <v>-0.84164587579737804</v>
      </c>
      <c r="AV107">
        <v>0.10406160136119599</v>
      </c>
      <c r="AW107">
        <v>4.7001354760521703E-2</v>
      </c>
      <c r="AX107" t="s">
        <v>27</v>
      </c>
      <c r="AY107">
        <v>-198.485149567566</v>
      </c>
      <c r="AZ107">
        <f t="shared" si="37"/>
        <v>413.63696580179868</v>
      </c>
      <c r="BA107">
        <v>0</v>
      </c>
      <c r="BB107">
        <v>26.865512895882802</v>
      </c>
      <c r="BC107">
        <v>20.4409307855828</v>
      </c>
      <c r="BD107">
        <v>-10.559899272928099</v>
      </c>
      <c r="BE107">
        <v>3.4182786390472901</v>
      </c>
      <c r="BF107">
        <v>3.08709827950159</v>
      </c>
      <c r="BG107">
        <v>-8.87035852156806E-2</v>
      </c>
      <c r="BH107">
        <v>-0.73661540774513901</v>
      </c>
      <c r="BI107">
        <v>-0.62019353038583902</v>
      </c>
      <c r="BJ107">
        <v>-194.36169340982499</v>
      </c>
      <c r="BK107">
        <f t="shared" si="38"/>
        <v>408.2355819416012</v>
      </c>
      <c r="BL107">
        <v>0</v>
      </c>
      <c r="BM107">
        <f t="shared" si="46"/>
        <v>-29.462686947607665</v>
      </c>
      <c r="BN107">
        <f t="shared" si="47"/>
        <v>-23.306767906609139</v>
      </c>
      <c r="BO107">
        <f t="shared" si="39"/>
        <v>5.401383860197484</v>
      </c>
      <c r="BP107">
        <f t="shared" si="40"/>
        <v>11.55730290119601</v>
      </c>
      <c r="BQ107">
        <f t="shared" si="41"/>
        <v>408.2355819416012</v>
      </c>
      <c r="BR107" t="str">
        <f t="shared" si="42"/>
        <v>OU</v>
      </c>
    </row>
    <row r="108" spans="1:70" x14ac:dyDescent="0.2">
      <c r="A108">
        <v>107</v>
      </c>
      <c r="B108">
        <v>9</v>
      </c>
      <c r="C108">
        <v>50</v>
      </c>
      <c r="D108">
        <v>1</v>
      </c>
      <c r="E108">
        <v>0.5</v>
      </c>
      <c r="F108">
        <v>0.25</v>
      </c>
      <c r="G108">
        <v>0</v>
      </c>
      <c r="H108">
        <v>0</v>
      </c>
      <c r="I108">
        <v>-1.38629436111989E-2</v>
      </c>
      <c r="J108">
        <v>-1.02165124753198E-2</v>
      </c>
      <c r="K108">
        <v>0</v>
      </c>
      <c r="L108" t="s">
        <v>66</v>
      </c>
      <c r="M108" t="s">
        <v>73</v>
      </c>
      <c r="N108" t="s">
        <v>68</v>
      </c>
      <c r="O108">
        <v>0.40486369601876099</v>
      </c>
      <c r="P108">
        <v>0.558019711490915</v>
      </c>
      <c r="Q108">
        <v>0.55800881618584997</v>
      </c>
      <c r="R108" s="1">
        <f t="shared" si="29"/>
        <v>0.47528845129510539</v>
      </c>
      <c r="S108" s="1">
        <f t="shared" si="30"/>
        <v>0.62275983735353768</v>
      </c>
      <c r="T108" s="1">
        <f t="shared" si="31"/>
        <v>0.53729743034947164</v>
      </c>
      <c r="U108">
        <v>0.104871338948844</v>
      </c>
      <c r="V108">
        <v>-9.8786032369712007E-2</v>
      </c>
      <c r="W108">
        <v>7.1499497996011602E-2</v>
      </c>
      <c r="X108">
        <v>3.0093357706711801E-2</v>
      </c>
      <c r="Y108">
        <v>-0.408230577964388</v>
      </c>
      <c r="Z108" s="1">
        <f t="shared" si="43"/>
        <v>-0.33673107996837637</v>
      </c>
      <c r="AA108" s="1">
        <f t="shared" si="44"/>
        <v>-0.37813722025767621</v>
      </c>
      <c r="AB108" s="1">
        <f t="shared" si="45"/>
        <v>-4.1473310200575444E-2</v>
      </c>
      <c r="AC108">
        <v>-128.06244600321901</v>
      </c>
      <c r="AD108">
        <f t="shared" si="32"/>
        <v>275.63708712838923</v>
      </c>
      <c r="AE108">
        <v>0</v>
      </c>
      <c r="AF108">
        <v>2.6268181357409901</v>
      </c>
      <c r="AG108">
        <v>0.93893506006707605</v>
      </c>
      <c r="AH108">
        <v>1.13051078114047</v>
      </c>
      <c r="AI108">
        <v>0.246558506913621</v>
      </c>
      <c r="AJ108">
        <v>-0.15827004790674501</v>
      </c>
      <c r="AK108">
        <v>-119.307148840577</v>
      </c>
      <c r="AL108">
        <f t="shared" si="33"/>
        <v>249.97793404479037</v>
      </c>
      <c r="AM108">
        <v>0</v>
      </c>
      <c r="AN108">
        <v>1.0606779002079001</v>
      </c>
      <c r="AO108">
        <v>0.548764392015332</v>
      </c>
      <c r="AP108">
        <v>0.51133040669227603</v>
      </c>
      <c r="AQ108" s="1">
        <f t="shared" si="34"/>
        <v>1.3864963927975285</v>
      </c>
      <c r="AR108" s="1">
        <f t="shared" si="35"/>
        <v>0.56260114275204542</v>
      </c>
      <c r="AS108" s="1">
        <f t="shared" si="36"/>
        <v>0.82295678183025422</v>
      </c>
      <c r="AT108">
        <v>0.158358330379198</v>
      </c>
      <c r="AU108">
        <v>-0.131374873776363</v>
      </c>
      <c r="AV108">
        <v>2.33436949243035E-2</v>
      </c>
      <c r="AW108">
        <v>2.5802293011603399E-2</v>
      </c>
      <c r="AX108" t="s">
        <v>27</v>
      </c>
      <c r="AY108">
        <v>-114.797905215508</v>
      </c>
      <c r="AZ108">
        <f t="shared" si="37"/>
        <v>246.26247709768265</v>
      </c>
      <c r="BA108">
        <v>0</v>
      </c>
      <c r="BB108">
        <v>6.2613805560689402</v>
      </c>
      <c r="BC108">
        <v>2.3364107496528899</v>
      </c>
      <c r="BD108">
        <v>3.0277108034976998</v>
      </c>
      <c r="BE108">
        <v>1.92709707250454</v>
      </c>
      <c r="BF108">
        <v>1.76972879656108</v>
      </c>
      <c r="BG108">
        <v>0.54824982228182095</v>
      </c>
      <c r="BH108">
        <v>1.7982793183180999E-2</v>
      </c>
      <c r="BI108">
        <v>-0.169156339580497</v>
      </c>
      <c r="BJ108">
        <v>-108.044917568183</v>
      </c>
      <c r="BK108">
        <f t="shared" si="38"/>
        <v>235.6020302583172</v>
      </c>
      <c r="BL108">
        <v>0</v>
      </c>
      <c r="BM108">
        <f t="shared" si="46"/>
        <v>-3.7154569471077252</v>
      </c>
      <c r="BN108">
        <f t="shared" si="47"/>
        <v>25.659153083598852</v>
      </c>
      <c r="BO108">
        <f t="shared" si="39"/>
        <v>10.660446839365449</v>
      </c>
      <c r="BP108">
        <f t="shared" si="40"/>
        <v>40.035056870072026</v>
      </c>
      <c r="BQ108">
        <f t="shared" si="41"/>
        <v>235.6020302583172</v>
      </c>
      <c r="BR108" t="str">
        <f t="shared" si="42"/>
        <v>OU</v>
      </c>
    </row>
    <row r="109" spans="1:70" x14ac:dyDescent="0.2">
      <c r="A109">
        <v>108</v>
      </c>
      <c r="B109">
        <v>9</v>
      </c>
      <c r="C109">
        <v>50</v>
      </c>
      <c r="D109">
        <v>1</v>
      </c>
      <c r="E109">
        <v>0.5</v>
      </c>
      <c r="F109">
        <v>0.25</v>
      </c>
      <c r="G109">
        <v>0</v>
      </c>
      <c r="H109">
        <v>0</v>
      </c>
      <c r="I109">
        <v>-2.4079456086518701E-2</v>
      </c>
      <c r="J109">
        <v>-1.38629436111989E-2</v>
      </c>
      <c r="K109">
        <v>0</v>
      </c>
      <c r="L109" t="s">
        <v>66</v>
      </c>
      <c r="M109" t="s">
        <v>74</v>
      </c>
      <c r="N109" t="s">
        <v>68</v>
      </c>
      <c r="O109">
        <v>0.25989063357786701</v>
      </c>
      <c r="P109">
        <v>0.46844558747294701</v>
      </c>
      <c r="Q109">
        <v>-0.46844178369057499</v>
      </c>
      <c r="R109" s="1">
        <f t="shared" si="29"/>
        <v>0.28698084612871255</v>
      </c>
      <c r="S109" s="1">
        <f t="shared" si="30"/>
        <v>0.4388789731300819</v>
      </c>
      <c r="T109" s="1">
        <f t="shared" si="31"/>
        <v>-0.34118311851549621</v>
      </c>
      <c r="U109">
        <v>0.76219841718141301</v>
      </c>
      <c r="V109">
        <v>1.7457554237406501</v>
      </c>
      <c r="W109">
        <v>9.7010486883005606E-2</v>
      </c>
      <c r="X109">
        <v>5.1616796187985099E-2</v>
      </c>
      <c r="Y109">
        <v>-0.70468911125530398</v>
      </c>
      <c r="Z109" s="1">
        <f t="shared" si="43"/>
        <v>-0.60767862437229836</v>
      </c>
      <c r="AA109" s="1">
        <f t="shared" si="44"/>
        <v>-0.65307231506731889</v>
      </c>
      <c r="AB109" s="1">
        <f t="shared" si="45"/>
        <v>-0.10473602801558693</v>
      </c>
      <c r="AC109">
        <v>-144.246601772823</v>
      </c>
      <c r="AD109">
        <f t="shared" si="32"/>
        <v>308.00539866759721</v>
      </c>
      <c r="AE109">
        <v>0</v>
      </c>
      <c r="AF109">
        <v>3.17615406458353</v>
      </c>
      <c r="AG109">
        <v>1.50615266081247</v>
      </c>
      <c r="AH109">
        <v>1.01847487819826</v>
      </c>
      <c r="AI109">
        <v>0.77132438360751998</v>
      </c>
      <c r="AJ109">
        <v>1.7918466947259799</v>
      </c>
      <c r="AK109">
        <v>-148.01342898969801</v>
      </c>
      <c r="AL109">
        <f t="shared" si="33"/>
        <v>307.3904943430324</v>
      </c>
      <c r="AM109">
        <v>0</v>
      </c>
      <c r="AN109">
        <v>0.45101992759323201</v>
      </c>
      <c r="AO109">
        <v>0.60728712411119001</v>
      </c>
      <c r="AP109">
        <v>0.39764713221699999</v>
      </c>
      <c r="AQ109" s="1">
        <f t="shared" si="34"/>
        <v>0.36154221684660848</v>
      </c>
      <c r="AR109" s="1">
        <f t="shared" si="35"/>
        <v>0.52692089287164423</v>
      </c>
      <c r="AS109" s="1">
        <f t="shared" si="36"/>
        <v>0.42083276411529175</v>
      </c>
      <c r="AT109">
        <v>0.86577266925016305</v>
      </c>
      <c r="AU109">
        <v>1.7591762888026601</v>
      </c>
      <c r="AV109">
        <v>7.0289938159231805E-2</v>
      </c>
      <c r="AW109">
        <v>3.7138010389362298E-2</v>
      </c>
      <c r="AX109" t="s">
        <v>27</v>
      </c>
      <c r="AY109">
        <v>-138.80370967084099</v>
      </c>
      <c r="AZ109">
        <f t="shared" si="37"/>
        <v>294.27408600834866</v>
      </c>
      <c r="BA109">
        <v>0</v>
      </c>
      <c r="BB109">
        <v>7.4455694407003996</v>
      </c>
      <c r="BC109">
        <v>2.7695257938943101</v>
      </c>
      <c r="BD109">
        <v>2.1455260279175201</v>
      </c>
      <c r="BE109">
        <v>2.2958803396704202</v>
      </c>
      <c r="BF109">
        <v>1.27642597464076</v>
      </c>
      <c r="BG109">
        <v>1.45396357803117E-3</v>
      </c>
      <c r="BH109">
        <v>0.784421285075667</v>
      </c>
      <c r="BI109">
        <v>1.6850619422201401</v>
      </c>
      <c r="BJ109">
        <v>-135.87295677746201</v>
      </c>
      <c r="BK109">
        <f t="shared" si="38"/>
        <v>291.25810867687522</v>
      </c>
      <c r="BL109">
        <v>0</v>
      </c>
      <c r="BM109">
        <f t="shared" si="46"/>
        <v>-13.11640833468374</v>
      </c>
      <c r="BN109">
        <f t="shared" si="47"/>
        <v>0.61490432456480448</v>
      </c>
      <c r="BO109">
        <f t="shared" si="39"/>
        <v>3.0159773314734366</v>
      </c>
      <c r="BP109">
        <f t="shared" si="40"/>
        <v>16.747289990721981</v>
      </c>
      <c r="BQ109">
        <f t="shared" si="41"/>
        <v>291.25810867687522</v>
      </c>
      <c r="BR109" t="str">
        <f t="shared" si="42"/>
        <v>OU</v>
      </c>
    </row>
    <row r="110" spans="1:70" x14ac:dyDescent="0.2">
      <c r="A110">
        <v>109</v>
      </c>
      <c r="B110">
        <v>10</v>
      </c>
      <c r="C110">
        <v>50</v>
      </c>
      <c r="D110">
        <v>1</v>
      </c>
      <c r="E110">
        <v>0.75</v>
      </c>
      <c r="F110">
        <v>0.25</v>
      </c>
      <c r="G110">
        <v>0</v>
      </c>
      <c r="H110">
        <v>0</v>
      </c>
      <c r="I110">
        <v>-1.38629436111989E-2</v>
      </c>
      <c r="J110">
        <v>-8.1093021621632903E-3</v>
      </c>
      <c r="K110">
        <v>-1.83258146374831E-2</v>
      </c>
      <c r="L110" t="s">
        <v>70</v>
      </c>
      <c r="M110" t="s">
        <v>73</v>
      </c>
      <c r="N110" t="s">
        <v>68</v>
      </c>
      <c r="O110">
        <v>0.56493928970713303</v>
      </c>
      <c r="P110">
        <v>1.25406405923036</v>
      </c>
      <c r="Q110">
        <v>-3.4381271491208399E-4</v>
      </c>
      <c r="R110" s="1">
        <f t="shared" si="29"/>
        <v>0.31915651926198291</v>
      </c>
      <c r="S110" s="1">
        <f t="shared" si="30"/>
        <v>1.5726767828605108</v>
      </c>
      <c r="T110" s="1">
        <f t="shared" si="31"/>
        <v>-6.2539647983237236E-4</v>
      </c>
      <c r="U110">
        <v>0.42147235786763598</v>
      </c>
      <c r="V110">
        <v>-0.80442573528374495</v>
      </c>
      <c r="W110">
        <v>2.50756740120462E-2</v>
      </c>
      <c r="X110">
        <v>1.17009596409508E-2</v>
      </c>
      <c r="Y110">
        <v>0.17573473936890899</v>
      </c>
      <c r="Z110" s="1">
        <f t="shared" si="43"/>
        <v>0.20081041338095518</v>
      </c>
      <c r="AA110" s="1">
        <f t="shared" si="44"/>
        <v>0.18743569900985979</v>
      </c>
      <c r="AB110" s="1">
        <f t="shared" si="45"/>
        <v>6.4629321298752748E-3</v>
      </c>
      <c r="AC110">
        <v>-141.82832111407899</v>
      </c>
      <c r="AD110">
        <f t="shared" si="32"/>
        <v>303.16883735010919</v>
      </c>
      <c r="AE110">
        <v>0</v>
      </c>
      <c r="AF110">
        <v>0.76801831189507797</v>
      </c>
      <c r="AG110">
        <v>2.0851756057149902</v>
      </c>
      <c r="AH110">
        <v>-0.116997525852103</v>
      </c>
      <c r="AI110">
        <v>0.413896570377428</v>
      </c>
      <c r="AJ110">
        <v>-0.80340985593410796</v>
      </c>
      <c r="AK110">
        <v>-147.019353815871</v>
      </c>
      <c r="AL110">
        <f t="shared" si="33"/>
        <v>305.40234399537837</v>
      </c>
      <c r="AM110">
        <v>0</v>
      </c>
      <c r="AN110">
        <v>3.4383931265909301E-2</v>
      </c>
      <c r="AO110">
        <v>4.1195584575510802E-4</v>
      </c>
      <c r="AP110">
        <v>1.7584162505114499E-2</v>
      </c>
      <c r="AQ110" s="1">
        <f t="shared" si="34"/>
        <v>1.4914575003050498E-3</v>
      </c>
      <c r="AR110" s="1">
        <f t="shared" si="35"/>
        <v>3.0937247862512644E-4</v>
      </c>
      <c r="AS110" s="1">
        <f t="shared" si="36"/>
        <v>6.1185653348112617E-4</v>
      </c>
      <c r="AT110">
        <v>0.42978155276823599</v>
      </c>
      <c r="AU110">
        <v>-0.89873163619586105</v>
      </c>
      <c r="AV110">
        <v>0.152678393057194</v>
      </c>
      <c r="AW110">
        <v>0.36236258877766497</v>
      </c>
      <c r="AX110" t="s">
        <v>27</v>
      </c>
      <c r="AY110">
        <v>-127.593543218943</v>
      </c>
      <c r="AZ110">
        <f t="shared" si="37"/>
        <v>271.85375310455271</v>
      </c>
      <c r="BA110">
        <v>0</v>
      </c>
      <c r="BB110">
        <v>6.4157214969966203</v>
      </c>
      <c r="BC110">
        <v>7.3208908541676996</v>
      </c>
      <c r="BD110">
        <v>-2.4768210876417101</v>
      </c>
      <c r="BE110">
        <v>7.3350708987059203</v>
      </c>
      <c r="BF110">
        <v>2.8672225568862801</v>
      </c>
      <c r="BG110">
        <v>-1.7009765458702599</v>
      </c>
      <c r="BH110">
        <v>0.44224471618005201</v>
      </c>
      <c r="BI110">
        <v>-0.83684826317085304</v>
      </c>
      <c r="BJ110">
        <v>-125.62804383974</v>
      </c>
      <c r="BK110">
        <f t="shared" si="38"/>
        <v>270.76828280143121</v>
      </c>
      <c r="BL110">
        <v>0</v>
      </c>
      <c r="BM110">
        <f t="shared" si="46"/>
        <v>-33.548590890825665</v>
      </c>
      <c r="BN110">
        <f t="shared" si="47"/>
        <v>-2.2335066452691876</v>
      </c>
      <c r="BO110">
        <f t="shared" si="39"/>
        <v>1.0854703031214967</v>
      </c>
      <c r="BP110">
        <f t="shared" si="40"/>
        <v>32.400554548677974</v>
      </c>
      <c r="BQ110">
        <f t="shared" si="41"/>
        <v>270.76828280143121</v>
      </c>
      <c r="BR110" t="str">
        <f t="shared" si="42"/>
        <v>OU</v>
      </c>
    </row>
    <row r="111" spans="1:70" x14ac:dyDescent="0.2">
      <c r="A111">
        <v>110</v>
      </c>
      <c r="B111">
        <v>10</v>
      </c>
      <c r="C111">
        <v>50</v>
      </c>
      <c r="D111">
        <v>1</v>
      </c>
      <c r="E111">
        <v>0.75</v>
      </c>
      <c r="F111">
        <v>0.25</v>
      </c>
      <c r="G111">
        <v>0</v>
      </c>
      <c r="H111">
        <v>0</v>
      </c>
      <c r="I111">
        <v>-4.6051701859880903E-2</v>
      </c>
      <c r="J111">
        <v>-5.4161004022044199E-2</v>
      </c>
      <c r="K111">
        <v>-3.2188758248682003E-2</v>
      </c>
      <c r="L111" t="s">
        <v>70</v>
      </c>
      <c r="M111" t="s">
        <v>74</v>
      </c>
      <c r="N111" t="s">
        <v>68</v>
      </c>
      <c r="O111">
        <v>0.78133757832253503</v>
      </c>
      <c r="P111">
        <v>0.32878999093432598</v>
      </c>
      <c r="Q111" s="1">
        <v>-4.9877023507309703E-18</v>
      </c>
      <c r="R111" s="1">
        <f t="shared" si="29"/>
        <v>0.61048841129892362</v>
      </c>
      <c r="S111" s="1">
        <f t="shared" si="30"/>
        <v>0.10810285813859416</v>
      </c>
      <c r="T111" s="1">
        <f t="shared" si="31"/>
        <v>-5.5369858867937036E-18</v>
      </c>
      <c r="U111">
        <v>0.60775274617945896</v>
      </c>
      <c r="V111">
        <v>-0.64778783341450397</v>
      </c>
      <c r="W111">
        <v>4.0847695571792103E-2</v>
      </c>
      <c r="X111">
        <v>5.6670633246789802E-2</v>
      </c>
      <c r="Y111">
        <v>0.76804861855824702</v>
      </c>
      <c r="Z111" s="1">
        <f t="shared" si="43"/>
        <v>0.80889631413003915</v>
      </c>
      <c r="AA111" s="1">
        <f t="shared" si="44"/>
        <v>0.8247192518050368</v>
      </c>
      <c r="AB111" s="1">
        <f t="shared" si="45"/>
        <v>7.4898817733220727E-2</v>
      </c>
      <c r="AC111">
        <v>-151.85112460715999</v>
      </c>
      <c r="AD111">
        <f t="shared" si="32"/>
        <v>323.21444433627119</v>
      </c>
      <c r="AE111">
        <v>0</v>
      </c>
      <c r="AF111">
        <v>2.5589527740364502</v>
      </c>
      <c r="AG111">
        <v>0.96235737090737605</v>
      </c>
      <c r="AH111">
        <v>-3.7488042418333402E-2</v>
      </c>
      <c r="AI111">
        <v>0.652785169220784</v>
      </c>
      <c r="AJ111">
        <v>-0.71536193596104403</v>
      </c>
      <c r="AK111">
        <v>-157.97765133068501</v>
      </c>
      <c r="AL111">
        <f t="shared" si="33"/>
        <v>327.31893902500639</v>
      </c>
      <c r="AM111">
        <v>0</v>
      </c>
      <c r="AN111">
        <v>0.963598237517586</v>
      </c>
      <c r="AO111">
        <v>0.20783982017649799</v>
      </c>
      <c r="AP111">
        <v>-0.108395481477599</v>
      </c>
      <c r="AQ111" s="1">
        <f t="shared" si="34"/>
        <v>0.94027114375175858</v>
      </c>
      <c r="AR111" s="1">
        <f t="shared" si="35"/>
        <v>5.4946971255759536E-2</v>
      </c>
      <c r="AS111" s="1">
        <f t="shared" si="36"/>
        <v>-0.12697859228493363</v>
      </c>
      <c r="AT111">
        <v>0.62769855435830202</v>
      </c>
      <c r="AU111">
        <v>-0.62820261302458402</v>
      </c>
      <c r="AV111">
        <v>2.8349468390518301E-2</v>
      </c>
      <c r="AW111">
        <v>7.9487733795708296E-2</v>
      </c>
      <c r="AX111" t="s">
        <v>27</v>
      </c>
      <c r="AY111">
        <v>-151.42325211231201</v>
      </c>
      <c r="AZ111">
        <f t="shared" si="37"/>
        <v>319.51317089129071</v>
      </c>
      <c r="BA111">
        <v>0</v>
      </c>
      <c r="BB111">
        <v>5.7403322814474098</v>
      </c>
      <c r="BC111">
        <v>2.6353585284784198</v>
      </c>
      <c r="BD111">
        <v>1.27853224192536</v>
      </c>
      <c r="BE111">
        <v>1.28531629390869</v>
      </c>
      <c r="BF111">
        <v>1.8249821647003699</v>
      </c>
      <c r="BG111">
        <v>0.82540559162320903</v>
      </c>
      <c r="BH111">
        <v>0.61018182954591504</v>
      </c>
      <c r="BI111">
        <v>-0.67030583306522296</v>
      </c>
      <c r="BJ111">
        <v>-147.49116045047299</v>
      </c>
      <c r="BK111">
        <f t="shared" si="38"/>
        <v>314.49451602289719</v>
      </c>
      <c r="BL111">
        <v>0</v>
      </c>
      <c r="BM111">
        <f t="shared" si="46"/>
        <v>-7.8057681337156737</v>
      </c>
      <c r="BN111">
        <f t="shared" si="47"/>
        <v>-4.1044946887352012</v>
      </c>
      <c r="BO111">
        <f t="shared" si="39"/>
        <v>5.0186548683935257</v>
      </c>
      <c r="BP111">
        <f t="shared" si="40"/>
        <v>8.7199283133739982</v>
      </c>
      <c r="BQ111">
        <f t="shared" si="41"/>
        <v>314.49451602289719</v>
      </c>
      <c r="BR111" t="str">
        <f t="shared" si="42"/>
        <v>OU</v>
      </c>
    </row>
    <row r="112" spans="1:70" x14ac:dyDescent="0.2">
      <c r="A112">
        <v>111</v>
      </c>
      <c r="B112">
        <v>10</v>
      </c>
      <c r="C112">
        <v>50</v>
      </c>
      <c r="D112">
        <v>1</v>
      </c>
      <c r="E112">
        <v>0.5</v>
      </c>
      <c r="F112">
        <v>0.25</v>
      </c>
      <c r="G112">
        <v>0</v>
      </c>
      <c r="H112">
        <v>0</v>
      </c>
      <c r="I112">
        <v>-1.38629436111989E-2</v>
      </c>
      <c r="J112">
        <v>-1.02165124753198E-2</v>
      </c>
      <c r="K112">
        <v>-1.83258146374831E-2</v>
      </c>
      <c r="L112" t="s">
        <v>70</v>
      </c>
      <c r="M112" t="s">
        <v>73</v>
      </c>
      <c r="N112" t="s">
        <v>68</v>
      </c>
      <c r="O112">
        <v>0.74713339364567</v>
      </c>
      <c r="P112">
        <v>1.12297640857701</v>
      </c>
      <c r="Q112">
        <v>-7.1471516830222098E-2</v>
      </c>
      <c r="R112" s="1">
        <f t="shared" si="29"/>
        <v>0.56331648561850844</v>
      </c>
      <c r="S112" s="1">
        <f t="shared" si="30"/>
        <v>1.2661841919385324</v>
      </c>
      <c r="T112" s="1">
        <f t="shared" si="31"/>
        <v>-0.1336595842039216</v>
      </c>
      <c r="U112">
        <v>-1.15125904009861</v>
      </c>
      <c r="V112">
        <v>-0.283419474581104</v>
      </c>
      <c r="W112">
        <v>-1.26544874394585E-2</v>
      </c>
      <c r="X112">
        <v>-3.5206628923494299E-3</v>
      </c>
      <c r="Y112">
        <v>5.1566139372089599E-2</v>
      </c>
      <c r="Z112" s="1">
        <f t="shared" si="43"/>
        <v>3.8911651932631103E-2</v>
      </c>
      <c r="AA112" s="1">
        <f t="shared" si="44"/>
        <v>4.8045476479740168E-2</v>
      </c>
      <c r="AB112" s="1">
        <f t="shared" si="45"/>
        <v>-8.3409005637450912E-4</v>
      </c>
      <c r="AC112">
        <v>-102.812833786357</v>
      </c>
      <c r="AD112">
        <f t="shared" si="32"/>
        <v>225.13786269466522</v>
      </c>
      <c r="AE112">
        <v>0</v>
      </c>
      <c r="AF112">
        <v>0.37201505944785501</v>
      </c>
      <c r="AG112">
        <v>0.91176654238707999</v>
      </c>
      <c r="AH112">
        <v>-0.30894477313493601</v>
      </c>
      <c r="AI112">
        <v>-1.1461271306827401</v>
      </c>
      <c r="AJ112">
        <v>-0.27585333076856799</v>
      </c>
      <c r="AK112">
        <v>-100.170129905124</v>
      </c>
      <c r="AL112">
        <f t="shared" si="33"/>
        <v>211.70389617388437</v>
      </c>
      <c r="AM112">
        <v>0</v>
      </c>
      <c r="AN112">
        <v>1.24549914496678</v>
      </c>
      <c r="AO112">
        <v>0.14976387887857601</v>
      </c>
      <c r="AP112">
        <v>-0.27504308734822303</v>
      </c>
      <c r="AQ112" s="1">
        <f t="shared" si="34"/>
        <v>1.6269168200110222</v>
      </c>
      <c r="AR112" s="1">
        <f t="shared" si="35"/>
        <v>9.807791931479902E-2</v>
      </c>
      <c r="AS112" s="1">
        <f t="shared" si="36"/>
        <v>-0.38375744974124404</v>
      </c>
      <c r="AT112">
        <v>-1.14479348450542</v>
      </c>
      <c r="AU112">
        <v>-0.332047827325399</v>
      </c>
      <c r="AV112">
        <v>-3.5821490925246599E-2</v>
      </c>
      <c r="AW112">
        <v>8.9714305078730794E-2</v>
      </c>
      <c r="AX112" t="s">
        <v>27</v>
      </c>
      <c r="AY112">
        <v>-93.840434847466994</v>
      </c>
      <c r="AZ112">
        <f t="shared" si="37"/>
        <v>204.34753636160065</v>
      </c>
      <c r="BA112">
        <v>0</v>
      </c>
      <c r="BB112">
        <v>2.5166029552786201E-4</v>
      </c>
      <c r="BC112">
        <v>13.778895831171999</v>
      </c>
      <c r="BD112">
        <v>5.2649102889790203E-2</v>
      </c>
      <c r="BE112">
        <v>3.2400943687213402</v>
      </c>
      <c r="BF112">
        <v>14.147819876745499</v>
      </c>
      <c r="BG112">
        <v>4.7632681787402298</v>
      </c>
      <c r="BH112">
        <v>-1.0843641758965901</v>
      </c>
      <c r="BI112">
        <v>-0.36916550461711301</v>
      </c>
      <c r="BJ112">
        <v>-83.28295971771</v>
      </c>
      <c r="BK112">
        <f t="shared" si="38"/>
        <v>186.07811455737121</v>
      </c>
      <c r="BL112">
        <v>0</v>
      </c>
      <c r="BM112">
        <f t="shared" si="46"/>
        <v>-7.3563598122837277</v>
      </c>
      <c r="BN112">
        <f t="shared" si="47"/>
        <v>13.433966520780842</v>
      </c>
      <c r="BO112">
        <f t="shared" si="39"/>
        <v>18.269421804229438</v>
      </c>
      <c r="BP112">
        <f t="shared" si="40"/>
        <v>39.059748137294008</v>
      </c>
      <c r="BQ112">
        <f t="shared" si="41"/>
        <v>186.07811455737121</v>
      </c>
      <c r="BR112" t="str">
        <f t="shared" si="42"/>
        <v>OU</v>
      </c>
    </row>
    <row r="113" spans="1:70" x14ac:dyDescent="0.2">
      <c r="A113">
        <v>112</v>
      </c>
      <c r="B113">
        <v>10</v>
      </c>
      <c r="C113">
        <v>50</v>
      </c>
      <c r="D113">
        <v>1</v>
      </c>
      <c r="E113">
        <v>0.5</v>
      </c>
      <c r="F113">
        <v>0.25</v>
      </c>
      <c r="G113">
        <v>0</v>
      </c>
      <c r="H113">
        <v>0</v>
      </c>
      <c r="I113">
        <v>-4.6051701859880903E-2</v>
      </c>
      <c r="J113">
        <v>-3.2188758248682003E-2</v>
      </c>
      <c r="K113">
        <v>-3.2188758248682003E-2</v>
      </c>
      <c r="L113" t="s">
        <v>70</v>
      </c>
      <c r="M113" t="s">
        <v>74</v>
      </c>
      <c r="N113" t="s">
        <v>68</v>
      </c>
      <c r="O113">
        <v>1.09974044046491</v>
      </c>
      <c r="P113">
        <v>0.91064811180004701</v>
      </c>
      <c r="Q113">
        <v>-4.7020649664486498E-2</v>
      </c>
      <c r="R113" s="1">
        <f t="shared" si="29"/>
        <v>1.2116399778888247</v>
      </c>
      <c r="S113" s="1">
        <f t="shared" si="30"/>
        <v>0.83149092501986122</v>
      </c>
      <c r="T113" s="1">
        <f t="shared" si="31"/>
        <v>-9.4529775805544752E-2</v>
      </c>
      <c r="U113">
        <v>-0.47999999516386899</v>
      </c>
      <c r="V113">
        <v>-0.28180689481848298</v>
      </c>
      <c r="W113">
        <v>2.8647794837327299E-2</v>
      </c>
      <c r="X113">
        <v>3.2655125518682701E-2</v>
      </c>
      <c r="Y113">
        <v>9.1926429607234503E-2</v>
      </c>
      <c r="Z113" s="1">
        <f t="shared" si="43"/>
        <v>0.1205742244445618</v>
      </c>
      <c r="AA113" s="1">
        <f t="shared" si="44"/>
        <v>0.1245815551259172</v>
      </c>
      <c r="AB113" s="1">
        <f t="shared" si="45"/>
        <v>5.6353585928246557E-3</v>
      </c>
      <c r="AC113">
        <v>-180.71961564237</v>
      </c>
      <c r="AD113">
        <f t="shared" si="32"/>
        <v>380.95142640669121</v>
      </c>
      <c r="AE113">
        <v>0</v>
      </c>
      <c r="AF113">
        <v>4.55567375103894</v>
      </c>
      <c r="AG113">
        <v>3.3556726505529402</v>
      </c>
      <c r="AH113">
        <v>-3.1330495715597499</v>
      </c>
      <c r="AI113">
        <v>-0.54784417410059605</v>
      </c>
      <c r="AJ113">
        <v>-0.20101558434740999</v>
      </c>
      <c r="AK113">
        <v>-177.94938588133101</v>
      </c>
      <c r="AL113">
        <f t="shared" si="33"/>
        <v>367.2624081262984</v>
      </c>
      <c r="AM113">
        <v>0</v>
      </c>
      <c r="AN113">
        <v>0.879377193144529</v>
      </c>
      <c r="AO113">
        <v>0.41777116464876002</v>
      </c>
      <c r="AP113">
        <v>-0.81274236919003695</v>
      </c>
      <c r="AQ113" s="1">
        <f t="shared" si="34"/>
        <v>1.4338544064993846</v>
      </c>
      <c r="AR113" s="1">
        <f t="shared" si="35"/>
        <v>0.83508290468861568</v>
      </c>
      <c r="AS113" s="1">
        <f t="shared" si="36"/>
        <v>-1.0542474295038835</v>
      </c>
      <c r="AT113">
        <v>-0.514769730893051</v>
      </c>
      <c r="AU113">
        <v>-0.29149312633751201</v>
      </c>
      <c r="AV113">
        <v>3.9041293570465999E-2</v>
      </c>
      <c r="AW113">
        <v>6.3347843262002407E-2</v>
      </c>
      <c r="AX113" t="s">
        <v>27</v>
      </c>
      <c r="AY113">
        <v>-161.858462450236</v>
      </c>
      <c r="AZ113">
        <f t="shared" si="37"/>
        <v>340.38359156713869</v>
      </c>
      <c r="BA113">
        <v>0</v>
      </c>
      <c r="BB113">
        <v>17.233813146498601</v>
      </c>
      <c r="BC113">
        <v>12.4527863446684</v>
      </c>
      <c r="BD113">
        <v>-11.891024957663401</v>
      </c>
      <c r="BE113">
        <v>3.0289262296900299</v>
      </c>
      <c r="BF113">
        <v>3.2284587590236198</v>
      </c>
      <c r="BG113">
        <v>-0.26190753825235102</v>
      </c>
      <c r="BH113">
        <v>-0.25917523600043602</v>
      </c>
      <c r="BI113">
        <v>-0.47925053036725701</v>
      </c>
      <c r="BJ113">
        <v>-154.77092695292899</v>
      </c>
      <c r="BK113">
        <f t="shared" si="38"/>
        <v>329.05404902780919</v>
      </c>
      <c r="BL113">
        <v>0</v>
      </c>
      <c r="BM113">
        <f t="shared" si="46"/>
        <v>-26.878816559159702</v>
      </c>
      <c r="BN113">
        <f t="shared" si="47"/>
        <v>13.689018280392816</v>
      </c>
      <c r="BO113">
        <f t="shared" si="39"/>
        <v>11.329542539329509</v>
      </c>
      <c r="BP113">
        <f t="shared" si="40"/>
        <v>51.897377378882027</v>
      </c>
      <c r="BQ113">
        <f t="shared" si="41"/>
        <v>329.05404902780919</v>
      </c>
      <c r="BR113" t="str">
        <f t="shared" si="42"/>
        <v>OU</v>
      </c>
    </row>
    <row r="114" spans="1:70" x14ac:dyDescent="0.2">
      <c r="A114">
        <v>113</v>
      </c>
      <c r="B114">
        <v>10</v>
      </c>
      <c r="C114">
        <v>50</v>
      </c>
      <c r="D114">
        <v>1</v>
      </c>
      <c r="E114">
        <v>0.75</v>
      </c>
      <c r="F114">
        <v>0</v>
      </c>
      <c r="G114">
        <v>0</v>
      </c>
      <c r="H114">
        <v>0</v>
      </c>
      <c r="I114">
        <v>-1.38629436111989E-2</v>
      </c>
      <c r="J114">
        <v>-8.1093021621632903E-3</v>
      </c>
      <c r="K114">
        <v>0</v>
      </c>
      <c r="L114" t="s">
        <v>65</v>
      </c>
      <c r="M114" t="s">
        <v>73</v>
      </c>
      <c r="N114" t="s">
        <v>68</v>
      </c>
      <c r="O114">
        <v>0.330592254454878</v>
      </c>
      <c r="P114">
        <v>0.61356673516307603</v>
      </c>
      <c r="Q114">
        <v>0.32280641490262801</v>
      </c>
      <c r="R114" s="1">
        <f t="shared" si="29"/>
        <v>0.21349522020784642</v>
      </c>
      <c r="S114" s="1">
        <f t="shared" si="30"/>
        <v>0.48066812000096387</v>
      </c>
      <c r="T114" s="1">
        <f t="shared" si="31"/>
        <v>0.30478057853665935</v>
      </c>
      <c r="U114">
        <v>-0.81671852587679405</v>
      </c>
      <c r="V114">
        <v>0.20731587205039301</v>
      </c>
      <c r="W114">
        <v>7.7137956872547306E-2</v>
      </c>
      <c r="X114">
        <v>5.3858863795435301E-2</v>
      </c>
      <c r="Y114" s="1">
        <v>7.4608284156720805E-5</v>
      </c>
      <c r="Z114" s="1">
        <f t="shared" si="43"/>
        <v>7.7212565156704022E-2</v>
      </c>
      <c r="AA114" s="1">
        <f t="shared" si="44"/>
        <v>5.3933472079592024E-2</v>
      </c>
      <c r="AB114" s="1">
        <f t="shared" si="45"/>
        <v>9.7734480200238436E-6</v>
      </c>
      <c r="AC114">
        <v>-170.463594404801</v>
      </c>
      <c r="AD114">
        <f t="shared" si="32"/>
        <v>360.43938393155321</v>
      </c>
      <c r="AE114">
        <v>0</v>
      </c>
      <c r="AF114">
        <v>2.5789120113746899</v>
      </c>
      <c r="AG114">
        <v>3.3855730545639799</v>
      </c>
      <c r="AH114">
        <v>1.2003671669790801</v>
      </c>
      <c r="AI114">
        <v>-0.76158359252003405</v>
      </c>
      <c r="AJ114">
        <v>0.10719053447859</v>
      </c>
      <c r="AK114">
        <v>-185.12401855851201</v>
      </c>
      <c r="AL114">
        <f t="shared" si="33"/>
        <v>381.61167348066039</v>
      </c>
      <c r="AM114">
        <v>0</v>
      </c>
      <c r="AN114">
        <v>0.12895958772848401</v>
      </c>
      <c r="AO114">
        <v>9.2294909316703103E-3</v>
      </c>
      <c r="AP114">
        <v>0.124633146011911</v>
      </c>
      <c r="AQ114" s="1">
        <f t="shared" si="34"/>
        <v>3.2163996351926891E-2</v>
      </c>
      <c r="AR114" s="1">
        <f t="shared" si="35"/>
        <v>1.5618604587684111E-2</v>
      </c>
      <c r="AS114" s="1">
        <f t="shared" si="36"/>
        <v>1.7222939617902468E-2</v>
      </c>
      <c r="AT114">
        <v>-0.79848321089518204</v>
      </c>
      <c r="AU114">
        <v>0.335271660297147</v>
      </c>
      <c r="AV114">
        <v>0.119762495224416</v>
      </c>
      <c r="AW114">
        <v>0.240464141202236</v>
      </c>
      <c r="AX114" t="s">
        <v>27</v>
      </c>
      <c r="AY114">
        <v>-167.81158192467001</v>
      </c>
      <c r="AZ114">
        <f t="shared" si="37"/>
        <v>352.2898305160067</v>
      </c>
      <c r="BA114">
        <v>0</v>
      </c>
      <c r="BB114">
        <v>8.8500999514137302</v>
      </c>
      <c r="BC114">
        <v>10.219329199014</v>
      </c>
      <c r="BD114">
        <v>4.4482134336334802</v>
      </c>
      <c r="BE114">
        <v>2.5411288605167002</v>
      </c>
      <c r="BF114">
        <v>2.3516216892747499</v>
      </c>
      <c r="BG114">
        <v>0.491681251626643</v>
      </c>
      <c r="BH114">
        <v>-0.78473359266583198</v>
      </c>
      <c r="BI114">
        <v>0.30772083157039298</v>
      </c>
      <c r="BJ114">
        <v>-165.40981544003699</v>
      </c>
      <c r="BK114">
        <f t="shared" si="38"/>
        <v>350.3318260020252</v>
      </c>
      <c r="BL114">
        <v>0</v>
      </c>
      <c r="BM114">
        <f t="shared" si="46"/>
        <v>-29.321842964653683</v>
      </c>
      <c r="BN114">
        <f t="shared" si="47"/>
        <v>-21.172289549107177</v>
      </c>
      <c r="BO114">
        <f t="shared" si="39"/>
        <v>1.958004513981507</v>
      </c>
      <c r="BP114">
        <f t="shared" si="40"/>
        <v>10.107557929528014</v>
      </c>
      <c r="BQ114">
        <f t="shared" si="41"/>
        <v>350.3318260020252</v>
      </c>
      <c r="BR114" t="str">
        <f t="shared" si="42"/>
        <v>OU</v>
      </c>
    </row>
    <row r="115" spans="1:70" x14ac:dyDescent="0.2">
      <c r="A115">
        <v>114</v>
      </c>
      <c r="B115">
        <v>10</v>
      </c>
      <c r="C115">
        <v>50</v>
      </c>
      <c r="D115">
        <v>1</v>
      </c>
      <c r="E115">
        <v>0.75</v>
      </c>
      <c r="F115">
        <v>0</v>
      </c>
      <c r="G115">
        <v>0</v>
      </c>
      <c r="H115">
        <v>0</v>
      </c>
      <c r="I115">
        <v>-4.6051701859880903E-2</v>
      </c>
      <c r="J115">
        <v>-5.4161004022044199E-2</v>
      </c>
      <c r="K115">
        <v>0</v>
      </c>
      <c r="L115" t="s">
        <v>65</v>
      </c>
      <c r="M115" t="s">
        <v>74</v>
      </c>
      <c r="N115" t="s">
        <v>68</v>
      </c>
      <c r="O115">
        <v>1.0036170477049999</v>
      </c>
      <c r="P115">
        <v>0.838024907494204</v>
      </c>
      <c r="Q115">
        <v>-3.66745781187022E-2</v>
      </c>
      <c r="R115" s="1">
        <f t="shared" si="29"/>
        <v>1.0085922031242849</v>
      </c>
      <c r="S115" s="1">
        <f t="shared" si="30"/>
        <v>0.70363077026085397</v>
      </c>
      <c r="T115" s="1">
        <f t="shared" si="31"/>
        <v>-6.7541441752632658E-2</v>
      </c>
      <c r="U115">
        <v>0.58246462668324905</v>
      </c>
      <c r="V115">
        <v>0.49085651708806599</v>
      </c>
      <c r="W115">
        <v>9.3322321952764298E-3</v>
      </c>
      <c r="X115">
        <v>5.9475913842906597E-2</v>
      </c>
      <c r="Y115">
        <v>0.122054454755378</v>
      </c>
      <c r="Z115" s="1">
        <f t="shared" si="43"/>
        <v>0.13138668695065442</v>
      </c>
      <c r="AA115" s="1">
        <f t="shared" si="44"/>
        <v>0.18153036859828459</v>
      </c>
      <c r="AB115" s="1">
        <f t="shared" si="45"/>
        <v>8.3983407474188532E-3</v>
      </c>
      <c r="AC115">
        <v>-180.37117336570699</v>
      </c>
      <c r="AD115">
        <f t="shared" si="32"/>
        <v>380.2545418533652</v>
      </c>
      <c r="AE115">
        <v>0</v>
      </c>
      <c r="AF115">
        <v>1.58424978403585</v>
      </c>
      <c r="AG115">
        <v>8.4332443147185607</v>
      </c>
      <c r="AH115">
        <v>-2.1315306550788402</v>
      </c>
      <c r="AI115">
        <v>0.62855873627445102</v>
      </c>
      <c r="AJ115">
        <v>0.34380916400525402</v>
      </c>
      <c r="AK115">
        <v>-189.87821688866299</v>
      </c>
      <c r="AL115">
        <f t="shared" si="33"/>
        <v>391.12007014096235</v>
      </c>
      <c r="AM115">
        <v>0</v>
      </c>
      <c r="AN115">
        <v>0.30410420019711498</v>
      </c>
      <c r="AO115">
        <v>0.86146079907855</v>
      </c>
      <c r="AP115">
        <v>-0.42997024682327101</v>
      </c>
      <c r="AQ115" s="1">
        <f t="shared" si="34"/>
        <v>0.27735377773079156</v>
      </c>
      <c r="AR115" s="1">
        <f t="shared" si="35"/>
        <v>0.92698912150231849</v>
      </c>
      <c r="AS115" s="1">
        <f t="shared" si="36"/>
        <v>-0.50115827042712335</v>
      </c>
      <c r="AT115">
        <v>0.60777732961512698</v>
      </c>
      <c r="AU115">
        <v>0.48656158473076</v>
      </c>
      <c r="AV115">
        <v>6.6151671668819495E-2</v>
      </c>
      <c r="AW115">
        <v>5.94164208677175E-2</v>
      </c>
      <c r="AX115" t="s">
        <v>27</v>
      </c>
      <c r="AY115">
        <v>-176.730494122181</v>
      </c>
      <c r="AZ115">
        <f t="shared" si="37"/>
        <v>370.12765491102869</v>
      </c>
      <c r="BA115">
        <v>0</v>
      </c>
      <c r="BB115">
        <v>6.4890310487138398</v>
      </c>
      <c r="BC115">
        <v>24.575030035804101</v>
      </c>
      <c r="BD115">
        <v>-8.6575548162755496</v>
      </c>
      <c r="BE115">
        <v>3.2033359029820998</v>
      </c>
      <c r="BF115">
        <v>2.3248064439127498</v>
      </c>
      <c r="BG115">
        <v>-0.79154358726220497</v>
      </c>
      <c r="BH115">
        <v>0.52258377236096099</v>
      </c>
      <c r="BI115">
        <v>0.63459121632638404</v>
      </c>
      <c r="BJ115">
        <v>-168.940229035203</v>
      </c>
      <c r="BK115">
        <f t="shared" si="38"/>
        <v>357.39265319235722</v>
      </c>
      <c r="BL115">
        <v>0</v>
      </c>
      <c r="BM115">
        <f t="shared" si="46"/>
        <v>-20.99241522993367</v>
      </c>
      <c r="BN115">
        <f t="shared" si="47"/>
        <v>-10.865528287597158</v>
      </c>
      <c r="BO115">
        <f t="shared" si="39"/>
        <v>12.735001718671469</v>
      </c>
      <c r="BP115">
        <f t="shared" si="40"/>
        <v>22.861888661007981</v>
      </c>
      <c r="BQ115">
        <f t="shared" si="41"/>
        <v>357.39265319235722</v>
      </c>
      <c r="BR115" t="str">
        <f t="shared" si="42"/>
        <v>OU</v>
      </c>
    </row>
    <row r="116" spans="1:70" x14ac:dyDescent="0.2">
      <c r="A116">
        <v>115</v>
      </c>
      <c r="B116">
        <v>10</v>
      </c>
      <c r="C116">
        <v>50</v>
      </c>
      <c r="D116">
        <v>1</v>
      </c>
      <c r="E116">
        <v>0.5</v>
      </c>
      <c r="F116">
        <v>0</v>
      </c>
      <c r="G116">
        <v>0</v>
      </c>
      <c r="H116">
        <v>0</v>
      </c>
      <c r="I116">
        <v>-1.38629436111989E-2</v>
      </c>
      <c r="J116">
        <v>-1.02165124753198E-2</v>
      </c>
      <c r="K116">
        <v>0</v>
      </c>
      <c r="L116" t="s">
        <v>65</v>
      </c>
      <c r="M116" t="s">
        <v>73</v>
      </c>
      <c r="N116" t="s">
        <v>68</v>
      </c>
      <c r="O116">
        <v>0.54299411578009005</v>
      </c>
      <c r="P116">
        <v>0.23447249520045901</v>
      </c>
      <c r="Q116" s="1">
        <v>1.46562021529107E-23</v>
      </c>
      <c r="R116" s="1">
        <f t="shared" si="29"/>
        <v>0.29484260977180182</v>
      </c>
      <c r="S116" s="1">
        <f t="shared" si="30"/>
        <v>5.4977351005529272E-2</v>
      </c>
      <c r="T116" s="1">
        <f t="shared" si="31"/>
        <v>1.1394707817669308E-23</v>
      </c>
      <c r="U116">
        <v>0.54325707369990395</v>
      </c>
      <c r="V116">
        <v>-0.95689771437789795</v>
      </c>
      <c r="W116">
        <v>3.3605914156509098E-2</v>
      </c>
      <c r="X116">
        <v>8.6683873191580899E-2</v>
      </c>
      <c r="Y116">
        <v>1.0313303436351799</v>
      </c>
      <c r="Z116" s="1">
        <f t="shared" si="43"/>
        <v>1.064936257791689</v>
      </c>
      <c r="AA116" s="1">
        <f t="shared" si="44"/>
        <v>1.1180142168267608</v>
      </c>
      <c r="AB116" s="1">
        <f t="shared" si="45"/>
        <v>0.12405850772150838</v>
      </c>
      <c r="AC116">
        <v>-147.19957121026599</v>
      </c>
      <c r="AD116">
        <f t="shared" si="32"/>
        <v>313.91133754248318</v>
      </c>
      <c r="AE116">
        <v>0</v>
      </c>
      <c r="AF116">
        <v>1.54945049900132</v>
      </c>
      <c r="AG116">
        <v>1.9460643015216901</v>
      </c>
      <c r="AH116">
        <v>-0.201117961812706</v>
      </c>
      <c r="AI116">
        <v>0.52726939127650396</v>
      </c>
      <c r="AJ116">
        <v>-0.95532392377422504</v>
      </c>
      <c r="AK116">
        <v>-162.716225962436</v>
      </c>
      <c r="AL116">
        <f t="shared" si="33"/>
        <v>336.79608828850837</v>
      </c>
      <c r="AM116">
        <v>0</v>
      </c>
      <c r="AN116">
        <v>4.1530278436725097E-2</v>
      </c>
      <c r="AO116" s="1">
        <v>2.33577432653155E-10</v>
      </c>
      <c r="AP116">
        <v>-2.2920864138953799E-2</v>
      </c>
      <c r="AQ116" s="1">
        <f t="shared" si="34"/>
        <v>2.2501300399082919E-3</v>
      </c>
      <c r="AR116" s="1">
        <f t="shared" si="35"/>
        <v>5.2536601287637833E-4</v>
      </c>
      <c r="AS116" s="1">
        <f t="shared" si="36"/>
        <v>-9.5190987505489521E-4</v>
      </c>
      <c r="AT116">
        <v>0.57495458718779102</v>
      </c>
      <c r="AU116">
        <v>-0.89749461130044506</v>
      </c>
      <c r="AV116">
        <v>0.15751881250217301</v>
      </c>
      <c r="AW116">
        <v>0.94551896933970403</v>
      </c>
      <c r="AX116" t="s">
        <v>27</v>
      </c>
      <c r="AY116">
        <v>-140.24810843642501</v>
      </c>
      <c r="AZ116">
        <f t="shared" si="37"/>
        <v>297.16288353951671</v>
      </c>
      <c r="BA116">
        <v>0</v>
      </c>
      <c r="BB116">
        <v>5.4141830925892798</v>
      </c>
      <c r="BC116">
        <v>6.3087315310041401</v>
      </c>
      <c r="BD116">
        <v>-1.02245929795305</v>
      </c>
      <c r="BE116">
        <v>3.1370022740360999</v>
      </c>
      <c r="BF116">
        <v>2.83699113050359</v>
      </c>
      <c r="BG116">
        <v>-0.38006400191058498</v>
      </c>
      <c r="BH116">
        <v>0.569333654075451</v>
      </c>
      <c r="BI116">
        <v>-0.951333266302125</v>
      </c>
      <c r="BJ116">
        <v>-137.15931539354699</v>
      </c>
      <c r="BK116">
        <f t="shared" si="38"/>
        <v>293.83082590904519</v>
      </c>
      <c r="BL116">
        <v>0</v>
      </c>
      <c r="BM116">
        <f t="shared" si="46"/>
        <v>-39.633204748991659</v>
      </c>
      <c r="BN116">
        <f t="shared" si="47"/>
        <v>-22.88475074602519</v>
      </c>
      <c r="BO116">
        <f t="shared" si="39"/>
        <v>3.3320576304715246</v>
      </c>
      <c r="BP116">
        <f t="shared" si="40"/>
        <v>20.080511633437993</v>
      </c>
      <c r="BQ116">
        <f t="shared" si="41"/>
        <v>293.83082590904519</v>
      </c>
      <c r="BR116" t="str">
        <f t="shared" si="42"/>
        <v>OU</v>
      </c>
    </row>
    <row r="117" spans="1:70" x14ac:dyDescent="0.2">
      <c r="A117">
        <v>116</v>
      </c>
      <c r="B117">
        <v>10</v>
      </c>
      <c r="C117">
        <v>50</v>
      </c>
      <c r="D117">
        <v>1</v>
      </c>
      <c r="E117">
        <v>0.5</v>
      </c>
      <c r="F117">
        <v>0</v>
      </c>
      <c r="G117">
        <v>0</v>
      </c>
      <c r="H117">
        <v>0</v>
      </c>
      <c r="I117">
        <v>-4.6051701859880903E-2</v>
      </c>
      <c r="J117">
        <v>-3.2188758248682003E-2</v>
      </c>
      <c r="K117">
        <v>0</v>
      </c>
      <c r="L117" t="s">
        <v>65</v>
      </c>
      <c r="M117" t="s">
        <v>74</v>
      </c>
      <c r="N117" t="s">
        <v>68</v>
      </c>
      <c r="O117">
        <v>0.93074809716714102</v>
      </c>
      <c r="P117">
        <v>0.88254895328415905</v>
      </c>
      <c r="Q117">
        <v>-9.4332686094568304E-3</v>
      </c>
      <c r="R117" s="1">
        <f t="shared" si="29"/>
        <v>0.86638100693691189</v>
      </c>
      <c r="S117" s="1">
        <f t="shared" si="30"/>
        <v>0.7789816414996229</v>
      </c>
      <c r="T117" s="1">
        <f t="shared" si="31"/>
        <v>-1.7105318145642905E-2</v>
      </c>
      <c r="U117">
        <v>0.33189552999856498</v>
      </c>
      <c r="V117">
        <v>-1.7796824388837</v>
      </c>
      <c r="W117">
        <v>3.0910597651884999E-2</v>
      </c>
      <c r="X117">
        <v>-1.3511584388494801E-2</v>
      </c>
      <c r="Y117">
        <v>0.122744216839449</v>
      </c>
      <c r="Z117" s="1">
        <f t="shared" si="43"/>
        <v>0.153654814491334</v>
      </c>
      <c r="AA117" s="1">
        <f t="shared" si="44"/>
        <v>0.1092326324509542</v>
      </c>
      <c r="AB117" s="1">
        <f t="shared" si="45"/>
        <v>2.1356282567940154E-3</v>
      </c>
      <c r="AC117">
        <v>-131.986390313264</v>
      </c>
      <c r="AD117">
        <f t="shared" si="32"/>
        <v>283.4849757484792</v>
      </c>
      <c r="AE117">
        <v>0</v>
      </c>
      <c r="AF117">
        <v>2.7932018725407102</v>
      </c>
      <c r="AG117">
        <v>0.39123494385545199</v>
      </c>
      <c r="AH117">
        <v>-0.30541720201169498</v>
      </c>
      <c r="AI117">
        <v>0.35880797312784501</v>
      </c>
      <c r="AJ117">
        <v>-1.7895719071994201</v>
      </c>
      <c r="AK117">
        <v>-135.449095087236</v>
      </c>
      <c r="AL117">
        <f t="shared" si="33"/>
        <v>282.26182653810838</v>
      </c>
      <c r="AM117">
        <v>0</v>
      </c>
      <c r="AN117">
        <v>2.5456641500891299E-3</v>
      </c>
      <c r="AO117" s="1">
        <v>1.9717637273417399E-15</v>
      </c>
      <c r="AP117">
        <v>-2.5441891878314701E-3</v>
      </c>
      <c r="AQ117" s="1">
        <f t="shared" si="34"/>
        <v>1.2953304588527566E-5</v>
      </c>
      <c r="AR117" s="1">
        <f t="shared" si="35"/>
        <v>6.4728986234785551E-6</v>
      </c>
      <c r="AS117" s="1">
        <f t="shared" si="36"/>
        <v>-6.47665120651197E-6</v>
      </c>
      <c r="AT117">
        <v>0.166842120031098</v>
      </c>
      <c r="AU117">
        <v>-1.82464899490111</v>
      </c>
      <c r="AV117">
        <v>0.285927278196839</v>
      </c>
      <c r="AW117">
        <v>1.3862265698984899</v>
      </c>
      <c r="AX117" t="s">
        <v>27</v>
      </c>
      <c r="AY117">
        <v>-112.043939490459</v>
      </c>
      <c r="AZ117">
        <f t="shared" si="37"/>
        <v>240.75454564758465</v>
      </c>
      <c r="BA117">
        <v>0</v>
      </c>
      <c r="BB117">
        <v>30.4627478431076</v>
      </c>
      <c r="BC117">
        <v>5.3476911286170097</v>
      </c>
      <c r="BD117">
        <v>-12.763438658632699</v>
      </c>
      <c r="BE117">
        <v>11.3709064733732</v>
      </c>
      <c r="BF117">
        <v>9.3562035480314893</v>
      </c>
      <c r="BG117">
        <v>-7.6334182228277596</v>
      </c>
      <c r="BH117">
        <v>0.15180002578280799</v>
      </c>
      <c r="BI117">
        <v>-1.80658612085895</v>
      </c>
      <c r="BJ117">
        <v>-107.612742214935</v>
      </c>
      <c r="BK117">
        <f t="shared" si="38"/>
        <v>234.7376795518212</v>
      </c>
      <c r="BL117">
        <v>0</v>
      </c>
      <c r="BM117">
        <f t="shared" si="46"/>
        <v>-41.507280890523731</v>
      </c>
      <c r="BN117">
        <f t="shared" si="47"/>
        <v>1.2231492103708206</v>
      </c>
      <c r="BO117">
        <f t="shared" si="39"/>
        <v>6.0168660957634472</v>
      </c>
      <c r="BP117">
        <f t="shared" si="40"/>
        <v>48.747296196657999</v>
      </c>
      <c r="BQ117">
        <f t="shared" si="41"/>
        <v>234.7376795518212</v>
      </c>
      <c r="BR117" t="str">
        <f t="shared" si="42"/>
        <v>OU</v>
      </c>
    </row>
    <row r="118" spans="1:70" x14ac:dyDescent="0.2">
      <c r="A118">
        <v>117</v>
      </c>
      <c r="B118">
        <v>10</v>
      </c>
      <c r="C118">
        <v>50</v>
      </c>
      <c r="D118">
        <v>1</v>
      </c>
      <c r="E118">
        <v>0.75</v>
      </c>
      <c r="F118">
        <v>0.25</v>
      </c>
      <c r="G118">
        <v>0</v>
      </c>
      <c r="H118">
        <v>0</v>
      </c>
      <c r="I118">
        <v>-1.38629436111989E-2</v>
      </c>
      <c r="J118">
        <v>-8.1093021621632903E-3</v>
      </c>
      <c r="K118">
        <v>0</v>
      </c>
      <c r="L118" t="s">
        <v>66</v>
      </c>
      <c r="M118" t="s">
        <v>73</v>
      </c>
      <c r="N118" t="s">
        <v>68</v>
      </c>
      <c r="O118">
        <v>0.77424665684050697</v>
      </c>
      <c r="P118">
        <v>8.68692379159067E-2</v>
      </c>
      <c r="Q118">
        <v>-0.77424461131766298</v>
      </c>
      <c r="R118" s="1">
        <f t="shared" si="29"/>
        <v>1.1989126037831408</v>
      </c>
      <c r="S118" s="1">
        <f t="shared" si="30"/>
        <v>0.60700098265052949</v>
      </c>
      <c r="T118" s="1">
        <f t="shared" si="31"/>
        <v>-0.66671434123514106</v>
      </c>
      <c r="U118">
        <v>-1.4274242492096001</v>
      </c>
      <c r="V118">
        <v>-0.254498504976716</v>
      </c>
      <c r="W118">
        <v>-4.8103286426865301E-4</v>
      </c>
      <c r="X118">
        <v>0.127888556525973</v>
      </c>
      <c r="Y118">
        <v>-0.49615336233589602</v>
      </c>
      <c r="Z118" s="1">
        <f t="shared" si="43"/>
        <v>-0.49663439520016467</v>
      </c>
      <c r="AA118" s="1">
        <f t="shared" si="44"/>
        <v>-0.36826480580992305</v>
      </c>
      <c r="AB118" s="1">
        <f t="shared" si="45"/>
        <v>-6.3213671251644843E-2</v>
      </c>
      <c r="AC118">
        <v>-121.395597998672</v>
      </c>
      <c r="AD118">
        <f t="shared" si="32"/>
        <v>262.30339111929521</v>
      </c>
      <c r="AE118">
        <v>0</v>
      </c>
      <c r="AF118">
        <v>0.52074023495016997</v>
      </c>
      <c r="AG118">
        <v>1.8051111795747901</v>
      </c>
      <c r="AH118">
        <v>-0.129667456454371</v>
      </c>
      <c r="AI118">
        <v>-1.42434712707991</v>
      </c>
      <c r="AJ118">
        <v>-0.32773854635649302</v>
      </c>
      <c r="AK118">
        <v>-133.46291490206301</v>
      </c>
      <c r="AL118">
        <f t="shared" si="33"/>
        <v>278.28946616776238</v>
      </c>
      <c r="AM118">
        <v>0</v>
      </c>
      <c r="AN118">
        <v>0.25550420812577901</v>
      </c>
      <c r="AO118">
        <v>1.20321970093401E-2</v>
      </c>
      <c r="AP118">
        <v>-6.1519193308515803E-2</v>
      </c>
      <c r="AQ118" s="1">
        <f t="shared" si="34"/>
        <v>6.906701151531193E-2</v>
      </c>
      <c r="AR118" s="1">
        <f t="shared" si="35"/>
        <v>3.9293849102021083E-3</v>
      </c>
      <c r="AS118" s="1">
        <f t="shared" si="36"/>
        <v>-1.6458623824572794E-2</v>
      </c>
      <c r="AT118">
        <v>-1.45258330091749</v>
      </c>
      <c r="AU118">
        <v>-0.25882128488543399</v>
      </c>
      <c r="AV118">
        <v>5.4015546064519297E-2</v>
      </c>
      <c r="AW118">
        <v>0.21384197637055199</v>
      </c>
      <c r="AX118" t="s">
        <v>27</v>
      </c>
      <c r="AY118">
        <v>-116.751862593741</v>
      </c>
      <c r="AZ118">
        <f t="shared" si="37"/>
        <v>250.17039185414865</v>
      </c>
      <c r="BA118">
        <v>0</v>
      </c>
      <c r="BB118">
        <v>0.99783009310659998</v>
      </c>
      <c r="BC118">
        <v>7.0204031175214698</v>
      </c>
      <c r="BD118">
        <v>-0.35113705266776002</v>
      </c>
      <c r="BE118">
        <v>0.91168809744485502</v>
      </c>
      <c r="BF118">
        <v>3.7013192063705702</v>
      </c>
      <c r="BG118">
        <v>1.8764616436518802E-2</v>
      </c>
      <c r="BH118">
        <v>-1.46728611423857</v>
      </c>
      <c r="BI118">
        <v>-0.249481650445422</v>
      </c>
      <c r="BJ118">
        <v>-116.209431990116</v>
      </c>
      <c r="BK118">
        <f t="shared" si="38"/>
        <v>251.93105910218321</v>
      </c>
      <c r="BL118">
        <v>0</v>
      </c>
      <c r="BM118">
        <f t="shared" si="46"/>
        <v>-28.119074313613737</v>
      </c>
      <c r="BN118">
        <f t="shared" si="47"/>
        <v>-15.986075048467171</v>
      </c>
      <c r="BO118">
        <f t="shared" si="39"/>
        <v>-1.7606672480345651</v>
      </c>
      <c r="BP118">
        <f t="shared" si="40"/>
        <v>10.372332017112001</v>
      </c>
      <c r="BQ118">
        <f t="shared" si="41"/>
        <v>250.17039185414865</v>
      </c>
      <c r="BR118" t="str">
        <f t="shared" si="42"/>
        <v>DDexp_constrained</v>
      </c>
    </row>
    <row r="119" spans="1:70" x14ac:dyDescent="0.2">
      <c r="A119">
        <v>118</v>
      </c>
      <c r="B119">
        <v>10</v>
      </c>
      <c r="C119">
        <v>50</v>
      </c>
      <c r="D119">
        <v>1</v>
      </c>
      <c r="E119">
        <v>0.75</v>
      </c>
      <c r="F119">
        <v>0.25</v>
      </c>
      <c r="G119">
        <v>0</v>
      </c>
      <c r="H119">
        <v>0</v>
      </c>
      <c r="I119">
        <v>-2.4079456086518701E-2</v>
      </c>
      <c r="J119">
        <v>-2.1972245773362199E-2</v>
      </c>
      <c r="K119">
        <v>0</v>
      </c>
      <c r="L119" t="s">
        <v>66</v>
      </c>
      <c r="M119" t="s">
        <v>74</v>
      </c>
      <c r="N119" t="s">
        <v>68</v>
      </c>
      <c r="O119">
        <v>0.10716673081695401</v>
      </c>
      <c r="P119">
        <v>0.19414576480763299</v>
      </c>
      <c r="Q119">
        <v>0.105245681734395</v>
      </c>
      <c r="R119" s="1">
        <f t="shared" si="29"/>
        <v>2.2561361717731043E-2</v>
      </c>
      <c r="S119" s="1">
        <f t="shared" si="30"/>
        <v>4.8769231516478308E-2</v>
      </c>
      <c r="T119" s="1">
        <f t="shared" si="31"/>
        <v>3.1711839017101569E-2</v>
      </c>
      <c r="U119">
        <v>-0.50067753417545202</v>
      </c>
      <c r="V119">
        <v>0.34178957606494997</v>
      </c>
      <c r="W119">
        <v>0.13636101980079199</v>
      </c>
      <c r="X119">
        <v>8.4492310624841596E-2</v>
      </c>
      <c r="Y119">
        <v>9.3059328694111904E-2</v>
      </c>
      <c r="Z119" s="1">
        <f t="shared" si="43"/>
        <v>0.22942034849490389</v>
      </c>
      <c r="AA119" s="1">
        <f t="shared" si="44"/>
        <v>0.17755163931895351</v>
      </c>
      <c r="AB119" s="1">
        <f t="shared" si="45"/>
        <v>2.0552462669268343E-2</v>
      </c>
      <c r="AC119">
        <v>-140.559570739675</v>
      </c>
      <c r="AD119">
        <f t="shared" si="32"/>
        <v>300.6313366013012</v>
      </c>
      <c r="AE119">
        <v>0</v>
      </c>
      <c r="AF119">
        <v>4.31791348373127</v>
      </c>
      <c r="AG119">
        <v>1.7737546323614799</v>
      </c>
      <c r="AH119">
        <v>2.35238520647516</v>
      </c>
      <c r="AI119">
        <v>-0.22687576282174901</v>
      </c>
      <c r="AJ119">
        <v>0.501637791594153</v>
      </c>
      <c r="AK119">
        <v>-154.307826558541</v>
      </c>
      <c r="AL119">
        <f t="shared" si="33"/>
        <v>319.97928948071836</v>
      </c>
      <c r="AM119">
        <v>0</v>
      </c>
      <c r="AN119">
        <v>0.86786182327276695</v>
      </c>
      <c r="AO119">
        <v>0.66591820641043298</v>
      </c>
      <c r="AP119">
        <v>0.804442737907344</v>
      </c>
      <c r="AQ119" s="1">
        <f t="shared" si="34"/>
        <v>1.400312262866195</v>
      </c>
      <c r="AR119" s="1">
        <f t="shared" si="35"/>
        <v>1.0905751762007516</v>
      </c>
      <c r="AS119" s="1">
        <f t="shared" si="36"/>
        <v>1.2338382064259608</v>
      </c>
      <c r="AT119">
        <v>-0.28135719069888199</v>
      </c>
      <c r="AU119">
        <v>0.47800238157254299</v>
      </c>
      <c r="AV119">
        <v>4.1032934020955897E-2</v>
      </c>
      <c r="AW119">
        <v>2.75468232573341E-2</v>
      </c>
      <c r="AX119" t="s">
        <v>27</v>
      </c>
      <c r="AY119">
        <v>-145.848771800593</v>
      </c>
      <c r="AZ119">
        <f t="shared" si="37"/>
        <v>308.36421026785268</v>
      </c>
      <c r="BA119">
        <v>0</v>
      </c>
      <c r="BB119">
        <v>13.758596116200801</v>
      </c>
      <c r="BC119">
        <v>5.2828680157027801</v>
      </c>
      <c r="BD119">
        <v>7.5191334134199401</v>
      </c>
      <c r="BE119">
        <v>2.3038868760132201</v>
      </c>
      <c r="BF119">
        <v>1.5731586319909201</v>
      </c>
      <c r="BG119">
        <v>0.52175038595578405</v>
      </c>
      <c r="BH119">
        <v>-0.54702481344246701</v>
      </c>
      <c r="BI119">
        <v>0.28255755220286699</v>
      </c>
      <c r="BJ119">
        <v>-139.549536594269</v>
      </c>
      <c r="BK119">
        <f t="shared" si="38"/>
        <v>298.61126831048921</v>
      </c>
      <c r="BL119">
        <v>0</v>
      </c>
      <c r="BM119">
        <f t="shared" si="46"/>
        <v>-11.61507921286568</v>
      </c>
      <c r="BN119">
        <f t="shared" si="47"/>
        <v>-19.347952879417164</v>
      </c>
      <c r="BO119">
        <f t="shared" si="39"/>
        <v>9.7529419573634755</v>
      </c>
      <c r="BP119">
        <f t="shared" si="40"/>
        <v>2.0200682908119916</v>
      </c>
      <c r="BQ119">
        <f t="shared" si="41"/>
        <v>298.61126831048921</v>
      </c>
      <c r="BR119" t="str">
        <f t="shared" si="42"/>
        <v>OU</v>
      </c>
    </row>
    <row r="120" spans="1:70" x14ac:dyDescent="0.2">
      <c r="A120">
        <v>119</v>
      </c>
      <c r="B120">
        <v>10</v>
      </c>
      <c r="C120">
        <v>50</v>
      </c>
      <c r="D120">
        <v>1</v>
      </c>
      <c r="E120">
        <v>0.5</v>
      </c>
      <c r="F120">
        <v>0.25</v>
      </c>
      <c r="G120">
        <v>0</v>
      </c>
      <c r="H120">
        <v>0</v>
      </c>
      <c r="I120">
        <v>-1.38629436111989E-2</v>
      </c>
      <c r="J120">
        <v>-1.02165124753198E-2</v>
      </c>
      <c r="K120">
        <v>0</v>
      </c>
      <c r="L120" t="s">
        <v>66</v>
      </c>
      <c r="M120" t="s">
        <v>73</v>
      </c>
      <c r="N120" t="s">
        <v>68</v>
      </c>
      <c r="O120">
        <v>0.38513276442779798</v>
      </c>
      <c r="P120">
        <v>1.0649463421483301</v>
      </c>
      <c r="Q120">
        <v>1.06494541341756</v>
      </c>
      <c r="R120" s="1">
        <f t="shared" si="29"/>
        <v>1.2824359797948954</v>
      </c>
      <c r="S120" s="1">
        <f t="shared" si="30"/>
        <v>2.2682194452142062</v>
      </c>
      <c r="T120" s="1">
        <f t="shared" si="31"/>
        <v>1.5442550936408808</v>
      </c>
      <c r="U120">
        <v>-0.596339031285407</v>
      </c>
      <c r="V120">
        <v>-8.2531302310155902E-2</v>
      </c>
      <c r="W120">
        <v>6.2668315040323594E-2</v>
      </c>
      <c r="X120">
        <v>7.5910166616140998E-4</v>
      </c>
      <c r="Y120">
        <v>-0.57975924183880001</v>
      </c>
      <c r="Z120" s="1">
        <f t="shared" si="43"/>
        <v>-0.51709092679847646</v>
      </c>
      <c r="AA120" s="1">
        <f t="shared" si="44"/>
        <v>-0.57900014017263857</v>
      </c>
      <c r="AB120" s="1">
        <f t="shared" si="45"/>
        <v>-3.6772631021545384E-2</v>
      </c>
      <c r="AC120">
        <v>-143.080079334781</v>
      </c>
      <c r="AD120">
        <f t="shared" si="32"/>
        <v>305.67235379151322</v>
      </c>
      <c r="AE120">
        <v>0</v>
      </c>
      <c r="AF120">
        <v>1.9557861836253301</v>
      </c>
      <c r="AG120">
        <v>0.99765686300365197</v>
      </c>
      <c r="AH120">
        <v>-1.7460005572749199E-2</v>
      </c>
      <c r="AI120">
        <v>-0.56897156080545597</v>
      </c>
      <c r="AJ120">
        <v>-0.10498322600759399</v>
      </c>
      <c r="AK120">
        <v>-152.16886130108699</v>
      </c>
      <c r="AL120">
        <f t="shared" si="33"/>
        <v>315.70135896581036</v>
      </c>
      <c r="AM120">
        <v>0</v>
      </c>
      <c r="AN120" s="1">
        <v>1.3477139179973301E-35</v>
      </c>
      <c r="AO120">
        <v>6.20500920531636E-2</v>
      </c>
      <c r="AP120">
        <v>-6.2050022179869803E-2</v>
      </c>
      <c r="AQ120" s="1">
        <f t="shared" si="34"/>
        <v>3.8502052525223344E-3</v>
      </c>
      <c r="AR120" s="1">
        <f t="shared" si="35"/>
        <v>7.7004191763284111E-3</v>
      </c>
      <c r="AS120" s="1">
        <f t="shared" si="36"/>
        <v>-3.8502095881617644E-3</v>
      </c>
      <c r="AT120">
        <v>-0.55406371182791703</v>
      </c>
      <c r="AU120">
        <v>-7.1483631931151106E-2</v>
      </c>
      <c r="AV120">
        <v>3.2780388111275101</v>
      </c>
      <c r="AW120">
        <v>0.13337511752667799</v>
      </c>
      <c r="AX120" t="s">
        <v>27</v>
      </c>
      <c r="AY120">
        <v>-130.76126295667899</v>
      </c>
      <c r="AZ120">
        <f t="shared" si="37"/>
        <v>278.18919258002467</v>
      </c>
      <c r="BA120">
        <v>0</v>
      </c>
      <c r="BB120">
        <v>10.378924915954199</v>
      </c>
      <c r="BC120">
        <v>3.9149593123999802</v>
      </c>
      <c r="BD120">
        <v>1.8513177085250301</v>
      </c>
      <c r="BE120">
        <v>5.3350574061618703</v>
      </c>
      <c r="BF120">
        <v>3.2959245949645801</v>
      </c>
      <c r="BG120">
        <v>1.8386710857612101</v>
      </c>
      <c r="BH120">
        <v>-0.58799611466708401</v>
      </c>
      <c r="BI120">
        <v>-6.7295877808008206E-2</v>
      </c>
      <c r="BJ120">
        <v>-128.857319399662</v>
      </c>
      <c r="BK120">
        <f t="shared" si="38"/>
        <v>277.22683392127522</v>
      </c>
      <c r="BL120">
        <v>0</v>
      </c>
      <c r="BM120">
        <f t="shared" si="46"/>
        <v>-37.51216638578569</v>
      </c>
      <c r="BN120">
        <f t="shared" si="47"/>
        <v>-10.02900517429714</v>
      </c>
      <c r="BO120">
        <f t="shared" si="39"/>
        <v>0.96235865874945148</v>
      </c>
      <c r="BP120">
        <f t="shared" si="40"/>
        <v>28.445519870238002</v>
      </c>
      <c r="BQ120">
        <f t="shared" si="41"/>
        <v>277.22683392127522</v>
      </c>
      <c r="BR120" t="str">
        <f t="shared" si="42"/>
        <v>OU</v>
      </c>
    </row>
    <row r="121" spans="1:70" x14ac:dyDescent="0.2">
      <c r="A121">
        <v>120</v>
      </c>
      <c r="B121">
        <v>10</v>
      </c>
      <c r="C121">
        <v>50</v>
      </c>
      <c r="D121">
        <v>1</v>
      </c>
      <c r="E121">
        <v>0.5</v>
      </c>
      <c r="F121">
        <v>0.25</v>
      </c>
      <c r="G121">
        <v>0</v>
      </c>
      <c r="H121">
        <v>0</v>
      </c>
      <c r="I121">
        <v>-2.4079456086518701E-2</v>
      </c>
      <c r="J121">
        <v>-1.38629436111989E-2</v>
      </c>
      <c r="K121">
        <v>0</v>
      </c>
      <c r="L121" t="s">
        <v>66</v>
      </c>
      <c r="M121" t="s">
        <v>74</v>
      </c>
      <c r="N121" t="s">
        <v>68</v>
      </c>
      <c r="O121">
        <v>0.80523030996575495</v>
      </c>
      <c r="P121">
        <v>0.161820253398161</v>
      </c>
      <c r="Q121">
        <v>0.31012695862603101</v>
      </c>
      <c r="R121" s="1">
        <f t="shared" si="29"/>
        <v>0.74457458255417774</v>
      </c>
      <c r="S121" s="1">
        <f t="shared" si="30"/>
        <v>0.12236452487647698</v>
      </c>
      <c r="T121" s="1">
        <f t="shared" si="31"/>
        <v>0.29990845005364114</v>
      </c>
      <c r="U121">
        <v>2.9087622573104199</v>
      </c>
      <c r="V121">
        <v>0.96839637790718303</v>
      </c>
      <c r="W121">
        <v>3.0233467485903401E-2</v>
      </c>
      <c r="X121">
        <v>0.12708964496026601</v>
      </c>
      <c r="Y121">
        <v>4.8651375354700203E-2</v>
      </c>
      <c r="Z121" s="1">
        <f t="shared" si="43"/>
        <v>7.8884842840603597E-2</v>
      </c>
      <c r="AA121" s="1">
        <f t="shared" si="44"/>
        <v>0.17574102031496622</v>
      </c>
      <c r="AB121" s="1">
        <f t="shared" si="45"/>
        <v>7.6539857955882961E-3</v>
      </c>
      <c r="AC121">
        <v>-172.84936560028399</v>
      </c>
      <c r="AD121">
        <f t="shared" si="32"/>
        <v>365.21092632251919</v>
      </c>
      <c r="AE121">
        <v>0</v>
      </c>
      <c r="AF121">
        <v>2.6753972535897699</v>
      </c>
      <c r="AG121">
        <v>6.5804187310329301</v>
      </c>
      <c r="AH121">
        <v>3.1719219683403299</v>
      </c>
      <c r="AI121">
        <v>2.9619383018977801</v>
      </c>
      <c r="AJ121">
        <v>1.1774869308634699</v>
      </c>
      <c r="AK121">
        <v>-185.980481155706</v>
      </c>
      <c r="AL121">
        <f t="shared" si="33"/>
        <v>383.32459867504838</v>
      </c>
      <c r="AM121">
        <v>0</v>
      </c>
      <c r="AN121">
        <v>0.75331417664734601</v>
      </c>
      <c r="AO121">
        <v>0.47797375802509701</v>
      </c>
      <c r="AP121">
        <v>0.75168452475134595</v>
      </c>
      <c r="AQ121" s="1">
        <f t="shared" si="34"/>
        <v>1.1325118734885256</v>
      </c>
      <c r="AR121" s="1">
        <f t="shared" si="35"/>
        <v>0.79348853811129083</v>
      </c>
      <c r="AS121" s="1">
        <f t="shared" si="36"/>
        <v>0.92554008600632165</v>
      </c>
      <c r="AT121">
        <v>2.9686552649679898</v>
      </c>
      <c r="AU121">
        <v>0.99955692820203201</v>
      </c>
      <c r="AV121">
        <v>3.4085114226903801E-2</v>
      </c>
      <c r="AW121">
        <v>7.7425893591143005E-2</v>
      </c>
      <c r="AX121" t="s">
        <v>27</v>
      </c>
      <c r="AY121">
        <v>-175.263025261097</v>
      </c>
      <c r="AZ121">
        <f t="shared" si="37"/>
        <v>367.19271718886068</v>
      </c>
      <c r="BA121">
        <v>0</v>
      </c>
      <c r="BB121">
        <v>3.4396860248050798</v>
      </c>
      <c r="BC121">
        <v>59.543135383892299</v>
      </c>
      <c r="BD121">
        <v>14.2823069893398</v>
      </c>
      <c r="BE121">
        <v>1.6182061830172301</v>
      </c>
      <c r="BF121">
        <v>8.6417011842939004</v>
      </c>
      <c r="BG121">
        <v>-1.0920170376251499</v>
      </c>
      <c r="BH121">
        <v>2.8658490930883498</v>
      </c>
      <c r="BI121">
        <v>0.89235847934108903</v>
      </c>
      <c r="BJ121">
        <v>-165.061832210342</v>
      </c>
      <c r="BK121">
        <f t="shared" si="38"/>
        <v>349.63585954263522</v>
      </c>
      <c r="BL121">
        <v>0</v>
      </c>
      <c r="BM121">
        <f t="shared" si="46"/>
        <v>-16.131881486187694</v>
      </c>
      <c r="BN121">
        <f t="shared" si="47"/>
        <v>-18.113672352529193</v>
      </c>
      <c r="BO121">
        <f t="shared" si="39"/>
        <v>17.556857646225467</v>
      </c>
      <c r="BP121">
        <f t="shared" si="40"/>
        <v>15.575066779883969</v>
      </c>
      <c r="BQ121">
        <f t="shared" si="41"/>
        <v>349.63585954263522</v>
      </c>
      <c r="BR121" t="str">
        <f t="shared" si="42"/>
        <v>OU</v>
      </c>
    </row>
    <row r="122" spans="1:70" x14ac:dyDescent="0.2">
      <c r="A122">
        <v>1</v>
      </c>
      <c r="B122">
        <v>1</v>
      </c>
      <c r="C122">
        <v>50</v>
      </c>
      <c r="D122">
        <v>1</v>
      </c>
      <c r="E122">
        <v>0.5</v>
      </c>
      <c r="F122">
        <v>0</v>
      </c>
      <c r="G122">
        <v>0</v>
      </c>
      <c r="H122">
        <v>0</v>
      </c>
      <c r="I122">
        <v>-1.38629436111989E-2</v>
      </c>
      <c r="J122">
        <v>-1.38629436111989E-2</v>
      </c>
      <c r="K122">
        <v>0</v>
      </c>
      <c r="L122" t="s">
        <v>65</v>
      </c>
      <c r="M122" t="s">
        <v>73</v>
      </c>
      <c r="N122" t="s">
        <v>69</v>
      </c>
      <c r="O122">
        <v>1.38012056782245</v>
      </c>
      <c r="P122">
        <v>0.52139214567301795</v>
      </c>
      <c r="Q122">
        <v>0.45008573246656097</v>
      </c>
      <c r="R122" s="1">
        <f t="shared" ref="R122:R124" si="48">O122^2+Q122^2</f>
        <v>2.1073099482965225</v>
      </c>
      <c r="S122" s="1">
        <f t="shared" ref="S122:S124" si="49">P122^2+Q122^2</f>
        <v>0.47442693613947429</v>
      </c>
      <c r="T122" s="1">
        <f t="shared" ref="T122:T124" si="50">Q122*(O122+P122)</f>
        <v>0.85584374244808559</v>
      </c>
      <c r="U122">
        <v>1.9952882323800001</v>
      </c>
      <c r="V122">
        <v>0.35588966660557803</v>
      </c>
      <c r="W122">
        <v>-3.8862795463884998E-2</v>
      </c>
      <c r="X122">
        <v>-1.67139705964723E-2</v>
      </c>
      <c r="Y122">
        <v>-0.176047231277181</v>
      </c>
      <c r="Z122" s="1">
        <f t="shared" si="43"/>
        <v>-0.21491002674106599</v>
      </c>
      <c r="AA122" s="1">
        <f t="shared" si="44"/>
        <v>-0.19276120187365331</v>
      </c>
      <c r="AB122" s="1">
        <f t="shared" si="45"/>
        <v>9.784135788265506E-3</v>
      </c>
      <c r="AC122">
        <v>-68.799383388360994</v>
      </c>
      <c r="AD122">
        <f t="shared" si="32"/>
        <v>157.1109618986732</v>
      </c>
      <c r="AE122">
        <v>0</v>
      </c>
      <c r="AF122">
        <v>0.436788569103643</v>
      </c>
      <c r="AG122">
        <v>0.154669356281742</v>
      </c>
      <c r="AH122">
        <v>1.7861839688856102E-2</v>
      </c>
      <c r="AI122">
        <v>1.81465714683881</v>
      </c>
      <c r="AJ122">
        <v>0.27643008556572501</v>
      </c>
      <c r="AK122">
        <v>-68.804381756308601</v>
      </c>
      <c r="AL122">
        <f t="shared" si="33"/>
        <v>148.97239987625358</v>
      </c>
      <c r="AM122">
        <v>0</v>
      </c>
      <c r="AN122">
        <v>0.77220889568615503</v>
      </c>
      <c r="AO122">
        <v>0.499064628299834</v>
      </c>
      <c r="AP122">
        <v>2.3270406184739199E-3</v>
      </c>
      <c r="AQ122" s="1">
        <f t="shared" ref="AQ122:AQ166" si="51">AN122^2+AP122^2</f>
        <v>0.59631199369487098</v>
      </c>
      <c r="AR122" s="1">
        <f t="shared" ref="AR122:AR166" si="52">AO122^2+AP122^2</f>
        <v>0.2490709183380915</v>
      </c>
      <c r="AS122" s="1">
        <f t="shared" ref="AS122:AS166" si="53">AP122*(AN122+AO122)</f>
        <v>2.9583051275058757E-3</v>
      </c>
      <c r="AT122">
        <v>1.8555969266671499</v>
      </c>
      <c r="AU122">
        <v>0.30165263281536597</v>
      </c>
      <c r="AV122">
        <v>-9.3686069470753502E-3</v>
      </c>
      <c r="AW122">
        <v>-1.4583541734188301E-2</v>
      </c>
      <c r="AX122" t="s">
        <v>27</v>
      </c>
      <c r="AY122">
        <v>-68.383488451064395</v>
      </c>
      <c r="AZ122">
        <f t="shared" si="37"/>
        <v>153.43364356879545</v>
      </c>
      <c r="BA122">
        <v>0</v>
      </c>
      <c r="BB122">
        <v>0.62353287936143897</v>
      </c>
      <c r="BC122">
        <v>0.19949177496053699</v>
      </c>
      <c r="BD122">
        <v>-9.6083331215703893E-2</v>
      </c>
      <c r="BE122">
        <v>0.34116935166224599</v>
      </c>
      <c r="BF122">
        <v>0.324166379150579</v>
      </c>
      <c r="BG122">
        <v>-0.33255919468037798</v>
      </c>
      <c r="BH122">
        <v>1.7203275128832101</v>
      </c>
      <c r="BI122">
        <v>0.33047587308194898</v>
      </c>
      <c r="BJ122">
        <v>-66.848840857768195</v>
      </c>
      <c r="BK122">
        <f t="shared" si="38"/>
        <v>153.2098768374876</v>
      </c>
      <c r="BL122">
        <v>0</v>
      </c>
      <c r="BM122">
        <f t="shared" si="46"/>
        <v>4.4612436925418706</v>
      </c>
      <c r="BN122">
        <f t="shared" si="47"/>
        <v>8.1385620224196202</v>
      </c>
      <c r="BO122">
        <f t="shared" si="39"/>
        <v>0.22376673130784752</v>
      </c>
      <c r="BP122">
        <f t="shared" si="40"/>
        <v>3.9010850611855972</v>
      </c>
      <c r="BQ122">
        <f t="shared" si="41"/>
        <v>148.97239987625358</v>
      </c>
      <c r="BR122" t="str">
        <f t="shared" si="42"/>
        <v>BM</v>
      </c>
    </row>
    <row r="123" spans="1:70" x14ac:dyDescent="0.2">
      <c r="A123">
        <v>2</v>
      </c>
      <c r="B123">
        <v>1</v>
      </c>
      <c r="C123">
        <v>50</v>
      </c>
      <c r="D123">
        <v>1</v>
      </c>
      <c r="E123">
        <v>0.5</v>
      </c>
      <c r="F123">
        <v>0</v>
      </c>
      <c r="G123">
        <v>0</v>
      </c>
      <c r="H123">
        <v>0</v>
      </c>
      <c r="I123">
        <v>-4.6051701859880903E-2</v>
      </c>
      <c r="J123">
        <v>-4.6051701859880903E-2</v>
      </c>
      <c r="K123">
        <v>0</v>
      </c>
      <c r="L123" t="s">
        <v>65</v>
      </c>
      <c r="M123" t="s">
        <v>75</v>
      </c>
      <c r="N123" t="s">
        <v>69</v>
      </c>
      <c r="O123">
        <v>0.57399440775668698</v>
      </c>
      <c r="P123">
        <v>1.4313739990826999</v>
      </c>
      <c r="Q123">
        <v>-0.27302965445136101</v>
      </c>
      <c r="R123" s="1">
        <f t="shared" si="48"/>
        <v>0.40401477234577943</v>
      </c>
      <c r="S123" s="1">
        <f t="shared" si="49"/>
        <v>2.1233767174598306</v>
      </c>
      <c r="T123" s="1">
        <f t="shared" si="50"/>
        <v>-0.54752504316703421</v>
      </c>
      <c r="U123">
        <v>-0.31570093889750001</v>
      </c>
      <c r="V123">
        <v>-0.49502320225518898</v>
      </c>
      <c r="W123">
        <v>7.4062884640688298E-3</v>
      </c>
      <c r="X123">
        <v>-1.7761944541207601E-2</v>
      </c>
      <c r="Y123">
        <v>2.22670345940429E-2</v>
      </c>
      <c r="Z123" s="1">
        <f t="shared" si="43"/>
        <v>2.9673323058111729E-2</v>
      </c>
      <c r="AA123" s="1">
        <f t="shared" si="44"/>
        <v>4.5050900528352984E-3</v>
      </c>
      <c r="AB123" s="1">
        <f t="shared" si="45"/>
        <v>-2.3058975211365964E-4</v>
      </c>
      <c r="AC123">
        <v>-91.727987275002107</v>
      </c>
      <c r="AD123">
        <f t="shared" si="32"/>
        <v>202.96816967195542</v>
      </c>
      <c r="AE123">
        <v>0</v>
      </c>
      <c r="AF123">
        <v>0.46269054021244199</v>
      </c>
      <c r="AG123">
        <v>0.78730830286748399</v>
      </c>
      <c r="AH123">
        <v>-0.468376483553962</v>
      </c>
      <c r="AI123">
        <v>-0.33801555254392901</v>
      </c>
      <c r="AJ123">
        <v>-0.42819748872188002</v>
      </c>
      <c r="AK123">
        <v>-87.999959630746204</v>
      </c>
      <c r="AL123">
        <f t="shared" si="33"/>
        <v>187.36355562512878</v>
      </c>
      <c r="AM123">
        <v>0</v>
      </c>
      <c r="AN123">
        <v>0.210403501780451</v>
      </c>
      <c r="AO123">
        <v>0.25240630430518102</v>
      </c>
      <c r="AP123">
        <v>-0.22834539024443401</v>
      </c>
      <c r="AQ123" s="1">
        <f t="shared" si="51"/>
        <v>9.64112508073591E-2</v>
      </c>
      <c r="AR123" s="1">
        <f t="shared" si="52"/>
        <v>0.1158505596988825</v>
      </c>
      <c r="AS123" s="1">
        <f t="shared" si="53"/>
        <v>-0.10568048577957448</v>
      </c>
      <c r="AT123">
        <v>-0.259379803780593</v>
      </c>
      <c r="AU123">
        <v>-0.39584388117302699</v>
      </c>
      <c r="AV123">
        <v>5.4389571279766402E-2</v>
      </c>
      <c r="AW123">
        <v>5.9047451195104197E-2</v>
      </c>
      <c r="AX123" t="s">
        <v>27</v>
      </c>
      <c r="AY123">
        <v>-84.962844505928103</v>
      </c>
      <c r="AZ123">
        <f t="shared" si="37"/>
        <v>186.59235567852286</v>
      </c>
      <c r="BA123">
        <v>0</v>
      </c>
      <c r="BB123">
        <v>1.0216787725999199</v>
      </c>
      <c r="BC123">
        <v>1.8775408717539099</v>
      </c>
      <c r="BD123">
        <v>-1.22978715757794</v>
      </c>
      <c r="BE123">
        <v>0.636723268538815</v>
      </c>
      <c r="BF123">
        <v>1.1676686995519201</v>
      </c>
      <c r="BG123">
        <v>-0.72748649081568195</v>
      </c>
      <c r="BH123">
        <v>-0.22867256316437401</v>
      </c>
      <c r="BI123">
        <v>-0.53819902172997403</v>
      </c>
      <c r="BJ123">
        <v>-78.577062348542995</v>
      </c>
      <c r="BK123">
        <f t="shared" si="38"/>
        <v>176.6663198190372</v>
      </c>
      <c r="BL123">
        <v>0</v>
      </c>
      <c r="BM123">
        <f t="shared" si="46"/>
        <v>-0.77119994660591829</v>
      </c>
      <c r="BN123">
        <f t="shared" si="47"/>
        <v>15.60461404682664</v>
      </c>
      <c r="BO123">
        <f t="shared" si="39"/>
        <v>9.9260358594856655</v>
      </c>
      <c r="BP123">
        <f t="shared" si="40"/>
        <v>26.301849852918224</v>
      </c>
      <c r="BQ123">
        <f t="shared" si="41"/>
        <v>176.6663198190372</v>
      </c>
      <c r="BR123" t="str">
        <f t="shared" si="42"/>
        <v>OU</v>
      </c>
    </row>
    <row r="124" spans="1:70" x14ac:dyDescent="0.2">
      <c r="A124">
        <v>3</v>
      </c>
      <c r="B124">
        <v>1</v>
      </c>
      <c r="C124">
        <v>50</v>
      </c>
      <c r="D124">
        <v>1</v>
      </c>
      <c r="E124">
        <v>0.5</v>
      </c>
      <c r="F124">
        <v>0</v>
      </c>
      <c r="G124">
        <v>0</v>
      </c>
      <c r="H124">
        <v>0</v>
      </c>
      <c r="I124">
        <v>-9.2103403719761806E-2</v>
      </c>
      <c r="J124">
        <v>-9.2103403719761806E-2</v>
      </c>
      <c r="K124">
        <v>0</v>
      </c>
      <c r="L124" t="s">
        <v>65</v>
      </c>
      <c r="M124" t="s">
        <v>74</v>
      </c>
      <c r="N124" t="s">
        <v>69</v>
      </c>
      <c r="O124">
        <v>0.678022021310557</v>
      </c>
      <c r="P124">
        <v>0.72605389320906599</v>
      </c>
      <c r="Q124">
        <v>-0.726053482264164</v>
      </c>
      <c r="R124" s="1">
        <f t="shared" si="48"/>
        <v>0.98686752048997206</v>
      </c>
      <c r="S124" s="1">
        <f t="shared" si="49"/>
        <v>1.0543079149519605</v>
      </c>
      <c r="T124" s="1">
        <f t="shared" si="50"/>
        <v>-1.0194342071002129</v>
      </c>
      <c r="U124">
        <v>-0.43966892981133698</v>
      </c>
      <c r="V124">
        <v>0.89794059959595196</v>
      </c>
      <c r="W124">
        <v>4.8474522349295002E-2</v>
      </c>
      <c r="X124">
        <v>-9.1282890981710704E-4</v>
      </c>
      <c r="Y124">
        <v>-2.1009052065769501E-2</v>
      </c>
      <c r="Z124" s="1">
        <f t="shared" si="43"/>
        <v>2.74654702835255E-2</v>
      </c>
      <c r="AA124" s="1">
        <f t="shared" si="44"/>
        <v>-2.1921880975586609E-2</v>
      </c>
      <c r="AB124" s="1">
        <f t="shared" si="45"/>
        <v>-9.9922609380615878E-4</v>
      </c>
      <c r="AC124">
        <v>-125.743969835705</v>
      </c>
      <c r="AD124">
        <f t="shared" si="32"/>
        <v>271.00013479336121</v>
      </c>
      <c r="AE124">
        <v>0</v>
      </c>
      <c r="AF124">
        <v>3.5462299241293298</v>
      </c>
      <c r="AG124">
        <v>0.57516449787920698</v>
      </c>
      <c r="AH124">
        <v>-0.98675107200886802</v>
      </c>
      <c r="AI124">
        <v>-0.39868205145715502</v>
      </c>
      <c r="AJ124">
        <v>0.87924016968363705</v>
      </c>
      <c r="AK124">
        <v>-137.889821727136</v>
      </c>
      <c r="AL124">
        <f t="shared" si="33"/>
        <v>287.14327981790836</v>
      </c>
      <c r="AM124">
        <v>0</v>
      </c>
      <c r="AN124">
        <v>0.70784505913887596</v>
      </c>
      <c r="AO124">
        <v>1.7417759206287</v>
      </c>
      <c r="AP124">
        <v>-0.37296210965422999</v>
      </c>
      <c r="AQ124" s="1">
        <f t="shared" si="51"/>
        <v>0.64014536298505265</v>
      </c>
      <c r="AR124" s="1">
        <f t="shared" si="52"/>
        <v>3.1728840929196891</v>
      </c>
      <c r="AS124" s="1">
        <f t="shared" si="53"/>
        <v>-0.91361580846737689</v>
      </c>
      <c r="AT124">
        <v>-0.362019168490465</v>
      </c>
      <c r="AU124">
        <v>0.88726697601319404</v>
      </c>
      <c r="AV124">
        <v>4.4712574077304897E-2</v>
      </c>
      <c r="AW124">
        <v>-4.3759864742405299E-2</v>
      </c>
      <c r="AX124" t="s">
        <v>27</v>
      </c>
      <c r="AY124">
        <v>-137.515683326112</v>
      </c>
      <c r="AZ124">
        <f t="shared" si="37"/>
        <v>291.69803331889068</v>
      </c>
      <c r="BA124">
        <v>0</v>
      </c>
      <c r="BB124">
        <v>44.143149520279302</v>
      </c>
      <c r="BC124">
        <v>0.99306804230659296</v>
      </c>
      <c r="BD124">
        <v>-6.6209629951494096</v>
      </c>
      <c r="BE124">
        <v>17.457564081318299</v>
      </c>
      <c r="BF124">
        <v>3.2029587914326401</v>
      </c>
      <c r="BG124">
        <v>1.6923126852066801</v>
      </c>
      <c r="BH124">
        <v>-0.28380615152454203</v>
      </c>
      <c r="BI124">
        <v>0.77224602491656602</v>
      </c>
      <c r="BJ124">
        <v>-103.45780917817</v>
      </c>
      <c r="BK124">
        <f t="shared" si="38"/>
        <v>226.4278134782912</v>
      </c>
      <c r="BL124">
        <v>0</v>
      </c>
      <c r="BM124">
        <f t="shared" si="46"/>
        <v>4.554753500982315</v>
      </c>
      <c r="BN124">
        <f t="shared" si="47"/>
        <v>-16.143145024547152</v>
      </c>
      <c r="BO124">
        <f t="shared" si="39"/>
        <v>65.270219840599481</v>
      </c>
      <c r="BP124">
        <f t="shared" si="40"/>
        <v>44.572321315070013</v>
      </c>
      <c r="BQ124">
        <f t="shared" si="41"/>
        <v>226.4278134782912</v>
      </c>
      <c r="BR124" t="str">
        <f t="shared" si="42"/>
        <v>OU</v>
      </c>
    </row>
    <row r="125" spans="1:70" x14ac:dyDescent="0.2">
      <c r="A125">
        <v>4</v>
      </c>
      <c r="B125">
        <v>1</v>
      </c>
      <c r="C125">
        <v>50</v>
      </c>
      <c r="D125">
        <v>1</v>
      </c>
      <c r="E125">
        <v>0.5</v>
      </c>
      <c r="F125">
        <v>0.5</v>
      </c>
      <c r="G125">
        <v>0</v>
      </c>
      <c r="H125">
        <v>0</v>
      </c>
      <c r="I125">
        <v>-1.38629436111989E-2</v>
      </c>
      <c r="J125">
        <v>-1.38629436111989E-2</v>
      </c>
      <c r="K125">
        <v>-1.38629436111989E-2</v>
      </c>
      <c r="L125" t="s">
        <v>70</v>
      </c>
      <c r="M125" t="s">
        <v>73</v>
      </c>
      <c r="N125" t="s">
        <v>69</v>
      </c>
      <c r="O125">
        <v>0.76559628307620897</v>
      </c>
      <c r="P125">
        <v>0.433337543385867</v>
      </c>
      <c r="Q125">
        <v>0.18102725551551499</v>
      </c>
      <c r="R125" s="1">
        <f t="shared" ref="R125:R166" si="54">O125^2+Q125^2</f>
        <v>0.61890853589958628</v>
      </c>
      <c r="S125" s="1">
        <f t="shared" ref="S125:S166" si="55">P125^2+Q125^2</f>
        <v>0.22055229374717772</v>
      </c>
      <c r="T125" s="1">
        <f t="shared" ref="T125:T166" si="56">Q125*(O125+P125)</f>
        <v>0.21703970014914431</v>
      </c>
      <c r="U125">
        <v>0.553812949770081</v>
      </c>
      <c r="V125">
        <v>0.20948257978950399</v>
      </c>
      <c r="W125">
        <v>-1.8899022189744E-2</v>
      </c>
      <c r="X125">
        <v>-1.38744429866027E-2</v>
      </c>
      <c r="Y125">
        <v>6.0567842838217699E-3</v>
      </c>
      <c r="Z125" s="1">
        <f t="shared" si="43"/>
        <v>-1.2842237905922229E-2</v>
      </c>
      <c r="AA125" s="1">
        <f t="shared" si="44"/>
        <v>-7.8176587027809288E-3</v>
      </c>
      <c r="AB125" s="1">
        <f t="shared" si="45"/>
        <v>-1.9850180880647678E-4</v>
      </c>
      <c r="AC125">
        <v>-41.336313555003898</v>
      </c>
      <c r="AD125">
        <f t="shared" si="32"/>
        <v>102.18482223195902</v>
      </c>
      <c r="AE125">
        <v>0</v>
      </c>
      <c r="AF125">
        <v>0.35914608854893698</v>
      </c>
      <c r="AG125">
        <v>0.158974374203703</v>
      </c>
      <c r="AH125">
        <v>0.179320681157941</v>
      </c>
      <c r="AI125">
        <v>0.57974461655200604</v>
      </c>
      <c r="AJ125">
        <v>0.195063676153057</v>
      </c>
      <c r="AK125">
        <v>-44.008671204235497</v>
      </c>
      <c r="AL125">
        <f t="shared" si="33"/>
        <v>99.380978772107355</v>
      </c>
      <c r="AM125">
        <v>0</v>
      </c>
      <c r="AN125">
        <v>0.74271191632726696</v>
      </c>
      <c r="AO125">
        <v>0.51506254586149403</v>
      </c>
      <c r="AP125">
        <v>0.20629764960977701</v>
      </c>
      <c r="AQ125" s="1">
        <f t="shared" si="51"/>
        <v>0.59417971088903954</v>
      </c>
      <c r="AR125" s="1">
        <f t="shared" si="52"/>
        <v>0.307848146383842</v>
      </c>
      <c r="AS125" s="1">
        <f t="shared" si="53"/>
        <v>0.25947591528874275</v>
      </c>
      <c r="AT125">
        <v>0.56576352111511397</v>
      </c>
      <c r="AU125">
        <v>0.22203312661028801</v>
      </c>
      <c r="AV125">
        <v>-1.7230059165876398E-2</v>
      </c>
      <c r="AW125">
        <v>-2.2733005247333099E-2</v>
      </c>
      <c r="AX125" t="s">
        <v>27</v>
      </c>
      <c r="AY125">
        <v>-41.518093404483203</v>
      </c>
      <c r="AZ125">
        <f t="shared" si="37"/>
        <v>99.702853475633077</v>
      </c>
      <c r="BA125">
        <v>0</v>
      </c>
      <c r="BB125">
        <v>0.39117673809915299</v>
      </c>
      <c r="BC125">
        <v>0.19492159970949599</v>
      </c>
      <c r="BD125">
        <v>0.21729331749210701</v>
      </c>
      <c r="BE125">
        <v>3.8536537770896398E-2</v>
      </c>
      <c r="BF125">
        <v>0.115475056891685</v>
      </c>
      <c r="BG125">
        <v>6.6708383376183095E-2</v>
      </c>
      <c r="BH125">
        <v>0.54461487583858104</v>
      </c>
      <c r="BI125">
        <v>0.171908280561687</v>
      </c>
      <c r="BJ125">
        <v>-43.824113471340603</v>
      </c>
      <c r="BK125">
        <f t="shared" si="38"/>
        <v>107.16042206463243</v>
      </c>
      <c r="BL125">
        <v>0</v>
      </c>
      <c r="BM125">
        <f t="shared" si="46"/>
        <v>0.32187470352572234</v>
      </c>
      <c r="BN125">
        <f t="shared" si="47"/>
        <v>2.8038434598516631</v>
      </c>
      <c r="BO125">
        <f t="shared" si="39"/>
        <v>-7.4575685889993508</v>
      </c>
      <c r="BP125">
        <f t="shared" si="40"/>
        <v>-4.9755998326734101</v>
      </c>
      <c r="BQ125">
        <f t="shared" si="41"/>
        <v>99.380978772107355</v>
      </c>
      <c r="BR125" t="str">
        <f t="shared" si="42"/>
        <v>BM</v>
      </c>
    </row>
    <row r="126" spans="1:70" x14ac:dyDescent="0.2">
      <c r="A126">
        <v>5</v>
      </c>
      <c r="B126">
        <v>1</v>
      </c>
      <c r="C126">
        <v>50</v>
      </c>
      <c r="D126">
        <v>1</v>
      </c>
      <c r="E126">
        <v>0.5</v>
      </c>
      <c r="F126">
        <v>0.5</v>
      </c>
      <c r="G126">
        <v>0</v>
      </c>
      <c r="H126">
        <v>0</v>
      </c>
      <c r="I126">
        <v>-4.6051701859880903E-2</v>
      </c>
      <c r="J126">
        <v>-4.6051701859880903E-2</v>
      </c>
      <c r="K126">
        <v>-4.6051701859880903E-2</v>
      </c>
      <c r="L126" t="s">
        <v>70</v>
      </c>
      <c r="M126" t="s">
        <v>75</v>
      </c>
      <c r="N126" t="s">
        <v>69</v>
      </c>
      <c r="O126">
        <v>0.77099324780350598</v>
      </c>
      <c r="P126">
        <v>0.29895259113505701</v>
      </c>
      <c r="Q126" s="1">
        <v>-1.33312526648871E-33</v>
      </c>
      <c r="R126" s="1">
        <f t="shared" si="54"/>
        <v>0.59443058815859839</v>
      </c>
      <c r="S126" s="1">
        <f t="shared" si="55"/>
        <v>8.9372651746364565E-2</v>
      </c>
      <c r="T126" s="1">
        <f t="shared" si="56"/>
        <v>-1.4263718316634582E-33</v>
      </c>
      <c r="U126">
        <v>0.19592241073195801</v>
      </c>
      <c r="V126">
        <v>0.19661598933396399</v>
      </c>
      <c r="W126">
        <v>-5.5461005312752297E-2</v>
      </c>
      <c r="X126">
        <v>5.0869069176045001E-2</v>
      </c>
      <c r="Y126">
        <v>1.5182447710606899</v>
      </c>
      <c r="Z126" s="1">
        <f t="shared" si="43"/>
        <v>1.4627837657479377</v>
      </c>
      <c r="AA126" s="1">
        <f t="shared" si="44"/>
        <v>1.5691138402367348</v>
      </c>
      <c r="AB126" s="1">
        <f t="shared" si="45"/>
        <v>-6.9716830286004772E-3</v>
      </c>
      <c r="AC126">
        <v>-58.046491621569402</v>
      </c>
      <c r="AD126">
        <f t="shared" si="32"/>
        <v>135.60517836509001</v>
      </c>
      <c r="AE126">
        <v>0</v>
      </c>
      <c r="AF126">
        <v>9.2644673414013501E-2</v>
      </c>
      <c r="AG126">
        <v>0.38745412162740001</v>
      </c>
      <c r="AH126">
        <v>4.59523378779638E-3</v>
      </c>
      <c r="AI126">
        <v>0.218423328627977</v>
      </c>
      <c r="AJ126">
        <v>0.23635444310871301</v>
      </c>
      <c r="AK126">
        <v>-53.098865235255403</v>
      </c>
      <c r="AL126">
        <f t="shared" si="33"/>
        <v>117.56136683414717</v>
      </c>
      <c r="AM126">
        <v>0</v>
      </c>
      <c r="AN126">
        <v>0.111031756364714</v>
      </c>
      <c r="AO126">
        <v>7.7851526032728005E-2</v>
      </c>
      <c r="AP126">
        <v>-1.28986191066523E-2</v>
      </c>
      <c r="AQ126" s="1">
        <f t="shared" si="51"/>
        <v>1.2494425296291705E-2</v>
      </c>
      <c r="AR126" s="1">
        <f t="shared" si="52"/>
        <v>6.2272344804830222E-3</v>
      </c>
      <c r="AS126" s="1">
        <f t="shared" si="53"/>
        <v>-2.4363335152588475E-3</v>
      </c>
      <c r="AT126">
        <v>0.24567864856494701</v>
      </c>
      <c r="AU126">
        <v>0.179022339695625</v>
      </c>
      <c r="AV126">
        <v>5.4421557200360203E-2</v>
      </c>
      <c r="AW126">
        <v>0.102674671671674</v>
      </c>
      <c r="AX126" t="s">
        <v>27</v>
      </c>
      <c r="AY126">
        <v>-44.121479200874703</v>
      </c>
      <c r="AZ126">
        <f t="shared" si="37"/>
        <v>104.90962506841608</v>
      </c>
      <c r="BA126">
        <v>0</v>
      </c>
      <c r="BB126">
        <v>0.18843856346346199</v>
      </c>
      <c r="BC126">
        <v>0.90676225793274901</v>
      </c>
      <c r="BD126">
        <v>6.5473254517889198E-2</v>
      </c>
      <c r="BE126">
        <v>0.89926628152240295</v>
      </c>
      <c r="BF126">
        <v>1.4543554513766499</v>
      </c>
      <c r="BG126">
        <v>0.24868558928418999</v>
      </c>
      <c r="BH126">
        <v>0.25825726260832199</v>
      </c>
      <c r="BI126">
        <v>0.17462560193215401</v>
      </c>
      <c r="BJ126">
        <v>-42.987454207748002</v>
      </c>
      <c r="BK126">
        <f t="shared" si="38"/>
        <v>105.48710353744723</v>
      </c>
      <c r="BL126">
        <v>0</v>
      </c>
      <c r="BM126">
        <f t="shared" si="46"/>
        <v>-12.651741765731089</v>
      </c>
      <c r="BN126">
        <f t="shared" si="47"/>
        <v>18.043811530942847</v>
      </c>
      <c r="BO126">
        <f t="shared" si="39"/>
        <v>-0.57747846903114919</v>
      </c>
      <c r="BP126">
        <f t="shared" si="40"/>
        <v>30.118074827642786</v>
      </c>
      <c r="BQ126">
        <f t="shared" si="41"/>
        <v>104.90962506841608</v>
      </c>
      <c r="BR126" t="str">
        <f t="shared" si="42"/>
        <v>DDexp_constrained</v>
      </c>
    </row>
    <row r="127" spans="1:70" x14ac:dyDescent="0.2">
      <c r="A127">
        <v>6</v>
      </c>
      <c r="B127">
        <v>1</v>
      </c>
      <c r="C127">
        <v>50</v>
      </c>
      <c r="D127">
        <v>1</v>
      </c>
      <c r="E127">
        <v>0.5</v>
      </c>
      <c r="F127">
        <v>0.5</v>
      </c>
      <c r="G127">
        <v>0</v>
      </c>
      <c r="H127">
        <v>0</v>
      </c>
      <c r="I127">
        <v>-9.2103403719761806E-2</v>
      </c>
      <c r="J127">
        <v>-9.2103403719761806E-2</v>
      </c>
      <c r="K127">
        <v>-9.2103403719761806E-2</v>
      </c>
      <c r="L127" t="s">
        <v>70</v>
      </c>
      <c r="M127" t="s">
        <v>74</v>
      </c>
      <c r="N127" t="s">
        <v>69</v>
      </c>
      <c r="O127">
        <v>0.269765210768668</v>
      </c>
      <c r="P127">
        <v>0.58869216848288697</v>
      </c>
      <c r="Q127">
        <v>0.487156898754318</v>
      </c>
      <c r="R127" s="1">
        <f t="shared" si="54"/>
        <v>0.3100951129449887</v>
      </c>
      <c r="S127" s="1">
        <f t="shared" si="55"/>
        <v>0.58388031323700862</v>
      </c>
      <c r="T127" s="1">
        <f t="shared" si="56"/>
        <v>0.41820343458894693</v>
      </c>
      <c r="U127">
        <v>0.20970395248345</v>
      </c>
      <c r="V127">
        <v>0.28384473282595002</v>
      </c>
      <c r="W127">
        <v>6.6928038151103E-2</v>
      </c>
      <c r="X127">
        <v>3.3556731060193301E-2</v>
      </c>
      <c r="Y127">
        <v>2.0917051481934099E-2</v>
      </c>
      <c r="Z127" s="1">
        <f t="shared" si="43"/>
        <v>8.7845089633037096E-2</v>
      </c>
      <c r="AA127" s="1">
        <f t="shared" si="44"/>
        <v>5.4473782542127397E-2</v>
      </c>
      <c r="AB127" s="1">
        <f t="shared" si="45"/>
        <v>2.1018450907429511E-3</v>
      </c>
      <c r="AC127">
        <v>-98.452505870180104</v>
      </c>
      <c r="AD127">
        <f t="shared" si="32"/>
        <v>216.41720686231142</v>
      </c>
      <c r="AE127">
        <v>0</v>
      </c>
      <c r="AF127">
        <v>1.53493131647805</v>
      </c>
      <c r="AG127">
        <v>1.60107422795453</v>
      </c>
      <c r="AH127">
        <v>1.3767860433831201</v>
      </c>
      <c r="AI127">
        <v>0.29736528743199703</v>
      </c>
      <c r="AJ127">
        <v>0.33164742761753802</v>
      </c>
      <c r="AK127">
        <v>-121.885738880285</v>
      </c>
      <c r="AL127">
        <f t="shared" si="33"/>
        <v>255.13511412420638</v>
      </c>
      <c r="AM127">
        <v>0</v>
      </c>
      <c r="AN127">
        <v>0.74169193619051998</v>
      </c>
      <c r="AO127">
        <v>0.66011360107550898</v>
      </c>
      <c r="AP127">
        <v>0.74169167655646195</v>
      </c>
      <c r="AQ127" s="1">
        <f t="shared" si="51"/>
        <v>1.1002134712831777</v>
      </c>
      <c r="AR127" s="1">
        <f t="shared" si="52"/>
        <v>0.98585650939801162</v>
      </c>
      <c r="AS127" s="1">
        <f t="shared" si="53"/>
        <v>1.0397074991409729</v>
      </c>
      <c r="AT127">
        <v>0.28733069449466803</v>
      </c>
      <c r="AU127">
        <v>0.38902800363352402</v>
      </c>
      <c r="AV127">
        <v>2.0433159442012599E-2</v>
      </c>
      <c r="AW127">
        <v>2.7999572427333998E-2</v>
      </c>
      <c r="AX127" t="s">
        <v>27</v>
      </c>
      <c r="AY127">
        <v>-104.976558087946</v>
      </c>
      <c r="AZ127">
        <f t="shared" si="37"/>
        <v>226.61978284255866</v>
      </c>
      <c r="BA127">
        <v>0</v>
      </c>
      <c r="BB127">
        <v>7.4978416621947499</v>
      </c>
      <c r="BC127">
        <v>4.7403659114450996</v>
      </c>
      <c r="BD127">
        <v>4.5204506042773502</v>
      </c>
      <c r="BE127">
        <v>9.0958869612693292</v>
      </c>
      <c r="BF127">
        <v>6.1731105868226503</v>
      </c>
      <c r="BG127">
        <v>-4.5760278351889099</v>
      </c>
      <c r="BH127">
        <v>0.23290064384230399</v>
      </c>
      <c r="BI127">
        <v>0.324553923956857</v>
      </c>
      <c r="BJ127">
        <v>-87.105528657982404</v>
      </c>
      <c r="BK127">
        <f t="shared" si="38"/>
        <v>193.72325243791602</v>
      </c>
      <c r="BL127">
        <v>0</v>
      </c>
      <c r="BM127">
        <f t="shared" si="46"/>
        <v>-28.515331281647718</v>
      </c>
      <c r="BN127">
        <f t="shared" si="47"/>
        <v>-38.717907261894965</v>
      </c>
      <c r="BO127">
        <f t="shared" si="39"/>
        <v>32.896530404642647</v>
      </c>
      <c r="BP127">
        <f t="shared" si="40"/>
        <v>22.6939544243954</v>
      </c>
      <c r="BQ127">
        <f t="shared" si="41"/>
        <v>193.72325243791602</v>
      </c>
      <c r="BR127" t="str">
        <f t="shared" si="42"/>
        <v>OU</v>
      </c>
    </row>
    <row r="128" spans="1:70" x14ac:dyDescent="0.2">
      <c r="A128">
        <v>7</v>
      </c>
      <c r="B128">
        <v>1</v>
      </c>
      <c r="C128">
        <v>50</v>
      </c>
      <c r="D128">
        <v>1</v>
      </c>
      <c r="E128">
        <v>0.5</v>
      </c>
      <c r="F128">
        <v>-0.5</v>
      </c>
      <c r="G128">
        <v>0</v>
      </c>
      <c r="H128">
        <v>0</v>
      </c>
      <c r="I128">
        <v>-1.38629436111989E-2</v>
      </c>
      <c r="J128">
        <v>-1.38629436111989E-2</v>
      </c>
      <c r="K128">
        <v>-1.38629436111989E-2</v>
      </c>
      <c r="L128" t="s">
        <v>71</v>
      </c>
      <c r="M128" t="s">
        <v>73</v>
      </c>
      <c r="N128" t="s">
        <v>69</v>
      </c>
      <c r="O128">
        <v>1.2613554381266101</v>
      </c>
      <c r="P128">
        <v>0.873701694768796</v>
      </c>
      <c r="Q128">
        <v>-0.170331067732505</v>
      </c>
      <c r="R128" s="1">
        <f t="shared" si="54"/>
        <v>1.6200302139264677</v>
      </c>
      <c r="S128" s="1">
        <f t="shared" si="55"/>
        <v>0.79236732407676147</v>
      </c>
      <c r="T128" s="1">
        <f t="shared" si="56"/>
        <v>-0.36366656111597534</v>
      </c>
      <c r="U128">
        <v>-0.47828370436919299</v>
      </c>
      <c r="V128">
        <v>0.48485858447757801</v>
      </c>
      <c r="W128">
        <v>-5.1542567563880599E-2</v>
      </c>
      <c r="X128">
        <v>-5.8559947967413602E-2</v>
      </c>
      <c r="Y128">
        <v>-1.1498613475051701E-2</v>
      </c>
      <c r="Z128" s="1">
        <f t="shared" si="43"/>
        <v>-6.3041181038932304E-2</v>
      </c>
      <c r="AA128" s="1">
        <f t="shared" si="44"/>
        <v>-7.0058561442465306E-2</v>
      </c>
      <c r="AB128" s="1">
        <f t="shared" si="45"/>
        <v>1.2660262687252287E-3</v>
      </c>
      <c r="AC128">
        <v>-40.018856513422399</v>
      </c>
      <c r="AD128">
        <f t="shared" si="32"/>
        <v>99.549908148796021</v>
      </c>
      <c r="AE128">
        <v>0</v>
      </c>
      <c r="AF128">
        <v>0.26884418479580102</v>
      </c>
      <c r="AG128">
        <v>0.14419151595501001</v>
      </c>
      <c r="AH128">
        <v>-0.122211342887222</v>
      </c>
      <c r="AI128">
        <v>-0.48093638673953898</v>
      </c>
      <c r="AJ128">
        <v>0.48094318011633602</v>
      </c>
      <c r="AK128">
        <v>-42.870916214685103</v>
      </c>
      <c r="AL128">
        <f t="shared" si="33"/>
        <v>97.105468793006565</v>
      </c>
      <c r="AM128">
        <v>0</v>
      </c>
      <c r="AN128">
        <v>0.71089138302756405</v>
      </c>
      <c r="AO128">
        <v>0.70521527289573704</v>
      </c>
      <c r="AP128">
        <v>-0.146916979044973</v>
      </c>
      <c r="AQ128" s="1">
        <f t="shared" si="51"/>
        <v>0.52695115719454377</v>
      </c>
      <c r="AR128" s="1">
        <f t="shared" si="52"/>
        <v>0.51891317985710994</v>
      </c>
      <c r="AS128" s="1">
        <f t="shared" si="53"/>
        <v>-0.20805011189373041</v>
      </c>
      <c r="AT128">
        <v>-0.47912084855847797</v>
      </c>
      <c r="AU128">
        <v>0.48448888941394602</v>
      </c>
      <c r="AV128">
        <v>-2.2033160472214201E-2</v>
      </c>
      <c r="AW128">
        <v>-4.6168428013498498E-2</v>
      </c>
      <c r="AX128" t="s">
        <v>27</v>
      </c>
      <c r="AY128">
        <v>-37.588376182287703</v>
      </c>
      <c r="AZ128">
        <f t="shared" si="37"/>
        <v>91.843419031242078</v>
      </c>
      <c r="BA128">
        <v>0</v>
      </c>
      <c r="BB128">
        <v>0.26879718355209598</v>
      </c>
      <c r="BC128">
        <v>0.14420588143731</v>
      </c>
      <c r="BD128">
        <v>-0.122191575372971</v>
      </c>
      <c r="BE128" s="1">
        <v>2.8321946854700202E-9</v>
      </c>
      <c r="BF128" s="1">
        <v>2.91835480650576E-6</v>
      </c>
      <c r="BG128" s="1">
        <v>9.0722157474950905E-8</v>
      </c>
      <c r="BH128">
        <v>-0.480936252177735</v>
      </c>
      <c r="BI128">
        <v>0.48094312551777302</v>
      </c>
      <c r="BJ128">
        <v>-42.870777922990598</v>
      </c>
      <c r="BK128">
        <f t="shared" si="38"/>
        <v>105.25375096793242</v>
      </c>
      <c r="BL128">
        <v>0</v>
      </c>
      <c r="BM128">
        <f t="shared" si="46"/>
        <v>-5.2620497617644872</v>
      </c>
      <c r="BN128">
        <f t="shared" si="47"/>
        <v>2.4444393557894557</v>
      </c>
      <c r="BO128">
        <f t="shared" si="39"/>
        <v>-13.410331936690341</v>
      </c>
      <c r="BP128">
        <f t="shared" si="40"/>
        <v>-5.7038428191363977</v>
      </c>
      <c r="BQ128">
        <f t="shared" si="41"/>
        <v>91.843419031242078</v>
      </c>
      <c r="BR128" t="str">
        <f t="shared" si="42"/>
        <v>DDexp_constrained</v>
      </c>
    </row>
    <row r="129" spans="1:70" x14ac:dyDescent="0.2">
      <c r="A129">
        <v>8</v>
      </c>
      <c r="B129">
        <v>1</v>
      </c>
      <c r="C129">
        <v>50</v>
      </c>
      <c r="D129">
        <v>1</v>
      </c>
      <c r="E129">
        <v>0.5</v>
      </c>
      <c r="F129">
        <v>-0.5</v>
      </c>
      <c r="G129">
        <v>0</v>
      </c>
      <c r="H129">
        <v>0</v>
      </c>
      <c r="I129">
        <v>-4.6051701859880903E-2</v>
      </c>
      <c r="J129">
        <v>-4.6051701859880903E-2</v>
      </c>
      <c r="K129">
        <v>-4.6051701859880903E-2</v>
      </c>
      <c r="L129" t="s">
        <v>71</v>
      </c>
      <c r="M129" t="s">
        <v>75</v>
      </c>
      <c r="N129" t="s">
        <v>69</v>
      </c>
      <c r="O129">
        <v>0.90381250982143502</v>
      </c>
      <c r="P129">
        <v>0.84510150654272398</v>
      </c>
      <c r="Q129">
        <v>-0.177899468580375</v>
      </c>
      <c r="R129" s="1">
        <f t="shared" si="54"/>
        <v>0.84852527383090137</v>
      </c>
      <c r="S129" s="1">
        <f t="shared" si="55"/>
        <v>0.74584477728196152</v>
      </c>
      <c r="T129" s="1">
        <f t="shared" si="56"/>
        <v>-0.31113087410395318</v>
      </c>
      <c r="U129">
        <v>7.4234741899168996E-2</v>
      </c>
      <c r="V129">
        <v>0.25212926386997803</v>
      </c>
      <c r="W129">
        <v>-2.4975774902459402E-2</v>
      </c>
      <c r="X129">
        <v>-3.2371107043084102E-2</v>
      </c>
      <c r="Y129">
        <v>-9.1831519788868297E-3</v>
      </c>
      <c r="Z129" s="1">
        <f t="shared" si="43"/>
        <v>-3.4158926881346231E-2</v>
      </c>
      <c r="AA129" s="1">
        <f t="shared" si="44"/>
        <v>-4.1554259021970935E-2</v>
      </c>
      <c r="AB129" s="1">
        <f t="shared" si="45"/>
        <v>5.2662513242120721E-4</v>
      </c>
      <c r="AC129">
        <v>-59.900279891193797</v>
      </c>
      <c r="AD129">
        <f t="shared" si="32"/>
        <v>139.31275490433882</v>
      </c>
      <c r="AE129">
        <v>0</v>
      </c>
      <c r="AF129">
        <v>0.28263633183168502</v>
      </c>
      <c r="AG129">
        <v>0.26770705195429101</v>
      </c>
      <c r="AH129">
        <v>-0.24152184972920601</v>
      </c>
      <c r="AI129">
        <v>2.6984905524860599E-2</v>
      </c>
      <c r="AJ129">
        <v>0.25465397122734001</v>
      </c>
      <c r="AK129">
        <v>-34.909749786412902</v>
      </c>
      <c r="AL129">
        <f t="shared" si="33"/>
        <v>81.183135936462165</v>
      </c>
      <c r="AM129">
        <v>0</v>
      </c>
      <c r="AN129">
        <v>0.41160202625023401</v>
      </c>
      <c r="AO129">
        <v>2.26550601292025</v>
      </c>
      <c r="AP129">
        <v>-0.29926229224119799</v>
      </c>
      <c r="AQ129" s="1">
        <f t="shared" si="51"/>
        <v>0.25897414757075454</v>
      </c>
      <c r="AR129" s="1">
        <f t="shared" si="52"/>
        <v>5.2220754141352641</v>
      </c>
      <c r="AS129" s="1">
        <f t="shared" si="53"/>
        <v>-0.80115748837949796</v>
      </c>
      <c r="AT129">
        <v>-3.0026953705315398E-2</v>
      </c>
      <c r="AU129">
        <v>0.45212060909309998</v>
      </c>
      <c r="AV129">
        <v>5.2592532901667797E-3</v>
      </c>
      <c r="AW129">
        <v>-7.9257056031981604E-2</v>
      </c>
      <c r="AX129" t="s">
        <v>27</v>
      </c>
      <c r="AY129">
        <v>-45.669175166744999</v>
      </c>
      <c r="AZ129">
        <f t="shared" si="37"/>
        <v>108.00501700015667</v>
      </c>
      <c r="BA129">
        <v>0</v>
      </c>
      <c r="BB129">
        <v>2.6531986934309399</v>
      </c>
      <c r="BC129">
        <v>1.2288104262514501</v>
      </c>
      <c r="BD129">
        <v>-1.80562405206744</v>
      </c>
      <c r="BE129">
        <v>5.5068202603653296</v>
      </c>
      <c r="BF129">
        <v>1.63430261949342</v>
      </c>
      <c r="BG129">
        <v>-0.96376563824027195</v>
      </c>
      <c r="BH129">
        <v>-0.15243786027473499</v>
      </c>
      <c r="BI129">
        <v>0.29731966494337603</v>
      </c>
      <c r="BJ129">
        <v>-18.268159337892801</v>
      </c>
      <c r="BK129">
        <f t="shared" si="38"/>
        <v>56.048513797736824</v>
      </c>
      <c r="BL129">
        <v>0</v>
      </c>
      <c r="BM129">
        <f t="shared" si="46"/>
        <v>26.821881063694505</v>
      </c>
      <c r="BN129">
        <f t="shared" si="47"/>
        <v>58.129618967876652</v>
      </c>
      <c r="BO129">
        <f t="shared" si="39"/>
        <v>51.956503202419846</v>
      </c>
      <c r="BP129">
        <f t="shared" si="40"/>
        <v>83.264241106601986</v>
      </c>
      <c r="BQ129">
        <f t="shared" si="41"/>
        <v>56.048513797736824</v>
      </c>
      <c r="BR129" t="str">
        <f t="shared" si="42"/>
        <v>OU</v>
      </c>
    </row>
    <row r="130" spans="1:70" x14ac:dyDescent="0.2">
      <c r="A130">
        <v>9</v>
      </c>
      <c r="B130">
        <v>1</v>
      </c>
      <c r="C130">
        <v>50</v>
      </c>
      <c r="D130">
        <v>1</v>
      </c>
      <c r="E130">
        <v>0.5</v>
      </c>
      <c r="F130">
        <v>-0.5</v>
      </c>
      <c r="G130">
        <v>0</v>
      </c>
      <c r="H130">
        <v>0</v>
      </c>
      <c r="I130">
        <v>-9.2103403719761806E-2</v>
      </c>
      <c r="J130">
        <v>-9.2103403719761806E-2</v>
      </c>
      <c r="K130">
        <v>-9.2103403719761806E-2</v>
      </c>
      <c r="L130" t="s">
        <v>71</v>
      </c>
      <c r="M130" t="s">
        <v>74</v>
      </c>
      <c r="N130" t="s">
        <v>69</v>
      </c>
      <c r="O130">
        <v>1.73614595044238</v>
      </c>
      <c r="P130">
        <v>0.61896929514059296</v>
      </c>
      <c r="Q130">
        <v>-1.0851254328075699</v>
      </c>
      <c r="R130" s="1">
        <f t="shared" si="54"/>
        <v>4.1916999661632905</v>
      </c>
      <c r="S130" s="1">
        <f t="shared" si="55"/>
        <v>1.5606201932526584</v>
      </c>
      <c r="T130" s="1">
        <f t="shared" si="56"/>
        <v>-2.5555954501749301</v>
      </c>
      <c r="U130">
        <v>0.203765523108936</v>
      </c>
      <c r="V130">
        <v>-0.32510425539385801</v>
      </c>
      <c r="W130">
        <v>-2.8736928818193001E-2</v>
      </c>
      <c r="X130">
        <v>-1.86980636428574E-2</v>
      </c>
      <c r="Y130">
        <v>-4.3007613281741901E-2</v>
      </c>
      <c r="Z130" s="1">
        <f t="shared" si="43"/>
        <v>-7.1744542099934902E-2</v>
      </c>
      <c r="AA130" s="1">
        <f t="shared" si="44"/>
        <v>-6.1705676924599301E-2</v>
      </c>
      <c r="AB130" s="1">
        <f t="shared" si="45"/>
        <v>2.040065811787198E-3</v>
      </c>
      <c r="AC130">
        <v>-45.829302819836002</v>
      </c>
      <c r="AD130">
        <f t="shared" ref="AD130:AD166" si="57">(2*8-2*AC130)+((2*8^2+2*8)/(50-8-1))</f>
        <v>111.17080076162323</v>
      </c>
      <c r="AE130">
        <v>0</v>
      </c>
      <c r="AF130">
        <v>0.52998291472381598</v>
      </c>
      <c r="AG130">
        <v>0.16700897683343</v>
      </c>
      <c r="AH130">
        <v>-0.26258981886680399</v>
      </c>
      <c r="AI130">
        <v>7.1483170405443094E-2</v>
      </c>
      <c r="AJ130">
        <v>-0.26421196860940199</v>
      </c>
      <c r="AK130">
        <v>-37.933775651127199</v>
      </c>
      <c r="AL130">
        <f t="shared" ref="AL130:AL166" si="58">(2*5-2*AK130)+((2*5^2+2*5)/(50-5-1))</f>
        <v>87.231187665890758</v>
      </c>
      <c r="AM130">
        <v>0</v>
      </c>
      <c r="AN130">
        <v>0.37868529833331899</v>
      </c>
      <c r="AO130">
        <v>0.183678726307625</v>
      </c>
      <c r="AP130">
        <v>-0.314522636314579</v>
      </c>
      <c r="AQ130" s="1">
        <f t="shared" si="51"/>
        <v>0.24232704392806773</v>
      </c>
      <c r="AR130" s="1">
        <f t="shared" si="52"/>
        <v>0.13266236325226433</v>
      </c>
      <c r="AS130" s="1">
        <f t="shared" si="53"/>
        <v>-0.17687621559854658</v>
      </c>
      <c r="AT130">
        <v>0.17650681922233299</v>
      </c>
      <c r="AU130">
        <v>-0.31828514708098998</v>
      </c>
      <c r="AV130">
        <v>3.2530876526472699E-2</v>
      </c>
      <c r="AW130">
        <v>3.1685012657717601E-2</v>
      </c>
      <c r="AX130" t="s">
        <v>27</v>
      </c>
      <c r="AY130">
        <v>-31.327069389796499</v>
      </c>
      <c r="AZ130">
        <f t="shared" ref="AZ130:AZ166" si="59">(2*7-2*AY130)+((2*7^2+2*7)/(50-7-1))</f>
        <v>79.320805446259669</v>
      </c>
      <c r="BA130">
        <v>0</v>
      </c>
      <c r="BB130">
        <v>9.0842304821769595</v>
      </c>
      <c r="BC130">
        <v>1.84584155599491</v>
      </c>
      <c r="BD130">
        <v>-4.0948809663087804</v>
      </c>
      <c r="BE130">
        <v>11.190548214508301</v>
      </c>
      <c r="BF130">
        <v>3.4970387422800302</v>
      </c>
      <c r="BG130">
        <v>-1.96494292674473</v>
      </c>
      <c r="BH130">
        <v>9.9653163823745394E-2</v>
      </c>
      <c r="BI130">
        <v>-0.25396494440959999</v>
      </c>
      <c r="BJ130">
        <v>-14.623127682380501</v>
      </c>
      <c r="BK130">
        <f t="shared" si="38"/>
        <v>48.758450486712221</v>
      </c>
      <c r="BL130">
        <v>0</v>
      </c>
      <c r="BM130">
        <f t="shared" ref="BM130:BM166" si="60">AZ130-AL130</f>
        <v>-7.9103822196310887</v>
      </c>
      <c r="BN130">
        <f t="shared" ref="BN130:BN166" si="61">AD130-AL130</f>
        <v>23.939613095732469</v>
      </c>
      <c r="BO130">
        <f t="shared" si="39"/>
        <v>30.562354959547449</v>
      </c>
      <c r="BP130">
        <f t="shared" si="40"/>
        <v>62.412350274911006</v>
      </c>
      <c r="BQ130">
        <f t="shared" si="41"/>
        <v>48.758450486712221</v>
      </c>
      <c r="BR130" t="str">
        <f t="shared" si="42"/>
        <v>OU</v>
      </c>
    </row>
    <row r="131" spans="1:70" x14ac:dyDescent="0.2">
      <c r="A131">
        <v>10</v>
      </c>
      <c r="B131">
        <v>2</v>
      </c>
      <c r="C131">
        <v>50</v>
      </c>
      <c r="D131">
        <v>1</v>
      </c>
      <c r="E131">
        <v>0.5</v>
      </c>
      <c r="F131">
        <v>0</v>
      </c>
      <c r="G131">
        <v>0</v>
      </c>
      <c r="H131">
        <v>0</v>
      </c>
      <c r="I131">
        <v>-1.38629436111989E-2</v>
      </c>
      <c r="J131">
        <v>-1.38629436111989E-2</v>
      </c>
      <c r="K131">
        <v>0</v>
      </c>
      <c r="L131" t="s">
        <v>65</v>
      </c>
      <c r="M131" t="s">
        <v>73</v>
      </c>
      <c r="N131" t="s">
        <v>69</v>
      </c>
      <c r="O131">
        <v>0.44184106284605101</v>
      </c>
      <c r="P131">
        <v>1.4600170953687499</v>
      </c>
      <c r="Q131">
        <v>0.161688154228291</v>
      </c>
      <c r="R131" s="1">
        <f t="shared" si="54"/>
        <v>0.22136658403467963</v>
      </c>
      <c r="S131" s="1">
        <f t="shared" si="55"/>
        <v>2.1577929779867526</v>
      </c>
      <c r="T131" s="1">
        <f t="shared" si="56"/>
        <v>0.30750793520576819</v>
      </c>
      <c r="U131">
        <v>-1.15873416032733</v>
      </c>
      <c r="V131">
        <v>-0.50676960587161202</v>
      </c>
      <c r="W131">
        <v>2.92811959520911E-2</v>
      </c>
      <c r="X131">
        <v>-1.76487161872395E-3</v>
      </c>
      <c r="Y131">
        <v>4.9386405042180899E-2</v>
      </c>
      <c r="Z131" s="1">
        <f t="shared" si="43"/>
        <v>7.8667600994272002E-2</v>
      </c>
      <c r="AA131" s="1">
        <f t="shared" si="44"/>
        <v>4.7621533423456951E-2</v>
      </c>
      <c r="AB131" s="1">
        <f t="shared" si="45"/>
        <v>1.3589323387996884E-3</v>
      </c>
      <c r="AC131">
        <v>-139.67495773321201</v>
      </c>
      <c r="AD131">
        <f t="shared" si="57"/>
        <v>298.86211058837523</v>
      </c>
      <c r="AE131">
        <v>0</v>
      </c>
      <c r="AF131">
        <v>0.85026872717003099</v>
      </c>
      <c r="AG131">
        <v>1.76080212979536</v>
      </c>
      <c r="AH131">
        <v>0.93915828355075404</v>
      </c>
      <c r="AI131">
        <v>-1.14753602735297</v>
      </c>
      <c r="AJ131">
        <v>-0.48985935450918699</v>
      </c>
      <c r="AK131">
        <v>-140.41605529796101</v>
      </c>
      <c r="AL131">
        <f t="shared" si="58"/>
        <v>292.19574695955839</v>
      </c>
      <c r="AM131">
        <v>0</v>
      </c>
      <c r="AN131">
        <v>0.39364906453468301</v>
      </c>
      <c r="AO131">
        <v>0.29064045062785898</v>
      </c>
      <c r="AP131">
        <v>0.39364865695710599</v>
      </c>
      <c r="AQ131" s="1">
        <f t="shared" si="51"/>
        <v>0.30991885113316431</v>
      </c>
      <c r="AR131" s="1">
        <f t="shared" si="52"/>
        <v>0.23943113666529825</v>
      </c>
      <c r="AS131" s="1">
        <f t="shared" si="53"/>
        <v>0.26936964861356388</v>
      </c>
      <c r="AT131">
        <v>-1.1569545756909001</v>
      </c>
      <c r="AU131">
        <v>-0.432407550954373</v>
      </c>
      <c r="AV131">
        <v>4.1171442672342497E-2</v>
      </c>
      <c r="AW131">
        <v>7.3415544712991498E-2</v>
      </c>
      <c r="AX131" t="s">
        <v>27</v>
      </c>
      <c r="AY131">
        <v>-129.01519392678799</v>
      </c>
      <c r="AZ131">
        <f t="shared" si="59"/>
        <v>274.69705452024266</v>
      </c>
      <c r="BA131">
        <v>0</v>
      </c>
      <c r="BB131">
        <v>6.7751328580046604</v>
      </c>
      <c r="BC131">
        <v>25.3199520967495</v>
      </c>
      <c r="BD131">
        <v>12.724182126609501</v>
      </c>
      <c r="BE131">
        <v>2.4965975043304698</v>
      </c>
      <c r="BF131">
        <v>14.280161711454401</v>
      </c>
      <c r="BG131">
        <v>4.2935466928487598</v>
      </c>
      <c r="BH131">
        <v>-1.1471624300882699</v>
      </c>
      <c r="BI131">
        <v>-0.42438197329646399</v>
      </c>
      <c r="BJ131">
        <v>-110.951270686288</v>
      </c>
      <c r="BK131">
        <f t="shared" ref="BK131:BK166" si="62">(2*8-2*BJ131)+((2*8^2+2*8)/(50-8-1))</f>
        <v>241.4147364945272</v>
      </c>
      <c r="BL131">
        <v>0</v>
      </c>
      <c r="BM131">
        <f t="shared" si="60"/>
        <v>-17.498692439315732</v>
      </c>
      <c r="BN131">
        <f t="shared" si="61"/>
        <v>6.6663636288168391</v>
      </c>
      <c r="BO131">
        <f t="shared" ref="BO131:BO166" si="63">AZ131-BK131</f>
        <v>33.282318025715455</v>
      </c>
      <c r="BP131">
        <f t="shared" ref="BP131:BP166" si="64">AD131-BK131</f>
        <v>57.447374093848026</v>
      </c>
      <c r="BQ131">
        <f t="shared" ref="BQ131:BQ166" si="65">MIN(BK131,AZ131,AL131,AD131)</f>
        <v>241.4147364945272</v>
      </c>
      <c r="BR131" t="str">
        <f t="shared" ref="BR131:BR166" si="66">IF(BK131=BQ131,"OU",IF(BQ131=AZ131,"DDexp_constrained",IF(BQ131=AL131,"BM",IF(BQ131=AD131,"DDexp",""))))</f>
        <v>OU</v>
      </c>
    </row>
    <row r="132" spans="1:70" x14ac:dyDescent="0.2">
      <c r="A132">
        <v>11</v>
      </c>
      <c r="B132">
        <v>2</v>
      </c>
      <c r="C132">
        <v>50</v>
      </c>
      <c r="D132">
        <v>1</v>
      </c>
      <c r="E132">
        <v>0.5</v>
      </c>
      <c r="F132">
        <v>0</v>
      </c>
      <c r="G132">
        <v>0</v>
      </c>
      <c r="H132">
        <v>0</v>
      </c>
      <c r="I132">
        <v>-4.6051701859880903E-2</v>
      </c>
      <c r="J132">
        <v>-4.6051701859880903E-2</v>
      </c>
      <c r="K132">
        <v>0</v>
      </c>
      <c r="L132" t="s">
        <v>65</v>
      </c>
      <c r="M132" t="s">
        <v>75</v>
      </c>
      <c r="N132" t="s">
        <v>69</v>
      </c>
      <c r="O132">
        <v>0.65101151634177701</v>
      </c>
      <c r="P132">
        <v>0.46065373239116603</v>
      </c>
      <c r="Q132">
        <v>-0.28568196844157101</v>
      </c>
      <c r="R132" s="1">
        <f t="shared" si="54"/>
        <v>0.50543018150227059</v>
      </c>
      <c r="S132" s="1">
        <f t="shared" si="55"/>
        <v>0.29381604825856278</v>
      </c>
      <c r="T132" s="1">
        <f t="shared" si="56"/>
        <v>-0.3175827165061158</v>
      </c>
      <c r="U132">
        <v>-1.3726269147132599</v>
      </c>
      <c r="V132">
        <v>0.291333260179024</v>
      </c>
      <c r="W132">
        <v>-6.9422629777538603E-2</v>
      </c>
      <c r="X132">
        <v>-6.7355569389404804E-2</v>
      </c>
      <c r="Y132">
        <v>-2.4238559084162001</v>
      </c>
      <c r="Z132" s="1">
        <f t="shared" si="43"/>
        <v>-2.4932785381937386</v>
      </c>
      <c r="AA132" s="1">
        <f t="shared" si="44"/>
        <v>-2.4912114778056051</v>
      </c>
      <c r="AB132" s="1">
        <f t="shared" si="45"/>
        <v>0.33153064619332351</v>
      </c>
      <c r="AC132">
        <v>21.3439200506139</v>
      </c>
      <c r="AD132">
        <f t="shared" si="57"/>
        <v>-23.17564497927658</v>
      </c>
      <c r="AE132">
        <v>0</v>
      </c>
      <c r="AF132">
        <v>5.4116870642292599E-2</v>
      </c>
      <c r="AG132">
        <v>2.8279974036018798E-2</v>
      </c>
      <c r="AH132">
        <v>1.3357620243845099E-2</v>
      </c>
      <c r="AI132">
        <v>-1.4174886341889601</v>
      </c>
      <c r="AJ132">
        <v>0.27737745160670602</v>
      </c>
      <c r="AK132">
        <v>12.5927838533254</v>
      </c>
      <c r="AL132">
        <f t="shared" si="58"/>
        <v>-13.821931343014437</v>
      </c>
      <c r="AM132">
        <v>0</v>
      </c>
      <c r="AN132">
        <v>0.625947522391473</v>
      </c>
      <c r="AO132">
        <v>0.43985390074458097</v>
      </c>
      <c r="AP132">
        <v>5.0408791168522898E-3</v>
      </c>
      <c r="AQ132" s="1">
        <f t="shared" si="51"/>
        <v>0.39183571125029432</v>
      </c>
      <c r="AR132" s="1">
        <f t="shared" si="52"/>
        <v>0.19349686446249442</v>
      </c>
      <c r="AS132" s="1">
        <f t="shared" si="53"/>
        <v>5.3725761365979851E-3</v>
      </c>
      <c r="AT132">
        <v>-1.37337994218715</v>
      </c>
      <c r="AU132">
        <v>0.29018713695951498</v>
      </c>
      <c r="AV132">
        <v>-6.6947193587567594E-2</v>
      </c>
      <c r="AW132">
        <v>-6.4474428312383203E-2</v>
      </c>
      <c r="AX132" t="s">
        <v>27</v>
      </c>
      <c r="AY132">
        <v>21.421520427833499</v>
      </c>
      <c r="AZ132">
        <f t="shared" si="59"/>
        <v>-26.176374189000331</v>
      </c>
      <c r="BA132">
        <v>0</v>
      </c>
      <c r="BB132">
        <v>5.4108521323032302E-2</v>
      </c>
      <c r="BC132">
        <v>2.8281673921503499E-2</v>
      </c>
      <c r="BD132">
        <v>1.3358215819209899E-2</v>
      </c>
      <c r="BE132" s="1">
        <v>7.3911937092829394E-11</v>
      </c>
      <c r="BF132" s="1">
        <v>4.2660652770049099E-7</v>
      </c>
      <c r="BG132" s="1">
        <v>5.3235890233233697E-9</v>
      </c>
      <c r="BH132">
        <v>-1.4174886964228099</v>
      </c>
      <c r="BI132">
        <v>0.27737745170108302</v>
      </c>
      <c r="BJ132">
        <v>12.5929091855987</v>
      </c>
      <c r="BK132">
        <f t="shared" si="62"/>
        <v>-5.6736232492461802</v>
      </c>
      <c r="BL132">
        <v>0</v>
      </c>
      <c r="BM132">
        <f t="shared" si="60"/>
        <v>-12.354442845985893</v>
      </c>
      <c r="BN132">
        <f t="shared" si="61"/>
        <v>-9.3537136362621425</v>
      </c>
      <c r="BO132">
        <f t="shared" si="63"/>
        <v>-20.502750939754151</v>
      </c>
      <c r="BP132">
        <f t="shared" si="64"/>
        <v>-17.5020217300304</v>
      </c>
      <c r="BQ132">
        <f t="shared" si="65"/>
        <v>-26.176374189000331</v>
      </c>
      <c r="BR132" t="str">
        <f t="shared" si="66"/>
        <v>DDexp_constrained</v>
      </c>
    </row>
    <row r="133" spans="1:70" x14ac:dyDescent="0.2">
      <c r="A133">
        <v>12</v>
      </c>
      <c r="B133">
        <v>2</v>
      </c>
      <c r="C133">
        <v>50</v>
      </c>
      <c r="D133">
        <v>1</v>
      </c>
      <c r="E133">
        <v>0.5</v>
      </c>
      <c r="F133">
        <v>0</v>
      </c>
      <c r="G133">
        <v>0</v>
      </c>
      <c r="H133">
        <v>0</v>
      </c>
      <c r="I133">
        <v>-9.2103403719761806E-2</v>
      </c>
      <c r="J133">
        <v>-9.2103403719761806E-2</v>
      </c>
      <c r="K133">
        <v>0</v>
      </c>
      <c r="L133" t="s">
        <v>65</v>
      </c>
      <c r="M133" t="s">
        <v>74</v>
      </c>
      <c r="N133" t="s">
        <v>69</v>
      </c>
      <c r="O133">
        <v>0.53634569680058097</v>
      </c>
      <c r="P133">
        <v>0.322444090496878</v>
      </c>
      <c r="Q133">
        <v>0.53634551174296896</v>
      </c>
      <c r="R133" s="1">
        <f t="shared" si="54"/>
        <v>0.57533321444332797</v>
      </c>
      <c r="S133" s="1">
        <f t="shared" si="55"/>
        <v>0.39163669946318608</v>
      </c>
      <c r="T133" s="1">
        <f t="shared" si="56"/>
        <v>0.46060804794769111</v>
      </c>
      <c r="U133">
        <v>-0.52176454944975004</v>
      </c>
      <c r="V133">
        <v>0.106967168331535</v>
      </c>
      <c r="W133">
        <v>-2.1118838795976098E-2</v>
      </c>
      <c r="X133">
        <v>1.29907585120123E-2</v>
      </c>
      <c r="Y133">
        <v>-0.23740963483893601</v>
      </c>
      <c r="Z133" s="1">
        <f t="shared" si="43"/>
        <v>-0.2585284736349121</v>
      </c>
      <c r="AA133" s="1">
        <f t="shared" si="44"/>
        <v>-0.2244188763269237</v>
      </c>
      <c r="AB133" s="1">
        <f t="shared" si="45"/>
        <v>1.9296845721574005E-3</v>
      </c>
      <c r="AC133">
        <v>-53.104019862542003</v>
      </c>
      <c r="AD133">
        <f t="shared" si="57"/>
        <v>125.72023484703523</v>
      </c>
      <c r="AE133">
        <v>0</v>
      </c>
      <c r="AF133">
        <v>0.62852507934576196</v>
      </c>
      <c r="AG133">
        <v>0.48668312393462299</v>
      </c>
      <c r="AH133">
        <v>-0.115283060245334</v>
      </c>
      <c r="AI133">
        <v>-0.371740082994726</v>
      </c>
      <c r="AJ133">
        <v>0.14195698692224901</v>
      </c>
      <c r="AK133">
        <v>-121.84049590319</v>
      </c>
      <c r="AL133">
        <f t="shared" si="58"/>
        <v>255.04462817001638</v>
      </c>
      <c r="AM133">
        <v>0</v>
      </c>
      <c r="AN133">
        <v>0.17788064640818799</v>
      </c>
      <c r="AO133">
        <v>4.0676876723841099E-2</v>
      </c>
      <c r="AP133">
        <v>-6.6569418837079996E-4</v>
      </c>
      <c r="AQ133" s="1">
        <f t="shared" si="51"/>
        <v>3.164196751534723E-2</v>
      </c>
      <c r="AR133" s="1">
        <f t="shared" si="52"/>
        <v>1.6550514487589964E-3</v>
      </c>
      <c r="AS133" s="1">
        <f t="shared" si="53"/>
        <v>-1.4549247297370843E-4</v>
      </c>
      <c r="AT133">
        <v>-0.44860176857058098</v>
      </c>
      <c r="AU133">
        <v>0.16036033306919001</v>
      </c>
      <c r="AV133">
        <v>3.50099875853358E-2</v>
      </c>
      <c r="AW133">
        <v>0.112545355402935</v>
      </c>
      <c r="AX133" t="s">
        <v>27</v>
      </c>
      <c r="AY133">
        <v>-47.208667692131201</v>
      </c>
      <c r="AZ133">
        <f t="shared" si="59"/>
        <v>111.08400205092907</v>
      </c>
      <c r="BA133">
        <v>0</v>
      </c>
      <c r="BB133">
        <v>0.195984279070747</v>
      </c>
      <c r="BC133">
        <v>0.46161742145099699</v>
      </c>
      <c r="BD133">
        <v>0.10114417748206</v>
      </c>
      <c r="BE133">
        <v>0.39931898071118999</v>
      </c>
      <c r="BF133">
        <v>1.1756443286223199</v>
      </c>
      <c r="BG133">
        <v>0.34045077737880802</v>
      </c>
      <c r="BH133">
        <v>-0.45019677411530501</v>
      </c>
      <c r="BI133">
        <v>0.198857908422926</v>
      </c>
      <c r="BJ133">
        <v>-46.555316042596601</v>
      </c>
      <c r="BK133">
        <f t="shared" si="62"/>
        <v>112.62282720714443</v>
      </c>
      <c r="BL133">
        <v>0</v>
      </c>
      <c r="BM133">
        <f t="shared" si="60"/>
        <v>-143.96062611908729</v>
      </c>
      <c r="BN133">
        <f t="shared" si="61"/>
        <v>-129.32439332298117</v>
      </c>
      <c r="BO133">
        <f t="shared" si="63"/>
        <v>-1.5388251562153528</v>
      </c>
      <c r="BP133">
        <f t="shared" si="64"/>
        <v>13.097407639890804</v>
      </c>
      <c r="BQ133">
        <f t="shared" si="65"/>
        <v>111.08400205092907</v>
      </c>
      <c r="BR133" t="str">
        <f t="shared" si="66"/>
        <v>DDexp_constrained</v>
      </c>
    </row>
    <row r="134" spans="1:70" x14ac:dyDescent="0.2">
      <c r="A134">
        <v>13</v>
      </c>
      <c r="B134">
        <v>2</v>
      </c>
      <c r="C134">
        <v>50</v>
      </c>
      <c r="D134">
        <v>1</v>
      </c>
      <c r="E134">
        <v>0.5</v>
      </c>
      <c r="F134">
        <v>0.5</v>
      </c>
      <c r="G134">
        <v>0</v>
      </c>
      <c r="H134">
        <v>0</v>
      </c>
      <c r="I134">
        <v>-1.38629436111989E-2</v>
      </c>
      <c r="J134">
        <v>-1.38629436111989E-2</v>
      </c>
      <c r="K134">
        <v>-1.38629436111989E-2</v>
      </c>
      <c r="L134" t="s">
        <v>70</v>
      </c>
      <c r="M134" t="s">
        <v>73</v>
      </c>
      <c r="N134" t="s">
        <v>69</v>
      </c>
      <c r="O134">
        <v>0.98783259234981702</v>
      </c>
      <c r="P134">
        <v>0.742266345299187</v>
      </c>
      <c r="Q134">
        <v>4.5097933955074297E-2</v>
      </c>
      <c r="R134" s="1">
        <f t="shared" si="54"/>
        <v>0.97784705415557593</v>
      </c>
      <c r="S134" s="1">
        <f t="shared" si="55"/>
        <v>0.55299315101082813</v>
      </c>
      <c r="T134" s="1">
        <f t="shared" si="56"/>
        <v>7.8023887625838992E-2</v>
      </c>
      <c r="U134">
        <v>1.2575058765210401</v>
      </c>
      <c r="V134">
        <v>0.52922603865346096</v>
      </c>
      <c r="W134">
        <v>3.1308596534105899E-2</v>
      </c>
      <c r="X134">
        <v>1.69819417188041E-2</v>
      </c>
      <c r="Y134">
        <v>9.3042130432763201E-2</v>
      </c>
      <c r="Z134" s="1">
        <f t="shared" si="43"/>
        <v>0.12435072696686911</v>
      </c>
      <c r="AA134" s="1">
        <f t="shared" si="44"/>
        <v>0.1100240721515673</v>
      </c>
      <c r="AB134" s="1">
        <f t="shared" si="45"/>
        <v>4.4930545587955929E-3</v>
      </c>
      <c r="AC134">
        <v>-165.41045883655599</v>
      </c>
      <c r="AD134">
        <f t="shared" si="57"/>
        <v>350.33311279506319</v>
      </c>
      <c r="AE134">
        <v>0</v>
      </c>
      <c r="AF134">
        <v>3.0860536026948</v>
      </c>
      <c r="AG134">
        <v>1.7273127347050401</v>
      </c>
      <c r="AH134">
        <v>2.1720170545251398</v>
      </c>
      <c r="AI134">
        <v>1.2003117035104001</v>
      </c>
      <c r="AJ134">
        <v>0.51913884876685401</v>
      </c>
      <c r="AK134">
        <v>-140.32581351121101</v>
      </c>
      <c r="AL134">
        <f t="shared" si="58"/>
        <v>292.01526338605839</v>
      </c>
      <c r="AM134">
        <v>0</v>
      </c>
      <c r="AN134">
        <v>0.90832589397158003</v>
      </c>
      <c r="AO134">
        <v>0.14633792342447999</v>
      </c>
      <c r="AP134">
        <v>0.90831770811541801</v>
      </c>
      <c r="AQ134" s="1">
        <f t="shared" si="51"/>
        <v>1.6500969885353158</v>
      </c>
      <c r="AR134" s="1">
        <f t="shared" si="52"/>
        <v>0.8464558467082347</v>
      </c>
      <c r="AS134" s="1">
        <f t="shared" si="53"/>
        <v>0.95796982144944698</v>
      </c>
      <c r="AT134">
        <v>1.2054220585673501</v>
      </c>
      <c r="AU134">
        <v>0.56951719783168597</v>
      </c>
      <c r="AV134">
        <v>2.9194308961276699E-2</v>
      </c>
      <c r="AW134">
        <v>8.9471665885386895E-2</v>
      </c>
      <c r="AX134" t="s">
        <v>27</v>
      </c>
      <c r="AY134">
        <v>-133.798002049481</v>
      </c>
      <c r="AZ134">
        <f t="shared" si="59"/>
        <v>284.26267076562868</v>
      </c>
      <c r="BA134">
        <v>0</v>
      </c>
      <c r="BB134">
        <v>19.287106020456498</v>
      </c>
      <c r="BC134">
        <v>13.3676651452591</v>
      </c>
      <c r="BD134">
        <v>16.048273053823301</v>
      </c>
      <c r="BE134">
        <v>3.73926657780278</v>
      </c>
      <c r="BF134">
        <v>4.9994860726529904</v>
      </c>
      <c r="BG134">
        <v>2.9635328269093701</v>
      </c>
      <c r="BH134">
        <v>1.24097649250076</v>
      </c>
      <c r="BI134">
        <v>0.44422330924254899</v>
      </c>
      <c r="BJ134">
        <v>-109.07739157378801</v>
      </c>
      <c r="BK134">
        <f t="shared" si="62"/>
        <v>237.66697826952722</v>
      </c>
      <c r="BL134">
        <v>0</v>
      </c>
      <c r="BM134">
        <f t="shared" si="60"/>
        <v>-7.7525926204297093</v>
      </c>
      <c r="BN134">
        <f t="shared" si="61"/>
        <v>58.317849409004793</v>
      </c>
      <c r="BO134">
        <f t="shared" si="63"/>
        <v>46.595692496101464</v>
      </c>
      <c r="BP134">
        <f t="shared" si="64"/>
        <v>112.66613452553597</v>
      </c>
      <c r="BQ134">
        <f t="shared" si="65"/>
        <v>237.66697826952722</v>
      </c>
      <c r="BR134" t="str">
        <f t="shared" si="66"/>
        <v>OU</v>
      </c>
    </row>
    <row r="135" spans="1:70" x14ac:dyDescent="0.2">
      <c r="A135">
        <v>14</v>
      </c>
      <c r="B135">
        <v>2</v>
      </c>
      <c r="C135">
        <v>50</v>
      </c>
      <c r="D135">
        <v>1</v>
      </c>
      <c r="E135">
        <v>0.5</v>
      </c>
      <c r="F135">
        <v>0.5</v>
      </c>
      <c r="G135">
        <v>0</v>
      </c>
      <c r="H135">
        <v>0</v>
      </c>
      <c r="I135">
        <v>-4.6051701859880903E-2</v>
      </c>
      <c r="J135">
        <v>-4.6051701859880903E-2</v>
      </c>
      <c r="K135">
        <v>-4.6051701859880903E-2</v>
      </c>
      <c r="L135" t="s">
        <v>70</v>
      </c>
      <c r="M135" t="s">
        <v>75</v>
      </c>
      <c r="N135" t="s">
        <v>69</v>
      </c>
      <c r="O135">
        <v>1.5344328681936199</v>
      </c>
      <c r="P135">
        <v>0.58233656385053401</v>
      </c>
      <c r="Q135">
        <v>0.23200671719070001</v>
      </c>
      <c r="R135" s="1">
        <f t="shared" si="54"/>
        <v>2.4083113438145043</v>
      </c>
      <c r="S135" s="1">
        <f t="shared" si="55"/>
        <v>0.3929429904188525</v>
      </c>
      <c r="T135" s="1">
        <f t="shared" si="56"/>
        <v>0.49110472697818669</v>
      </c>
      <c r="U135">
        <v>6.6129296427190495E-2</v>
      </c>
      <c r="V135">
        <v>-0.14474630434039301</v>
      </c>
      <c r="W135">
        <v>-0.113334815881368</v>
      </c>
      <c r="X135">
        <v>-8.3479001042093201E-2</v>
      </c>
      <c r="Y135">
        <v>-6.5073356162378596E-2</v>
      </c>
      <c r="Z135" s="1">
        <f t="shared" si="43"/>
        <v>-0.17840817204374659</v>
      </c>
      <c r="AA135" s="1">
        <f t="shared" si="44"/>
        <v>-0.1485523572044718</v>
      </c>
      <c r="AB135" s="1">
        <f t="shared" si="45"/>
        <v>1.2807335606337567E-2</v>
      </c>
      <c r="AC135">
        <v>26.133156554855699</v>
      </c>
      <c r="AD135">
        <f t="shared" si="57"/>
        <v>-32.754117987760175</v>
      </c>
      <c r="AE135">
        <v>0</v>
      </c>
      <c r="AF135">
        <v>8.7490716147571104E-2</v>
      </c>
      <c r="AG135">
        <v>6.3126659543880304E-2</v>
      </c>
      <c r="AH135">
        <v>5.1226853930535901E-2</v>
      </c>
      <c r="AI135">
        <v>1.5720095729194999E-2</v>
      </c>
      <c r="AJ135">
        <v>-9.5530966067067999E-2</v>
      </c>
      <c r="AK135">
        <v>-6.4758689890431196</v>
      </c>
      <c r="AL135">
        <f t="shared" si="58"/>
        <v>24.315374341722602</v>
      </c>
      <c r="AM135">
        <v>0</v>
      </c>
      <c r="AN135">
        <v>0.97196897986741204</v>
      </c>
      <c r="AO135">
        <v>0.68616683752940699</v>
      </c>
      <c r="AP135">
        <v>2.0102387939875E-2</v>
      </c>
      <c r="AQ135" s="1">
        <f t="shared" si="51"/>
        <v>0.94512780382538286</v>
      </c>
      <c r="AR135" s="1">
        <f t="shared" si="52"/>
        <v>0.47122903492599288</v>
      </c>
      <c r="AS135" s="1">
        <f t="shared" si="53"/>
        <v>3.3332489458312589E-2</v>
      </c>
      <c r="AT135">
        <v>4.5677759125656699E-2</v>
      </c>
      <c r="AU135">
        <v>-0.14887829995615101</v>
      </c>
      <c r="AV135">
        <v>-7.7569705496619207E-2</v>
      </c>
      <c r="AW135">
        <v>-8.8315703393927095E-2</v>
      </c>
      <c r="AX135" t="s">
        <v>27</v>
      </c>
      <c r="AY135">
        <v>10.576039304450701</v>
      </c>
      <c r="AZ135">
        <f t="shared" si="59"/>
        <v>-4.4854119422347356</v>
      </c>
      <c r="BA135">
        <v>0</v>
      </c>
      <c r="BB135">
        <v>8.7489099142850996E-2</v>
      </c>
      <c r="BC135">
        <v>6.3071512412203504E-2</v>
      </c>
      <c r="BD135">
        <v>5.1221255538614799E-2</v>
      </c>
      <c r="BE135" s="1">
        <v>6.8910682260417597E-9</v>
      </c>
      <c r="BF135" s="1">
        <v>1.12803801654833E-5</v>
      </c>
      <c r="BG135" s="1">
        <v>-2.7880636249499698E-7</v>
      </c>
      <c r="BH135">
        <v>1.5818297191431099E-2</v>
      </c>
      <c r="BI135">
        <v>-9.55267289671171E-2</v>
      </c>
      <c r="BJ135">
        <v>-6.4399642195776696</v>
      </c>
      <c r="BK135">
        <f t="shared" si="62"/>
        <v>32.392123561106558</v>
      </c>
      <c r="BL135">
        <v>0</v>
      </c>
      <c r="BM135">
        <f t="shared" si="60"/>
        <v>-28.800786283957336</v>
      </c>
      <c r="BN135">
        <f t="shared" si="61"/>
        <v>-57.069492329482777</v>
      </c>
      <c r="BO135">
        <f t="shared" si="63"/>
        <v>-36.877535503341292</v>
      </c>
      <c r="BP135">
        <f t="shared" si="64"/>
        <v>-65.146241548866726</v>
      </c>
      <c r="BQ135">
        <f t="shared" si="65"/>
        <v>-32.754117987760175</v>
      </c>
      <c r="BR135" t="str">
        <f t="shared" si="66"/>
        <v>DDexp</v>
      </c>
    </row>
    <row r="136" spans="1:70" x14ac:dyDescent="0.2">
      <c r="A136">
        <v>15</v>
      </c>
      <c r="B136">
        <v>2</v>
      </c>
      <c r="C136">
        <v>50</v>
      </c>
      <c r="D136">
        <v>1</v>
      </c>
      <c r="E136">
        <v>0.5</v>
      </c>
      <c r="F136">
        <v>0.5</v>
      </c>
      <c r="G136">
        <v>0</v>
      </c>
      <c r="H136">
        <v>0</v>
      </c>
      <c r="I136">
        <v>-9.2103403719761806E-2</v>
      </c>
      <c r="J136">
        <v>-9.2103403719761806E-2</v>
      </c>
      <c r="K136">
        <v>-9.2103403719761806E-2</v>
      </c>
      <c r="L136" t="s">
        <v>70</v>
      </c>
      <c r="M136" t="s">
        <v>74</v>
      </c>
      <c r="N136" t="s">
        <v>69</v>
      </c>
      <c r="O136">
        <v>0.51276336424901103</v>
      </c>
      <c r="P136">
        <v>0.65554900920168102</v>
      </c>
      <c r="Q136">
        <v>0.65554801215928504</v>
      </c>
      <c r="R136" s="1">
        <f t="shared" si="54"/>
        <v>0.69266946396195406</v>
      </c>
      <c r="S136" s="1">
        <f t="shared" si="55"/>
        <v>0.85948769971129579</v>
      </c>
      <c r="T136" s="1">
        <f t="shared" si="56"/>
        <v>0.76588485399669737</v>
      </c>
      <c r="U136">
        <v>0.37314523093607799</v>
      </c>
      <c r="V136">
        <v>-5.0216960581605803E-2</v>
      </c>
      <c r="W136">
        <v>-7.5470988956286098E-3</v>
      </c>
      <c r="X136">
        <v>-5.3408161516282603E-2</v>
      </c>
      <c r="Y136">
        <v>-0.104701566079862</v>
      </c>
      <c r="Z136" s="1">
        <f t="shared" si="43"/>
        <v>-0.11224866497549062</v>
      </c>
      <c r="AA136" s="1">
        <f t="shared" si="44"/>
        <v>-0.15810972759614461</v>
      </c>
      <c r="AB136" s="1">
        <f t="shared" si="45"/>
        <v>6.3821112259329175E-3</v>
      </c>
      <c r="AC136">
        <v>-34.1505801548943</v>
      </c>
      <c r="AD136">
        <f t="shared" si="57"/>
        <v>87.813355431739822</v>
      </c>
      <c r="AE136">
        <v>0</v>
      </c>
      <c r="AF136">
        <v>0.18003542529767499</v>
      </c>
      <c r="AG136">
        <v>5.8990415121536403E-2</v>
      </c>
      <c r="AH136">
        <v>5.19519273505556E-2</v>
      </c>
      <c r="AI136">
        <v>0.38601227867402998</v>
      </c>
      <c r="AJ136">
        <v>-5.29394856067038E-2</v>
      </c>
      <c r="AK136">
        <v>-31.6081200515499</v>
      </c>
      <c r="AL136">
        <f t="shared" si="58"/>
        <v>74.579876466736167</v>
      </c>
      <c r="AM136">
        <v>0</v>
      </c>
      <c r="AN136">
        <v>9.2603709340245796E-2</v>
      </c>
      <c r="AO136">
        <v>7.5457504006842202E-2</v>
      </c>
      <c r="AP136">
        <v>8.2180258115707394E-2</v>
      </c>
      <c r="AQ136" s="1">
        <f t="shared" si="51"/>
        <v>1.5329041807537018E-2</v>
      </c>
      <c r="AR136" s="1">
        <f t="shared" si="52"/>
        <v>1.2447429734906899E-2</v>
      </c>
      <c r="AS136" s="1">
        <f t="shared" si="53"/>
        <v>1.3811313892102661E-2</v>
      </c>
      <c r="AT136">
        <v>0.35335517986675802</v>
      </c>
      <c r="AU136">
        <v>-5.3426619129955999E-2</v>
      </c>
      <c r="AV136">
        <v>7.5994130162321899E-2</v>
      </c>
      <c r="AW136">
        <v>5.8074330840037901E-2</v>
      </c>
      <c r="AX136" t="s">
        <v>27</v>
      </c>
      <c r="AY136">
        <v>-26.331715309406999</v>
      </c>
      <c r="AZ136">
        <f t="shared" si="59"/>
        <v>69.330097285480676</v>
      </c>
      <c r="BA136">
        <v>0</v>
      </c>
      <c r="BB136">
        <v>0.43051477874406702</v>
      </c>
      <c r="BC136">
        <v>0.117608360849889</v>
      </c>
      <c r="BD136">
        <v>9.8196969425685607E-2</v>
      </c>
      <c r="BE136">
        <v>0.89043296722493503</v>
      </c>
      <c r="BF136">
        <v>0.67919718161083498</v>
      </c>
      <c r="BG136">
        <v>-0.106258009002151</v>
      </c>
      <c r="BH136">
        <v>0.35074640564322401</v>
      </c>
      <c r="BI136">
        <v>-5.76400900683793E-2</v>
      </c>
      <c r="BJ136">
        <v>-26.3514194282372</v>
      </c>
      <c r="BK136">
        <f t="shared" si="62"/>
        <v>72.215033978425623</v>
      </c>
      <c r="BL136">
        <v>0</v>
      </c>
      <c r="BM136">
        <f t="shared" si="60"/>
        <v>-5.2497791812554908</v>
      </c>
      <c r="BN136">
        <f t="shared" si="61"/>
        <v>13.233478965003656</v>
      </c>
      <c r="BO136">
        <f t="shared" si="63"/>
        <v>-2.8849366929449474</v>
      </c>
      <c r="BP136">
        <f t="shared" si="64"/>
        <v>15.598321453314199</v>
      </c>
      <c r="BQ136">
        <f t="shared" si="65"/>
        <v>69.330097285480676</v>
      </c>
      <c r="BR136" t="str">
        <f t="shared" si="66"/>
        <v>DDexp_constrained</v>
      </c>
    </row>
    <row r="137" spans="1:70" x14ac:dyDescent="0.2">
      <c r="A137">
        <v>16</v>
      </c>
      <c r="B137">
        <v>2</v>
      </c>
      <c r="C137">
        <v>50</v>
      </c>
      <c r="D137">
        <v>1</v>
      </c>
      <c r="E137">
        <v>0.5</v>
      </c>
      <c r="F137">
        <v>-0.5</v>
      </c>
      <c r="G137">
        <v>0</v>
      </c>
      <c r="H137">
        <v>0</v>
      </c>
      <c r="I137">
        <v>-1.38629436111989E-2</v>
      </c>
      <c r="J137">
        <v>-1.38629436111989E-2</v>
      </c>
      <c r="K137">
        <v>-1.38629436111989E-2</v>
      </c>
      <c r="L137" t="s">
        <v>71</v>
      </c>
      <c r="M137" t="s">
        <v>73</v>
      </c>
      <c r="N137" t="s">
        <v>69</v>
      </c>
      <c r="O137">
        <v>1.47144333491419</v>
      </c>
      <c r="P137">
        <v>0.228762288643477</v>
      </c>
      <c r="Q137">
        <v>-7.31936345839619E-2</v>
      </c>
      <c r="R137" s="1">
        <f t="shared" si="54"/>
        <v>2.1705027960070038</v>
      </c>
      <c r="S137" s="1">
        <f t="shared" si="55"/>
        <v>5.7689492849012029E-2</v>
      </c>
      <c r="T137" s="1">
        <f t="shared" si="56"/>
        <v>-0.12444422912827696</v>
      </c>
      <c r="U137">
        <v>-0.70813619460558197</v>
      </c>
      <c r="V137">
        <v>0.81042571542707298</v>
      </c>
      <c r="W137">
        <v>-1.8682624198027398E-2</v>
      </c>
      <c r="X137">
        <v>3.8635058289136603E-2</v>
      </c>
      <c r="Y137">
        <v>6.1426501096024398E-2</v>
      </c>
      <c r="Z137" s="1">
        <f t="shared" si="43"/>
        <v>4.2743876897996996E-2</v>
      </c>
      <c r="AA137" s="1">
        <f t="shared" si="44"/>
        <v>0.10006155938516101</v>
      </c>
      <c r="AB137" s="1">
        <f t="shared" si="45"/>
        <v>1.2256082145658742E-3</v>
      </c>
      <c r="AC137">
        <v>-106.564431015352</v>
      </c>
      <c r="AD137">
        <f t="shared" si="57"/>
        <v>232.64105715265521</v>
      </c>
      <c r="AE137">
        <v>0</v>
      </c>
      <c r="AF137">
        <v>0.93440554691282696</v>
      </c>
      <c r="AG137">
        <v>0.325058952773355</v>
      </c>
      <c r="AH137">
        <v>-0.400303996994477</v>
      </c>
      <c r="AI137">
        <v>-0.64659253204121603</v>
      </c>
      <c r="AJ137">
        <v>0.76063307940071601</v>
      </c>
      <c r="AK137">
        <v>-104.02704324390901</v>
      </c>
      <c r="AL137">
        <f t="shared" si="58"/>
        <v>219.41772285145439</v>
      </c>
      <c r="AM137">
        <v>0</v>
      </c>
      <c r="AN137">
        <v>1.1276704759273899</v>
      </c>
      <c r="AO137">
        <v>0.26802985708939497</v>
      </c>
      <c r="AP137">
        <v>-0.36296337302553699</v>
      </c>
      <c r="AQ137" s="1">
        <f t="shared" si="51"/>
        <v>1.4033831124363811</v>
      </c>
      <c r="AR137" s="1">
        <f t="shared" si="52"/>
        <v>0.20358241444943659</v>
      </c>
      <c r="AS137" s="1">
        <f t="shared" si="53"/>
        <v>-0.50658810060463755</v>
      </c>
      <c r="AT137">
        <v>-0.66743114562796502</v>
      </c>
      <c r="AU137">
        <v>0.79919002500625602</v>
      </c>
      <c r="AV137">
        <v>-2.20012601206883E-3</v>
      </c>
      <c r="AW137">
        <v>3.5582670290287499E-2</v>
      </c>
      <c r="AX137" t="s">
        <v>27</v>
      </c>
      <c r="AY137">
        <v>-102.201170564816</v>
      </c>
      <c r="AZ137">
        <f t="shared" si="59"/>
        <v>221.06900779629865</v>
      </c>
      <c r="BA137">
        <v>0</v>
      </c>
      <c r="BB137">
        <v>2.8932481839772999</v>
      </c>
      <c r="BC137">
        <v>0.91792910003101602</v>
      </c>
      <c r="BD137">
        <v>-1.2668300495877201</v>
      </c>
      <c r="BE137">
        <v>1.3639823615630999</v>
      </c>
      <c r="BF137">
        <v>0.98071253475292497</v>
      </c>
      <c r="BG137">
        <v>-0.239164150865597</v>
      </c>
      <c r="BH137">
        <v>-0.80294837359734705</v>
      </c>
      <c r="BI137">
        <v>0.86209594494204</v>
      </c>
      <c r="BJ137">
        <v>-92.189506145864598</v>
      </c>
      <c r="BK137">
        <f t="shared" si="62"/>
        <v>203.89120741368041</v>
      </c>
      <c r="BL137">
        <v>0</v>
      </c>
      <c r="BM137">
        <f t="shared" si="60"/>
        <v>1.6512849448442637</v>
      </c>
      <c r="BN137">
        <f t="shared" si="61"/>
        <v>13.223334301200822</v>
      </c>
      <c r="BO137">
        <f t="shared" si="63"/>
        <v>17.177800382618244</v>
      </c>
      <c r="BP137">
        <f t="shared" si="64"/>
        <v>28.749849738974802</v>
      </c>
      <c r="BQ137">
        <f t="shared" si="65"/>
        <v>203.89120741368041</v>
      </c>
      <c r="BR137" t="str">
        <f t="shared" si="66"/>
        <v>OU</v>
      </c>
    </row>
    <row r="138" spans="1:70" x14ac:dyDescent="0.2">
      <c r="A138">
        <v>17</v>
      </c>
      <c r="B138">
        <v>2</v>
      </c>
      <c r="C138">
        <v>50</v>
      </c>
      <c r="D138">
        <v>1</v>
      </c>
      <c r="E138">
        <v>0.5</v>
      </c>
      <c r="F138">
        <v>-0.5</v>
      </c>
      <c r="G138">
        <v>0</v>
      </c>
      <c r="H138">
        <v>0</v>
      </c>
      <c r="I138">
        <v>-4.6051701859880903E-2</v>
      </c>
      <c r="J138">
        <v>-4.6051701859880903E-2</v>
      </c>
      <c r="K138">
        <v>-4.6051701859880903E-2</v>
      </c>
      <c r="L138" t="s">
        <v>71</v>
      </c>
      <c r="M138" t="s">
        <v>75</v>
      </c>
      <c r="N138" t="s">
        <v>69</v>
      </c>
      <c r="O138">
        <v>0.876796897294147</v>
      </c>
      <c r="P138">
        <v>1.18742137027699</v>
      </c>
      <c r="Q138">
        <v>-4.9247561575028298E-2</v>
      </c>
      <c r="R138" s="1">
        <f t="shared" si="54"/>
        <v>0.77119812142572919</v>
      </c>
      <c r="S138" s="1">
        <f t="shared" si="55"/>
        <v>1.4123948329115708</v>
      </c>
      <c r="T138" s="1">
        <f t="shared" si="56"/>
        <v>-0.10165771623650781</v>
      </c>
      <c r="U138">
        <v>-0.39307263011613403</v>
      </c>
      <c r="V138">
        <v>0.34486594724820901</v>
      </c>
      <c r="W138">
        <v>-9.5981481821657194E-2</v>
      </c>
      <c r="X138">
        <v>-0.13066127274074599</v>
      </c>
      <c r="Y138">
        <v>-3.8393175663343403E-2</v>
      </c>
      <c r="Z138" s="1">
        <f t="shared" si="43"/>
        <v>-0.1343746574850006</v>
      </c>
      <c r="AA138" s="1">
        <f t="shared" si="44"/>
        <v>-0.1690544484040894</v>
      </c>
      <c r="AB138" s="1">
        <f t="shared" si="45"/>
        <v>8.7015350887383689E-3</v>
      </c>
      <c r="AC138">
        <v>34.175390615325902</v>
      </c>
      <c r="AD138">
        <f t="shared" si="57"/>
        <v>-48.838586108700582</v>
      </c>
      <c r="AE138">
        <v>0</v>
      </c>
      <c r="AF138">
        <v>8.3899276758215999E-2</v>
      </c>
      <c r="AG138">
        <v>2.2876258930675498E-2</v>
      </c>
      <c r="AH138">
        <v>-3.048743854917E-2</v>
      </c>
      <c r="AI138">
        <v>-0.43517214503450302</v>
      </c>
      <c r="AJ138">
        <v>0.43660516061098098</v>
      </c>
      <c r="AK138">
        <v>20.390037949461099</v>
      </c>
      <c r="AL138">
        <f t="shared" si="58"/>
        <v>-29.416439535285836</v>
      </c>
      <c r="AM138">
        <v>0</v>
      </c>
      <c r="AN138">
        <v>1.6332106381710001</v>
      </c>
      <c r="AO138">
        <v>0.45304301848952899</v>
      </c>
      <c r="AP138">
        <v>-1.05327726769188E-2</v>
      </c>
      <c r="AQ138" s="1">
        <f t="shared" si="51"/>
        <v>2.6674879279351891</v>
      </c>
      <c r="AR138" s="1">
        <f t="shared" si="52"/>
        <v>0.20535891590236735</v>
      </c>
      <c r="AS138" s="1">
        <f t="shared" si="53"/>
        <v>-2.1974035511995955E-2</v>
      </c>
      <c r="AT138">
        <v>-0.391232138844268</v>
      </c>
      <c r="AU138">
        <v>0.36891737281695303</v>
      </c>
      <c r="AV138">
        <v>-0.129295929706742</v>
      </c>
      <c r="AW138">
        <v>-7.52299090147341E-2</v>
      </c>
      <c r="AX138" t="s">
        <v>27</v>
      </c>
      <c r="AY138">
        <v>34.693221825828701</v>
      </c>
      <c r="AZ138">
        <f t="shared" si="59"/>
        <v>-52.719776984990737</v>
      </c>
      <c r="BA138">
        <v>0</v>
      </c>
      <c r="BB138">
        <v>8.6835375455897396E-2</v>
      </c>
      <c r="BC138">
        <v>0.198315945434065</v>
      </c>
      <c r="BD138">
        <v>-0.12687992226089001</v>
      </c>
      <c r="BE138">
        <v>1.98592628605175E-2</v>
      </c>
      <c r="BF138">
        <v>1.5185343789051899</v>
      </c>
      <c r="BG138">
        <v>0.17365747620328501</v>
      </c>
      <c r="BH138">
        <v>-0.57834863145760396</v>
      </c>
      <c r="BI138">
        <v>0.55450061913563597</v>
      </c>
      <c r="BJ138">
        <v>19.2535694765389</v>
      </c>
      <c r="BK138">
        <f t="shared" si="62"/>
        <v>-18.99494383112658</v>
      </c>
      <c r="BL138">
        <v>0</v>
      </c>
      <c r="BM138">
        <f t="shared" si="60"/>
        <v>-23.303337449704902</v>
      </c>
      <c r="BN138">
        <f t="shared" si="61"/>
        <v>-19.422146573414746</v>
      </c>
      <c r="BO138">
        <f t="shared" si="63"/>
        <v>-33.724833153864154</v>
      </c>
      <c r="BP138">
        <f t="shared" si="64"/>
        <v>-29.843642277574002</v>
      </c>
      <c r="BQ138">
        <f t="shared" si="65"/>
        <v>-52.719776984990737</v>
      </c>
      <c r="BR138" t="str">
        <f t="shared" si="66"/>
        <v>DDexp_constrained</v>
      </c>
    </row>
    <row r="139" spans="1:70" x14ac:dyDescent="0.2">
      <c r="A139">
        <v>18</v>
      </c>
      <c r="B139">
        <v>2</v>
      </c>
      <c r="C139">
        <v>50</v>
      </c>
      <c r="D139">
        <v>1</v>
      </c>
      <c r="E139">
        <v>0.5</v>
      </c>
      <c r="F139">
        <v>-0.5</v>
      </c>
      <c r="G139">
        <v>0</v>
      </c>
      <c r="H139">
        <v>0</v>
      </c>
      <c r="I139">
        <v>-9.2103403719761806E-2</v>
      </c>
      <c r="J139">
        <v>-9.2103403719761806E-2</v>
      </c>
      <c r="K139">
        <v>-9.2103403719761806E-2</v>
      </c>
      <c r="L139" t="s">
        <v>71</v>
      </c>
      <c r="M139" t="s">
        <v>74</v>
      </c>
      <c r="N139" t="s">
        <v>69</v>
      </c>
      <c r="O139">
        <v>0.68708598011115196</v>
      </c>
      <c r="P139">
        <v>0.18489741198891901</v>
      </c>
      <c r="Q139">
        <v>-0.172279960725232</v>
      </c>
      <c r="R139" s="1">
        <f t="shared" si="54"/>
        <v>0.50176752893278986</v>
      </c>
      <c r="S139" s="1">
        <f t="shared" si="55"/>
        <v>6.3867437827687529E-2</v>
      </c>
      <c r="T139" s="1">
        <f t="shared" si="56"/>
        <v>-0.1502252645440548</v>
      </c>
      <c r="U139">
        <v>0.30743629348205698</v>
      </c>
      <c r="V139">
        <v>-0.59764773098003698</v>
      </c>
      <c r="W139">
        <v>-2.1371159512493299E-3</v>
      </c>
      <c r="X139">
        <v>1.6347940339762099E-2</v>
      </c>
      <c r="Y139">
        <v>-5.8476052153784402E-2</v>
      </c>
      <c r="Z139" s="1">
        <f t="shared" si="43"/>
        <v>-6.0613168105033734E-2</v>
      </c>
      <c r="AA139" s="1">
        <f t="shared" si="44"/>
        <v>-4.2128111814022304E-2</v>
      </c>
      <c r="AB139" s="1">
        <f t="shared" si="45"/>
        <v>-8.3099290809094404E-4</v>
      </c>
      <c r="AC139">
        <v>-56.199925999370102</v>
      </c>
      <c r="AD139">
        <f t="shared" si="57"/>
        <v>131.9120471206914</v>
      </c>
      <c r="AE139">
        <v>0</v>
      </c>
      <c r="AF139">
        <v>0.39173859232137098</v>
      </c>
      <c r="AG139">
        <v>7.3224915012348304E-2</v>
      </c>
      <c r="AH139">
        <v>-0.10200424771492</v>
      </c>
      <c r="AI139">
        <v>0.27765275191189798</v>
      </c>
      <c r="AJ139">
        <v>-0.60819841792806795</v>
      </c>
      <c r="AK139">
        <v>-52.5145663063809</v>
      </c>
      <c r="AL139">
        <f t="shared" si="58"/>
        <v>116.39276897639816</v>
      </c>
      <c r="AM139">
        <v>0</v>
      </c>
      <c r="AN139">
        <v>7.9456402345402993E-2</v>
      </c>
      <c r="AO139">
        <v>0.10305786499472</v>
      </c>
      <c r="AP139">
        <v>-0.10305356231894</v>
      </c>
      <c r="AQ139" s="1">
        <f t="shared" si="51"/>
        <v>1.6933356580298212E-2</v>
      </c>
      <c r="AR139" s="1">
        <f t="shared" si="52"/>
        <v>2.1240960243893582E-2</v>
      </c>
      <c r="AS139" s="1">
        <f t="shared" si="53"/>
        <v>-1.8808745423431042E-2</v>
      </c>
      <c r="AT139">
        <v>0.32102837992245398</v>
      </c>
      <c r="AU139">
        <v>-0.595078804208239</v>
      </c>
      <c r="AV139">
        <v>0.10111915491484801</v>
      </c>
      <c r="AW139">
        <v>4.4976099490683402E-2</v>
      </c>
      <c r="AX139" t="s">
        <v>27</v>
      </c>
      <c r="AY139">
        <v>-48.018807298875601</v>
      </c>
      <c r="AZ139">
        <f t="shared" si="59"/>
        <v>112.70428126441787</v>
      </c>
      <c r="BA139">
        <v>0</v>
      </c>
      <c r="BB139">
        <v>1.1490408371491401</v>
      </c>
      <c r="BC139">
        <v>0.23249532632445699</v>
      </c>
      <c r="BD139">
        <v>-0.43041176751997201</v>
      </c>
      <c r="BE139">
        <v>1.0977106574184201</v>
      </c>
      <c r="BF139">
        <v>0.64823557899474804</v>
      </c>
      <c r="BG139">
        <v>-0.497521442758738</v>
      </c>
      <c r="BH139">
        <v>0.294048195960949</v>
      </c>
      <c r="BI139">
        <v>-0.59975451693322801</v>
      </c>
      <c r="BJ139">
        <v>-45.857663441572001</v>
      </c>
      <c r="BK139">
        <f t="shared" si="62"/>
        <v>111.22752200509522</v>
      </c>
      <c r="BL139">
        <v>0</v>
      </c>
      <c r="BM139">
        <f t="shared" si="60"/>
        <v>-3.6884877119802866</v>
      </c>
      <c r="BN139">
        <f t="shared" si="61"/>
        <v>15.519278144293239</v>
      </c>
      <c r="BO139">
        <f t="shared" si="63"/>
        <v>1.4767592593226482</v>
      </c>
      <c r="BP139">
        <f t="shared" si="64"/>
        <v>20.684525115596173</v>
      </c>
      <c r="BQ139">
        <f t="shared" si="65"/>
        <v>111.22752200509522</v>
      </c>
      <c r="BR139" t="str">
        <f t="shared" si="66"/>
        <v>OU</v>
      </c>
    </row>
    <row r="140" spans="1:70" x14ac:dyDescent="0.2">
      <c r="A140">
        <v>19</v>
      </c>
      <c r="B140">
        <v>3</v>
      </c>
      <c r="C140">
        <v>50</v>
      </c>
      <c r="D140">
        <v>1</v>
      </c>
      <c r="E140">
        <v>0.5</v>
      </c>
      <c r="F140">
        <v>0</v>
      </c>
      <c r="G140">
        <v>0</v>
      </c>
      <c r="H140">
        <v>0</v>
      </c>
      <c r="I140">
        <v>-1.38629436111989E-2</v>
      </c>
      <c r="J140">
        <v>-1.38629436111989E-2</v>
      </c>
      <c r="K140">
        <v>0</v>
      </c>
      <c r="L140" t="s">
        <v>65</v>
      </c>
      <c r="M140" t="s">
        <v>73</v>
      </c>
      <c r="N140" t="s">
        <v>69</v>
      </c>
      <c r="O140">
        <v>0.49314620922424501</v>
      </c>
      <c r="P140">
        <v>5.6392278773962697E-2</v>
      </c>
      <c r="Q140">
        <v>0.34743713613273403</v>
      </c>
      <c r="R140" s="1">
        <f t="shared" si="54"/>
        <v>0.36390574723635877</v>
      </c>
      <c r="S140" s="1">
        <f t="shared" si="55"/>
        <v>0.12389265266943628</v>
      </c>
      <c r="T140" s="1">
        <f t="shared" si="56"/>
        <v>0.19093007846481011</v>
      </c>
      <c r="U140">
        <v>0.47829166588669098</v>
      </c>
      <c r="V140">
        <v>-0.271804639231712</v>
      </c>
      <c r="W140">
        <v>3.49520843212726E-2</v>
      </c>
      <c r="X140">
        <v>0.117521189733079</v>
      </c>
      <c r="Y140">
        <v>-3.1136626991943101E-2</v>
      </c>
      <c r="Z140" s="1">
        <f t="shared" si="43"/>
        <v>3.815457329329499E-3</v>
      </c>
      <c r="AA140" s="1">
        <f t="shared" si="44"/>
        <v>8.6384562741135901E-2</v>
      </c>
      <c r="AB140" s="1">
        <f t="shared" si="45"/>
        <v>-4.7475034604706617E-3</v>
      </c>
      <c r="AC140">
        <v>-101.65025530629801</v>
      </c>
      <c r="AD140">
        <f t="shared" si="57"/>
        <v>222.81270573454722</v>
      </c>
      <c r="AE140">
        <v>0</v>
      </c>
      <c r="AF140">
        <v>0.95563111925545197</v>
      </c>
      <c r="AG140">
        <v>0.41733456785561002</v>
      </c>
      <c r="AH140">
        <v>0.24391465372207499</v>
      </c>
      <c r="AI140">
        <v>0.464149835316638</v>
      </c>
      <c r="AJ140">
        <v>-0.22809891585325601</v>
      </c>
      <c r="AK140">
        <v>-114.620854488961</v>
      </c>
      <c r="AL140">
        <f t="shared" si="58"/>
        <v>240.60534534155838</v>
      </c>
      <c r="AM140">
        <v>0</v>
      </c>
      <c r="AN140">
        <v>0.20546794231167101</v>
      </c>
      <c r="AO140">
        <v>0.14364856964419401</v>
      </c>
      <c r="AP140">
        <v>0.18574982022526801</v>
      </c>
      <c r="AQ140" s="1">
        <f t="shared" si="51"/>
        <v>7.6720071031511544E-2</v>
      </c>
      <c r="AR140" s="1">
        <f t="shared" si="52"/>
        <v>5.5137907274542236E-2</v>
      </c>
      <c r="AS140" s="1">
        <f t="shared" si="53"/>
        <v>6.484832933347455E-2</v>
      </c>
      <c r="AT140">
        <v>0.42596120550639399</v>
      </c>
      <c r="AU140">
        <v>-0.280276508625314</v>
      </c>
      <c r="AV140">
        <v>8.1573223853739205E-2</v>
      </c>
      <c r="AW140">
        <v>7.8602709709641394E-2</v>
      </c>
      <c r="AX140" t="s">
        <v>27</v>
      </c>
      <c r="AY140">
        <v>-99.938101424406298</v>
      </c>
      <c r="AZ140">
        <f t="shared" si="59"/>
        <v>216.54286951547925</v>
      </c>
      <c r="BA140">
        <v>0</v>
      </c>
      <c r="BB140">
        <v>2.3496427483375002</v>
      </c>
      <c r="BC140">
        <v>1.1516384173060701</v>
      </c>
      <c r="BD140">
        <v>0.29405459368355202</v>
      </c>
      <c r="BE140">
        <v>1.74312733175554</v>
      </c>
      <c r="BF140">
        <v>2.0752194457417099</v>
      </c>
      <c r="BG140">
        <v>-0.78579412500518797</v>
      </c>
      <c r="BH140">
        <v>0.34805708276118802</v>
      </c>
      <c r="BI140">
        <v>-0.34185433953023098</v>
      </c>
      <c r="BJ140">
        <v>-97.410216307412199</v>
      </c>
      <c r="BK140">
        <f t="shared" si="62"/>
        <v>214.33262773677561</v>
      </c>
      <c r="BL140">
        <v>0</v>
      </c>
      <c r="BM140">
        <f t="shared" si="60"/>
        <v>-24.062475826079122</v>
      </c>
      <c r="BN140">
        <f t="shared" si="61"/>
        <v>-17.792639607011154</v>
      </c>
      <c r="BO140">
        <f t="shared" si="63"/>
        <v>2.2102417787036472</v>
      </c>
      <c r="BP140">
        <f t="shared" si="64"/>
        <v>8.4800779977716161</v>
      </c>
      <c r="BQ140">
        <f t="shared" si="65"/>
        <v>214.33262773677561</v>
      </c>
      <c r="BR140" t="str">
        <f t="shared" si="66"/>
        <v>OU</v>
      </c>
    </row>
    <row r="141" spans="1:70" x14ac:dyDescent="0.2">
      <c r="A141">
        <v>20</v>
      </c>
      <c r="B141">
        <v>3</v>
      </c>
      <c r="C141">
        <v>50</v>
      </c>
      <c r="D141">
        <v>1</v>
      </c>
      <c r="E141">
        <v>0.5</v>
      </c>
      <c r="F141">
        <v>0</v>
      </c>
      <c r="G141">
        <v>0</v>
      </c>
      <c r="H141">
        <v>0</v>
      </c>
      <c r="I141">
        <v>-4.6051701859880903E-2</v>
      </c>
      <c r="J141">
        <v>-4.6051701859880903E-2</v>
      </c>
      <c r="K141">
        <v>0</v>
      </c>
      <c r="L141" t="s">
        <v>65</v>
      </c>
      <c r="M141" t="s">
        <v>75</v>
      </c>
      <c r="N141" t="s">
        <v>69</v>
      </c>
      <c r="O141">
        <v>0.68489391840228397</v>
      </c>
      <c r="P141">
        <v>0.36866837765546201</v>
      </c>
      <c r="Q141">
        <v>0.68319797651014502</v>
      </c>
      <c r="R141" s="1">
        <f t="shared" si="54"/>
        <v>0.93583915457199107</v>
      </c>
      <c r="S141" s="1">
        <f t="shared" si="55"/>
        <v>0.60267584779066707</v>
      </c>
      <c r="T141" s="1">
        <f t="shared" si="56"/>
        <v>0.71979162879403435</v>
      </c>
      <c r="U141">
        <v>-0.137889762699164</v>
      </c>
      <c r="V141">
        <v>0.26981561932907699</v>
      </c>
      <c r="W141">
        <v>7.9295282678637606E-3</v>
      </c>
      <c r="X141">
        <v>1.5760299704008999E-2</v>
      </c>
      <c r="Y141">
        <v>-0.10830298083173601</v>
      </c>
      <c r="Z141" s="1">
        <f t="shared" si="43"/>
        <v>-0.10037345256387224</v>
      </c>
      <c r="AA141" s="1">
        <f t="shared" si="44"/>
        <v>-9.2542681127727011E-2</v>
      </c>
      <c r="AB141" s="1">
        <f t="shared" si="45"/>
        <v>-2.5656789847448591E-3</v>
      </c>
      <c r="AC141">
        <v>-84.993438802250694</v>
      </c>
      <c r="AD141">
        <f t="shared" si="57"/>
        <v>189.4990727264526</v>
      </c>
      <c r="AE141">
        <v>0</v>
      </c>
      <c r="AF141">
        <v>0.58074034368118599</v>
      </c>
      <c r="AG141">
        <v>0.232247764712155</v>
      </c>
      <c r="AH141">
        <v>0.121469633464849</v>
      </c>
      <c r="AI141">
        <v>-0.151508149185902</v>
      </c>
      <c r="AJ141">
        <v>0.27112933168910802</v>
      </c>
      <c r="AK141">
        <v>-88.659371189564894</v>
      </c>
      <c r="AL141">
        <f t="shared" si="58"/>
        <v>188.68237874276616</v>
      </c>
      <c r="AM141">
        <v>0</v>
      </c>
      <c r="AN141">
        <v>0.78211128665662299</v>
      </c>
      <c r="AO141">
        <v>1.0718146718628201</v>
      </c>
      <c r="AP141">
        <v>0.104415630869282</v>
      </c>
      <c r="AQ141" s="1">
        <f t="shared" si="51"/>
        <v>0.62260068868550844</v>
      </c>
      <c r="AR141" s="1">
        <f t="shared" si="52"/>
        <v>1.159689314790235</v>
      </c>
      <c r="AS141" s="1">
        <f t="shared" si="53"/>
        <v>0.19357884854374599</v>
      </c>
      <c r="AT141">
        <v>-0.15135179556855299</v>
      </c>
      <c r="AU141">
        <v>0.27291446964305899</v>
      </c>
      <c r="AV141">
        <v>1.66114941709605E-3</v>
      </c>
      <c r="AW141">
        <v>-3.6436271331015402E-2</v>
      </c>
      <c r="AX141" t="s">
        <v>27</v>
      </c>
      <c r="AY141">
        <v>-94.962135361314196</v>
      </c>
      <c r="AZ141">
        <f t="shared" si="59"/>
        <v>206.59093738929505</v>
      </c>
      <c r="BA141">
        <v>0</v>
      </c>
      <c r="BB141">
        <v>1.4041196856320299</v>
      </c>
      <c r="BC141">
        <v>0.43850019642815802</v>
      </c>
      <c r="BD141">
        <v>0.20620313139989099</v>
      </c>
      <c r="BE141">
        <v>1.41868886541893</v>
      </c>
      <c r="BF141">
        <v>0.889906735889892</v>
      </c>
      <c r="BG141">
        <v>-0.13894755223390501</v>
      </c>
      <c r="BH141">
        <v>-0.14331349374351701</v>
      </c>
      <c r="BI141">
        <v>0.269051785155977</v>
      </c>
      <c r="BJ141">
        <v>-76.893974344376801</v>
      </c>
      <c r="BK141">
        <f t="shared" si="62"/>
        <v>173.30014381070481</v>
      </c>
      <c r="BL141">
        <v>0</v>
      </c>
      <c r="BM141">
        <f t="shared" si="60"/>
        <v>17.908558646528888</v>
      </c>
      <c r="BN141">
        <f t="shared" si="61"/>
        <v>0.81669398368643442</v>
      </c>
      <c r="BO141">
        <f t="shared" si="63"/>
        <v>33.29079357859024</v>
      </c>
      <c r="BP141">
        <f t="shared" si="64"/>
        <v>16.198928915747786</v>
      </c>
      <c r="BQ141">
        <f t="shared" si="65"/>
        <v>173.30014381070481</v>
      </c>
      <c r="BR141" t="str">
        <f t="shared" si="66"/>
        <v>OU</v>
      </c>
    </row>
    <row r="142" spans="1:70" x14ac:dyDescent="0.2">
      <c r="A142">
        <v>21</v>
      </c>
      <c r="B142">
        <v>3</v>
      </c>
      <c r="C142">
        <v>50</v>
      </c>
      <c r="D142">
        <v>1</v>
      </c>
      <c r="E142">
        <v>0.5</v>
      </c>
      <c r="F142">
        <v>0</v>
      </c>
      <c r="G142">
        <v>0</v>
      </c>
      <c r="H142">
        <v>0</v>
      </c>
      <c r="I142">
        <v>-9.2103403719761806E-2</v>
      </c>
      <c r="J142">
        <v>-9.2103403719761806E-2</v>
      </c>
      <c r="K142">
        <v>0</v>
      </c>
      <c r="L142" t="s">
        <v>65</v>
      </c>
      <c r="M142" t="s">
        <v>74</v>
      </c>
      <c r="N142" t="s">
        <v>69</v>
      </c>
      <c r="O142">
        <v>2.0429921401987001</v>
      </c>
      <c r="P142">
        <v>0.82809808385125205</v>
      </c>
      <c r="Q142">
        <v>-9.93743224460584E-2</v>
      </c>
      <c r="R142" s="1">
        <f t="shared" si="54"/>
        <v>4.1836921408752783</v>
      </c>
      <c r="S142" s="1">
        <f t="shared" si="55"/>
        <v>0.69562169243972849</v>
      </c>
      <c r="T142" s="1">
        <f t="shared" si="56"/>
        <v>-0.28531264569646597</v>
      </c>
      <c r="U142">
        <v>-0.28751822978514802</v>
      </c>
      <c r="V142">
        <v>9.9979093937507202E-2</v>
      </c>
      <c r="W142">
        <v>-0.225448464782532</v>
      </c>
      <c r="X142">
        <v>-0.19735881494256299</v>
      </c>
      <c r="Y142">
        <v>-3.6576571526908999</v>
      </c>
      <c r="Z142" s="1">
        <f t="shared" si="43"/>
        <v>-3.883105617473432</v>
      </c>
      <c r="AA142" s="1">
        <f t="shared" si="44"/>
        <v>-3.855015967633463</v>
      </c>
      <c r="AB142" s="1">
        <f t="shared" si="45"/>
        <v>1.5464840708962759</v>
      </c>
      <c r="AC142">
        <v>153.71816816743799</v>
      </c>
      <c r="AD142">
        <f t="shared" si="57"/>
        <v>-287.92414121292478</v>
      </c>
      <c r="AE142">
        <v>0</v>
      </c>
      <c r="AF142">
        <v>5.2213632522373599E-2</v>
      </c>
      <c r="AG142">
        <v>1.44138502243286E-2</v>
      </c>
      <c r="AH142">
        <v>3.9311433654424702E-4</v>
      </c>
      <c r="AI142">
        <v>-0.33446359369217499</v>
      </c>
      <c r="AJ142">
        <v>7.6810378476481603E-2</v>
      </c>
      <c r="AK142">
        <v>38.165979771626603</v>
      </c>
      <c r="AL142">
        <f t="shared" si="58"/>
        <v>-64.968323179616846</v>
      </c>
      <c r="AM142">
        <v>0</v>
      </c>
      <c r="AN142">
        <v>2.0227593400659201</v>
      </c>
      <c r="AO142">
        <v>1.04358455019705</v>
      </c>
      <c r="AP142" s="1">
        <v>2.7886185589352301E-5</v>
      </c>
      <c r="AQ142" s="1">
        <f t="shared" si="51"/>
        <v>4.0915553486015561</v>
      </c>
      <c r="AR142" s="1">
        <f t="shared" si="52"/>
        <v>1.0890687141876185</v>
      </c>
      <c r="AS142" s="1">
        <f t="shared" si="53"/>
        <v>8.5508634804649705E-5</v>
      </c>
      <c r="AT142">
        <v>-0.287925602540679</v>
      </c>
      <c r="AU142">
        <v>0.100095209485971</v>
      </c>
      <c r="AV142">
        <v>-0.22489553942149201</v>
      </c>
      <c r="AW142">
        <v>-0.21060078501941601</v>
      </c>
      <c r="AX142" t="s">
        <v>27</v>
      </c>
      <c r="AY142">
        <v>153.35366054982401</v>
      </c>
      <c r="AZ142">
        <f t="shared" si="59"/>
        <v>-290.04065443298134</v>
      </c>
      <c r="BA142">
        <v>0</v>
      </c>
      <c r="BB142">
        <v>5.2214224349427997E-2</v>
      </c>
      <c r="BC142">
        <v>1.44141959990379E-2</v>
      </c>
      <c r="BD142">
        <v>3.9288362876479897E-4</v>
      </c>
      <c r="BE142" s="1">
        <v>1.10457810061464E-9</v>
      </c>
      <c r="BF142" s="1">
        <v>1.7119880042684E-8</v>
      </c>
      <c r="BG142" s="1">
        <v>3.53094138277159E-9</v>
      </c>
      <c r="BH142">
        <v>-0.33446358349123401</v>
      </c>
      <c r="BI142">
        <v>7.6810374949249194E-2</v>
      </c>
      <c r="BJ142">
        <v>38.165982002458897</v>
      </c>
      <c r="BK142">
        <f t="shared" si="62"/>
        <v>-56.819768882966571</v>
      </c>
      <c r="BL142">
        <v>52</v>
      </c>
      <c r="BM142">
        <f t="shared" si="60"/>
        <v>-225.0723312533645</v>
      </c>
      <c r="BN142">
        <f t="shared" si="61"/>
        <v>-222.95581803330793</v>
      </c>
      <c r="BO142">
        <f t="shared" si="63"/>
        <v>-233.22088555001477</v>
      </c>
      <c r="BP142">
        <f t="shared" si="64"/>
        <v>-231.10437232995821</v>
      </c>
      <c r="BQ142">
        <f t="shared" si="65"/>
        <v>-290.04065443298134</v>
      </c>
      <c r="BR142" t="str">
        <f t="shared" si="66"/>
        <v>DDexp_constrained</v>
      </c>
    </row>
    <row r="143" spans="1:70" x14ac:dyDescent="0.2">
      <c r="A143">
        <v>22</v>
      </c>
      <c r="B143">
        <v>3</v>
      </c>
      <c r="C143">
        <v>50</v>
      </c>
      <c r="D143">
        <v>1</v>
      </c>
      <c r="E143">
        <v>0.5</v>
      </c>
      <c r="F143">
        <v>0.5</v>
      </c>
      <c r="G143">
        <v>0</v>
      </c>
      <c r="H143">
        <v>0</v>
      </c>
      <c r="I143">
        <v>-1.38629436111989E-2</v>
      </c>
      <c r="J143">
        <v>-1.38629436111989E-2</v>
      </c>
      <c r="K143">
        <v>-1.38629436111989E-2</v>
      </c>
      <c r="L143" t="s">
        <v>70</v>
      </c>
      <c r="M143" t="s">
        <v>73</v>
      </c>
      <c r="N143" t="s">
        <v>69</v>
      </c>
      <c r="O143">
        <v>0.74130064058411804</v>
      </c>
      <c r="P143">
        <v>0.85063808166532695</v>
      </c>
      <c r="Q143">
        <v>0.10633511181477499</v>
      </c>
      <c r="R143" s="1">
        <f t="shared" si="54"/>
        <v>0.56083379573508441</v>
      </c>
      <c r="S143" s="1">
        <f t="shared" si="55"/>
        <v>0.73489230198392819</v>
      </c>
      <c r="T143" s="1">
        <f t="shared" si="56"/>
        <v>0.16927898203266475</v>
      </c>
      <c r="U143">
        <v>0.99933763402891196</v>
      </c>
      <c r="V143">
        <v>0.71947896361894004</v>
      </c>
      <c r="W143">
        <v>2.82841057024747E-2</v>
      </c>
      <c r="X143">
        <v>1.07348746313061E-2</v>
      </c>
      <c r="Y143">
        <v>6.4633287676873305E-2</v>
      </c>
      <c r="Z143" s="1">
        <f t="shared" si="43"/>
        <v>9.2917393379348012E-2</v>
      </c>
      <c r="AA143" s="1">
        <f t="shared" si="44"/>
        <v>7.5368162308179401E-2</v>
      </c>
      <c r="AB143" s="1">
        <f t="shared" si="45"/>
        <v>2.5219249807715166E-3</v>
      </c>
      <c r="AC143">
        <v>-137.520911304783</v>
      </c>
      <c r="AD143">
        <f t="shared" si="57"/>
        <v>294.55401773151721</v>
      </c>
      <c r="AE143">
        <v>0</v>
      </c>
      <c r="AF143">
        <v>1.7450505705186701</v>
      </c>
      <c r="AG143">
        <v>1.33375850905822</v>
      </c>
      <c r="AH143">
        <v>1.1924012287280601</v>
      </c>
      <c r="AI143">
        <v>0.96062426324346695</v>
      </c>
      <c r="AJ143">
        <v>0.69549489509264895</v>
      </c>
      <c r="AK143">
        <v>-139.16352448362099</v>
      </c>
      <c r="AL143">
        <f t="shared" si="58"/>
        <v>289.69068533087835</v>
      </c>
      <c r="AM143">
        <v>0</v>
      </c>
      <c r="AN143">
        <v>1.16057499063915</v>
      </c>
      <c r="AO143">
        <v>0.27626833862476402</v>
      </c>
      <c r="AP143">
        <v>0.53999364875130995</v>
      </c>
      <c r="AQ143" s="1">
        <f t="shared" si="51"/>
        <v>1.6385274495888162</v>
      </c>
      <c r="AR143" s="1">
        <f t="shared" si="52"/>
        <v>0.36791733561824042</v>
      </c>
      <c r="AS143" s="1">
        <f t="shared" si="53"/>
        <v>0.77588627205320082</v>
      </c>
      <c r="AT143">
        <v>0.98322133996981997</v>
      </c>
      <c r="AU143">
        <v>0.74566834194516596</v>
      </c>
      <c r="AV143">
        <v>5.6552034894572596E-3</v>
      </c>
      <c r="AW143">
        <v>6.4553907194724605E-2</v>
      </c>
      <c r="AX143" t="s">
        <v>27</v>
      </c>
      <c r="AY143">
        <v>-129.58104630810601</v>
      </c>
      <c r="AZ143">
        <f t="shared" si="59"/>
        <v>275.82875928287871</v>
      </c>
      <c r="BA143">
        <v>0</v>
      </c>
      <c r="BB143">
        <v>5.1611516452465898</v>
      </c>
      <c r="BC143">
        <v>15.5940393309178</v>
      </c>
      <c r="BD143">
        <v>8.9712430416333397</v>
      </c>
      <c r="BE143">
        <v>1.5381023816611401</v>
      </c>
      <c r="BF143">
        <v>9.9922353359962504</v>
      </c>
      <c r="BG143">
        <v>0.77675305199915201</v>
      </c>
      <c r="BH143">
        <v>1.11424708312721</v>
      </c>
      <c r="BI143">
        <v>0.85922555271821899</v>
      </c>
      <c r="BJ143">
        <v>-115.66927562441801</v>
      </c>
      <c r="BK143">
        <f t="shared" si="62"/>
        <v>250.85074637078722</v>
      </c>
      <c r="BL143">
        <v>0</v>
      </c>
      <c r="BM143">
        <f t="shared" si="60"/>
        <v>-13.861926047999646</v>
      </c>
      <c r="BN143">
        <f t="shared" si="61"/>
        <v>4.8633324006388534</v>
      </c>
      <c r="BO143">
        <f t="shared" si="63"/>
        <v>24.978012912091486</v>
      </c>
      <c r="BP143">
        <f t="shared" si="64"/>
        <v>43.703271360729985</v>
      </c>
      <c r="BQ143">
        <f t="shared" si="65"/>
        <v>250.85074637078722</v>
      </c>
      <c r="BR143" t="str">
        <f t="shared" si="66"/>
        <v>OU</v>
      </c>
    </row>
    <row r="144" spans="1:70" x14ac:dyDescent="0.2">
      <c r="A144">
        <v>23</v>
      </c>
      <c r="B144">
        <v>3</v>
      </c>
      <c r="C144">
        <v>50</v>
      </c>
      <c r="D144">
        <v>1</v>
      </c>
      <c r="E144">
        <v>0.5</v>
      </c>
      <c r="F144">
        <v>0.5</v>
      </c>
      <c r="G144">
        <v>0</v>
      </c>
      <c r="H144">
        <v>0</v>
      </c>
      <c r="I144">
        <v>-4.6051701859880903E-2</v>
      </c>
      <c r="J144">
        <v>-4.6051701859880903E-2</v>
      </c>
      <c r="K144">
        <v>-4.6051701859880903E-2</v>
      </c>
      <c r="L144" t="s">
        <v>70</v>
      </c>
      <c r="M144" t="s">
        <v>75</v>
      </c>
      <c r="N144" t="s">
        <v>69</v>
      </c>
      <c r="O144">
        <v>0.53875517518122795</v>
      </c>
      <c r="P144">
        <v>0.140715380140432</v>
      </c>
      <c r="Q144">
        <v>0.33550469845491698</v>
      </c>
      <c r="R144" s="1">
        <f t="shared" si="54"/>
        <v>0.40282054146988039</v>
      </c>
      <c r="S144" s="1">
        <f t="shared" si="55"/>
        <v>0.13236422089339106</v>
      </c>
      <c r="T144" s="1">
        <f t="shared" si="56"/>
        <v>0.22796556377218852</v>
      </c>
      <c r="U144">
        <v>-0.24007579726678399</v>
      </c>
      <c r="V144">
        <v>-0.30998260640810799</v>
      </c>
      <c r="W144">
        <v>3.1412373634914101E-2</v>
      </c>
      <c r="X144">
        <v>5.4120028601015398E-2</v>
      </c>
      <c r="Y144">
        <v>-5.9696235124885401E-2</v>
      </c>
      <c r="Z144" s="1">
        <f t="shared" si="43"/>
        <v>-2.82838614899713E-2</v>
      </c>
      <c r="AA144" s="1">
        <f t="shared" si="44"/>
        <v>-5.5762065238700032E-3</v>
      </c>
      <c r="AB144" s="1">
        <f t="shared" si="45"/>
        <v>-5.1059623946723212E-3</v>
      </c>
      <c r="AC144">
        <v>-83.601160193841594</v>
      </c>
      <c r="AD144">
        <f t="shared" si="57"/>
        <v>186.7145155096344</v>
      </c>
      <c r="AE144">
        <v>0</v>
      </c>
      <c r="AF144">
        <v>0.91326333523601499</v>
      </c>
      <c r="AG144">
        <v>0.17033448256278699</v>
      </c>
      <c r="AH144">
        <v>0.15993394125411001</v>
      </c>
      <c r="AI144">
        <v>-0.23539698539342599</v>
      </c>
      <c r="AJ144">
        <v>-0.29431645155002401</v>
      </c>
      <c r="AK144">
        <v>-90.631620726989894</v>
      </c>
      <c r="AL144">
        <f t="shared" si="58"/>
        <v>192.62687781761616</v>
      </c>
      <c r="AM144">
        <v>0</v>
      </c>
      <c r="AN144">
        <v>0.28328273728191899</v>
      </c>
      <c r="AO144">
        <v>9.4899137409588497E-2</v>
      </c>
      <c r="AP144">
        <v>0.120043841129885</v>
      </c>
      <c r="AQ144" s="1">
        <f t="shared" si="51"/>
        <v>9.4659633035153803E-2</v>
      </c>
      <c r="AR144" s="1">
        <f t="shared" si="52"/>
        <v>2.3416370074301029E-2</v>
      </c>
      <c r="AS144" s="1">
        <f t="shared" si="53"/>
        <v>4.5398404883669405E-2</v>
      </c>
      <c r="AT144">
        <v>-0.2375570785212</v>
      </c>
      <c r="AU144">
        <v>-0.31385117691289999</v>
      </c>
      <c r="AV144">
        <v>6.3257805831467895E-2</v>
      </c>
      <c r="AW144">
        <v>7.3818132383094107E-2</v>
      </c>
      <c r="AX144" t="s">
        <v>27</v>
      </c>
      <c r="AY144">
        <v>-82.697958778647305</v>
      </c>
      <c r="AZ144">
        <f t="shared" si="59"/>
        <v>182.06258422396127</v>
      </c>
      <c r="BA144">
        <v>0</v>
      </c>
      <c r="BB144">
        <v>1.80354815327989</v>
      </c>
      <c r="BC144">
        <v>0.35099517466126001</v>
      </c>
      <c r="BD144">
        <v>0.26495705473811998</v>
      </c>
      <c r="BE144">
        <v>0.94726911089765298</v>
      </c>
      <c r="BF144">
        <v>1.0678360932583</v>
      </c>
      <c r="BG144">
        <v>-0.13662487933815901</v>
      </c>
      <c r="BH144">
        <v>-0.24634903702896699</v>
      </c>
      <c r="BI144">
        <v>-0.30708877189689698</v>
      </c>
      <c r="BJ144">
        <v>-80.581938824978806</v>
      </c>
      <c r="BK144">
        <f t="shared" si="62"/>
        <v>180.67607277190882</v>
      </c>
      <c r="BL144">
        <v>0</v>
      </c>
      <c r="BM144">
        <f t="shared" si="60"/>
        <v>-10.564293593654895</v>
      </c>
      <c r="BN144">
        <f t="shared" si="61"/>
        <v>-5.9123623079817662</v>
      </c>
      <c r="BO144">
        <f t="shared" si="63"/>
        <v>1.3865114520524457</v>
      </c>
      <c r="BP144">
        <f t="shared" si="64"/>
        <v>6.0384427377255747</v>
      </c>
      <c r="BQ144">
        <f t="shared" si="65"/>
        <v>180.67607277190882</v>
      </c>
      <c r="BR144" t="str">
        <f t="shared" si="66"/>
        <v>OU</v>
      </c>
    </row>
    <row r="145" spans="1:70" x14ac:dyDescent="0.2">
      <c r="A145">
        <v>24</v>
      </c>
      <c r="B145">
        <v>3</v>
      </c>
      <c r="C145">
        <v>50</v>
      </c>
      <c r="D145">
        <v>1</v>
      </c>
      <c r="E145">
        <v>0.5</v>
      </c>
      <c r="F145">
        <v>0.5</v>
      </c>
      <c r="G145">
        <v>0</v>
      </c>
      <c r="H145">
        <v>0</v>
      </c>
      <c r="I145">
        <v>-9.2103403719761806E-2</v>
      </c>
      <c r="J145">
        <v>-9.2103403719761806E-2</v>
      </c>
      <c r="K145">
        <v>-9.2103403719761806E-2</v>
      </c>
      <c r="L145" t="s">
        <v>70</v>
      </c>
      <c r="M145" t="s">
        <v>74</v>
      </c>
      <c r="N145" t="s">
        <v>69</v>
      </c>
      <c r="O145">
        <v>0.43538219785839399</v>
      </c>
      <c r="P145">
        <v>1.3086978009716601</v>
      </c>
      <c r="Q145">
        <v>2.2677980636511198E-2</v>
      </c>
      <c r="R145" s="1">
        <f t="shared" si="54"/>
        <v>0.1900719490177557</v>
      </c>
      <c r="S145" s="1">
        <f t="shared" si="55"/>
        <v>1.7132042250738089</v>
      </c>
      <c r="T145" s="1">
        <f t="shared" si="56"/>
        <v>3.9552212441994444E-2</v>
      </c>
      <c r="U145">
        <v>0.280945528070774</v>
      </c>
      <c r="V145">
        <v>0.154609170761493</v>
      </c>
      <c r="W145">
        <v>-0.13856130874977399</v>
      </c>
      <c r="X145">
        <v>-0.23123169100671701</v>
      </c>
      <c r="Y145">
        <v>-7.9464731441269199E-2</v>
      </c>
      <c r="Z145" s="1">
        <f t="shared" si="43"/>
        <v>-0.21802604019104319</v>
      </c>
      <c r="AA145" s="1">
        <f t="shared" si="44"/>
        <v>-0.31069642244798623</v>
      </c>
      <c r="AB145" s="1">
        <f t="shared" si="45"/>
        <v>2.9385501414510882E-2</v>
      </c>
      <c r="AC145">
        <v>171.525063857937</v>
      </c>
      <c r="AD145">
        <f t="shared" si="57"/>
        <v>-323.53793259392279</v>
      </c>
      <c r="AE145">
        <v>0</v>
      </c>
      <c r="AF145">
        <v>2.0812095100309399E-2</v>
      </c>
      <c r="AG145">
        <v>1.0353882532378299E-2</v>
      </c>
      <c r="AH145">
        <v>8.4329432332340606E-3</v>
      </c>
      <c r="AI145">
        <v>0.26359161567213302</v>
      </c>
      <c r="AJ145">
        <v>0.13022566215092601</v>
      </c>
      <c r="AK145">
        <v>79.445457642982802</v>
      </c>
      <c r="AL145">
        <f t="shared" si="58"/>
        <v>-147.52727892232923</v>
      </c>
      <c r="AM145">
        <v>0</v>
      </c>
      <c r="AN145">
        <v>0.97581888740540501</v>
      </c>
      <c r="AO145">
        <v>1.0916514230919101</v>
      </c>
      <c r="AP145" s="1">
        <v>9.5274048567988101E-5</v>
      </c>
      <c r="AQ145" s="1">
        <f t="shared" si="51"/>
        <v>0.95222251009426684</v>
      </c>
      <c r="AR145" s="1">
        <f t="shared" si="52"/>
        <v>1.1917028386157369</v>
      </c>
      <c r="AS145" s="1">
        <f t="shared" si="53"/>
        <v>1.9697626677519465E-4</v>
      </c>
      <c r="AT145">
        <v>0.28786829089878602</v>
      </c>
      <c r="AU145">
        <v>0.155603051925745</v>
      </c>
      <c r="AV145">
        <v>-0.184685494642191</v>
      </c>
      <c r="AW145">
        <v>-0.21364869032189701</v>
      </c>
      <c r="AX145" t="s">
        <v>27</v>
      </c>
      <c r="AY145">
        <v>165.683456943859</v>
      </c>
      <c r="AZ145">
        <f t="shared" si="59"/>
        <v>-314.70024722105131</v>
      </c>
      <c r="BA145">
        <v>0</v>
      </c>
      <c r="BB145">
        <v>2.08110531126642E-2</v>
      </c>
      <c r="BC145">
        <v>1.03532536360282E-2</v>
      </c>
      <c r="BD145">
        <v>8.4323131549789501E-3</v>
      </c>
      <c r="BE145" s="1">
        <v>3.1621987665947899E-11</v>
      </c>
      <c r="BF145" s="1">
        <v>6.2669528847970497E-9</v>
      </c>
      <c r="BG145" s="1">
        <v>2.5397288026723699E-10</v>
      </c>
      <c r="BH145">
        <v>0.26359174299904198</v>
      </c>
      <c r="BI145">
        <v>0.13022565656406501</v>
      </c>
      <c r="BJ145">
        <v>79.445568314236894</v>
      </c>
      <c r="BK145">
        <f t="shared" si="62"/>
        <v>-139.37894150652258</v>
      </c>
      <c r="BL145">
        <v>0</v>
      </c>
      <c r="BM145">
        <f t="shared" si="60"/>
        <v>-167.17296829872208</v>
      </c>
      <c r="BN145">
        <f t="shared" si="61"/>
        <v>-176.01065367159356</v>
      </c>
      <c r="BO145">
        <f t="shared" si="63"/>
        <v>-175.32130571452873</v>
      </c>
      <c r="BP145">
        <f t="shared" si="64"/>
        <v>-184.15899108740021</v>
      </c>
      <c r="BQ145">
        <f t="shared" si="65"/>
        <v>-323.53793259392279</v>
      </c>
      <c r="BR145" t="str">
        <f t="shared" si="66"/>
        <v>DDexp</v>
      </c>
    </row>
    <row r="146" spans="1:70" x14ac:dyDescent="0.2">
      <c r="A146">
        <v>25</v>
      </c>
      <c r="B146">
        <v>3</v>
      </c>
      <c r="C146">
        <v>50</v>
      </c>
      <c r="D146">
        <v>1</v>
      </c>
      <c r="E146">
        <v>0.5</v>
      </c>
      <c r="F146">
        <v>-0.5</v>
      </c>
      <c r="G146">
        <v>0</v>
      </c>
      <c r="H146">
        <v>0</v>
      </c>
      <c r="I146">
        <v>-1.38629436111989E-2</v>
      </c>
      <c r="J146">
        <v>-1.38629436111989E-2</v>
      </c>
      <c r="K146">
        <v>-1.38629436111989E-2</v>
      </c>
      <c r="L146" t="s">
        <v>71</v>
      </c>
      <c r="M146" t="s">
        <v>73</v>
      </c>
      <c r="N146" t="s">
        <v>69</v>
      </c>
      <c r="O146">
        <v>2.2222661297708801</v>
      </c>
      <c r="P146">
        <v>0.184830792414203</v>
      </c>
      <c r="Q146">
        <v>-8.1797598909260805E-2</v>
      </c>
      <c r="R146" s="1">
        <f t="shared" si="54"/>
        <v>4.9451575987141663</v>
      </c>
      <c r="S146" s="1">
        <f t="shared" si="55"/>
        <v>4.0853269011782503E-2</v>
      </c>
      <c r="T146" s="1">
        <f t="shared" si="56"/>
        <v>-0.1968947485766116</v>
      </c>
      <c r="U146">
        <v>-0.18233113072798701</v>
      </c>
      <c r="V146">
        <v>0.14141658996158199</v>
      </c>
      <c r="W146">
        <v>-1.4417025873059101E-2</v>
      </c>
      <c r="X146">
        <v>8.0234653210724399E-2</v>
      </c>
      <c r="Y146">
        <v>9.6538159072551796E-2</v>
      </c>
      <c r="Z146" s="1">
        <f t="shared" si="43"/>
        <v>8.2121133199492699E-2</v>
      </c>
      <c r="AA146" s="1">
        <f t="shared" si="44"/>
        <v>0.17677281228327618</v>
      </c>
      <c r="AB146" s="1">
        <f t="shared" si="45"/>
        <v>6.3539125777014663E-3</v>
      </c>
      <c r="AC146">
        <v>-141.233318747341</v>
      </c>
      <c r="AD146">
        <f t="shared" si="57"/>
        <v>301.97883261663321</v>
      </c>
      <c r="AE146">
        <v>0</v>
      </c>
      <c r="AF146">
        <v>2.7968668379650001</v>
      </c>
      <c r="AG146">
        <v>1.63121896486995</v>
      </c>
      <c r="AH146">
        <v>-1.88698410177057</v>
      </c>
      <c r="AI146">
        <v>-0.223284029087571</v>
      </c>
      <c r="AJ146">
        <v>0.16733201106981099</v>
      </c>
      <c r="AK146">
        <v>-141.68064666213999</v>
      </c>
      <c r="AL146">
        <f t="shared" si="58"/>
        <v>294.72492968791636</v>
      </c>
      <c r="AM146">
        <v>0</v>
      </c>
      <c r="AN146">
        <v>0.79632971330555602</v>
      </c>
      <c r="AO146">
        <v>0.41359237005098498</v>
      </c>
      <c r="AP146">
        <v>-0.64911439730585596</v>
      </c>
      <c r="AQ146" s="1">
        <f t="shared" si="51"/>
        <v>1.0554905130830536</v>
      </c>
      <c r="AR146" s="1">
        <f t="shared" si="52"/>
        <v>0.59240814935413555</v>
      </c>
      <c r="AS146" s="1">
        <f t="shared" si="53"/>
        <v>-0.78537784392502674</v>
      </c>
      <c r="AT146">
        <v>-0.26947186224508801</v>
      </c>
      <c r="AU146">
        <v>0.1223534857481</v>
      </c>
      <c r="AV146">
        <v>3.1558430969027697E-2</v>
      </c>
      <c r="AW146">
        <v>4.6193665280948697E-2</v>
      </c>
      <c r="AX146" t="s">
        <v>27</v>
      </c>
      <c r="AY146">
        <v>-132.05477027813399</v>
      </c>
      <c r="AZ146">
        <f t="shared" si="59"/>
        <v>280.77620722293466</v>
      </c>
      <c r="BA146">
        <v>0</v>
      </c>
      <c r="BB146">
        <v>32.798300753286703</v>
      </c>
      <c r="BC146">
        <v>9.3568120752390396</v>
      </c>
      <c r="BD146">
        <v>-17.518205858697002</v>
      </c>
      <c r="BE146">
        <v>9.7159612141109797</v>
      </c>
      <c r="BF146">
        <v>2.3906044539206701</v>
      </c>
      <c r="BG146">
        <v>-2.2237295873019098</v>
      </c>
      <c r="BH146">
        <v>-0.29058282800017998</v>
      </c>
      <c r="BI146">
        <v>0.151352071952294</v>
      </c>
      <c r="BJ146">
        <v>-115.669565378012</v>
      </c>
      <c r="BK146">
        <f t="shared" si="62"/>
        <v>250.8513258779752</v>
      </c>
      <c r="BL146">
        <v>0</v>
      </c>
      <c r="BM146">
        <f t="shared" si="60"/>
        <v>-13.948722464981699</v>
      </c>
      <c r="BN146">
        <f t="shared" si="61"/>
        <v>7.2539029287168546</v>
      </c>
      <c r="BO146">
        <f t="shared" si="63"/>
        <v>29.924881344959459</v>
      </c>
      <c r="BP146">
        <f t="shared" si="64"/>
        <v>51.127506738658013</v>
      </c>
      <c r="BQ146">
        <f t="shared" si="65"/>
        <v>250.8513258779752</v>
      </c>
      <c r="BR146" t="str">
        <f t="shared" si="66"/>
        <v>OU</v>
      </c>
    </row>
    <row r="147" spans="1:70" x14ac:dyDescent="0.2">
      <c r="A147">
        <v>26</v>
      </c>
      <c r="B147">
        <v>3</v>
      </c>
      <c r="C147">
        <v>50</v>
      </c>
      <c r="D147">
        <v>1</v>
      </c>
      <c r="E147">
        <v>0.5</v>
      </c>
      <c r="F147">
        <v>-0.5</v>
      </c>
      <c r="G147">
        <v>0</v>
      </c>
      <c r="H147">
        <v>0</v>
      </c>
      <c r="I147">
        <v>-4.6051701859880903E-2</v>
      </c>
      <c r="J147">
        <v>-4.6051701859880903E-2</v>
      </c>
      <c r="K147">
        <v>-4.6051701859880903E-2</v>
      </c>
      <c r="L147" t="s">
        <v>71</v>
      </c>
      <c r="M147" t="s">
        <v>75</v>
      </c>
      <c r="N147" t="s">
        <v>69</v>
      </c>
      <c r="O147">
        <v>1.94043302123729</v>
      </c>
      <c r="P147">
        <v>0.86386958165711103</v>
      </c>
      <c r="Q147">
        <v>-0.78290267279591497</v>
      </c>
      <c r="R147" s="1">
        <f t="shared" si="54"/>
        <v>4.3782169049790642</v>
      </c>
      <c r="S147" s="1">
        <f t="shared" si="55"/>
        <v>1.3592072491834195</v>
      </c>
      <c r="T147" s="1">
        <f t="shared" si="56"/>
        <v>-2.1954960031345676</v>
      </c>
      <c r="U147">
        <v>-0.65036098447999602</v>
      </c>
      <c r="V147">
        <v>0.53624530737756804</v>
      </c>
      <c r="W147">
        <v>-2.5781469131557301E-2</v>
      </c>
      <c r="X147">
        <v>-3.3918582843261998E-2</v>
      </c>
      <c r="Y147">
        <v>-3.0506835584070802E-2</v>
      </c>
      <c r="Z147" s="1">
        <f t="shared" si="43"/>
        <v>-5.6288304715628103E-2</v>
      </c>
      <c r="AA147" s="1">
        <f t="shared" si="44"/>
        <v>-6.4425418427332792E-2</v>
      </c>
      <c r="AB147" s="1">
        <f t="shared" si="45"/>
        <v>1.8212596699562938E-3</v>
      </c>
      <c r="AC147">
        <v>-85.834054841883699</v>
      </c>
      <c r="AD147">
        <f t="shared" si="57"/>
        <v>191.18030480571861</v>
      </c>
      <c r="AE147">
        <v>0</v>
      </c>
      <c r="AF147">
        <v>1.1659313704087</v>
      </c>
      <c r="AG147">
        <v>0.28005201296636001</v>
      </c>
      <c r="AH147">
        <v>-0.50658305040172402</v>
      </c>
      <c r="AI147">
        <v>-0.64620786538100505</v>
      </c>
      <c r="AJ147">
        <v>0.531075982185097</v>
      </c>
      <c r="AK147">
        <v>-75.121242657235797</v>
      </c>
      <c r="AL147">
        <f t="shared" si="58"/>
        <v>161.60612167810797</v>
      </c>
      <c r="AM147">
        <v>0</v>
      </c>
      <c r="AN147">
        <v>0.46340580252020303</v>
      </c>
      <c r="AO147">
        <v>0.20269275710406301</v>
      </c>
      <c r="AP147">
        <v>-0.33558800639473602</v>
      </c>
      <c r="AQ147" s="1">
        <f t="shared" si="51"/>
        <v>0.32736424784538676</v>
      </c>
      <c r="AR147" s="1">
        <f t="shared" si="52"/>
        <v>0.15370366381844006</v>
      </c>
      <c r="AS147" s="1">
        <f t="shared" si="53"/>
        <v>-0.22353468768671264</v>
      </c>
      <c r="AT147">
        <v>-0.64082631482756702</v>
      </c>
      <c r="AU147">
        <v>0.53704541665696404</v>
      </c>
      <c r="AV147">
        <v>4.00983851554284E-2</v>
      </c>
      <c r="AW147">
        <v>3.3679585460116297E-2</v>
      </c>
      <c r="AX147" t="s">
        <v>27</v>
      </c>
      <c r="AY147">
        <v>-68.487418413357702</v>
      </c>
      <c r="AZ147">
        <f t="shared" si="59"/>
        <v>153.64150349338206</v>
      </c>
      <c r="BA147">
        <v>0</v>
      </c>
      <c r="BB147">
        <v>2.5281135876308598</v>
      </c>
      <c r="BC147">
        <v>0.53954488688604196</v>
      </c>
      <c r="BD147">
        <v>-1.0366862286525</v>
      </c>
      <c r="BE147">
        <v>1.1215235641863499</v>
      </c>
      <c r="BF147">
        <v>0.83316367071797404</v>
      </c>
      <c r="BG147">
        <v>-1.5761982453114699E-2</v>
      </c>
      <c r="BH147">
        <v>-0.666884836659425</v>
      </c>
      <c r="BI147">
        <v>0.54339558606012806</v>
      </c>
      <c r="BJ147">
        <v>-65.452270709284406</v>
      </c>
      <c r="BK147">
        <f t="shared" si="62"/>
        <v>150.41673654052002</v>
      </c>
      <c r="BL147">
        <v>0</v>
      </c>
      <c r="BM147">
        <f t="shared" si="60"/>
        <v>-7.9646181847259072</v>
      </c>
      <c r="BN147">
        <f t="shared" si="61"/>
        <v>29.574183127610638</v>
      </c>
      <c r="BO147">
        <f t="shared" si="63"/>
        <v>3.2247669528620406</v>
      </c>
      <c r="BP147">
        <f t="shared" si="64"/>
        <v>40.763568265198586</v>
      </c>
      <c r="BQ147">
        <f t="shared" si="65"/>
        <v>150.41673654052002</v>
      </c>
      <c r="BR147" t="str">
        <f t="shared" si="66"/>
        <v>OU</v>
      </c>
    </row>
    <row r="148" spans="1:70" x14ac:dyDescent="0.2">
      <c r="A148">
        <v>27</v>
      </c>
      <c r="B148">
        <v>3</v>
      </c>
      <c r="C148">
        <v>50</v>
      </c>
      <c r="D148">
        <v>1</v>
      </c>
      <c r="E148">
        <v>0.5</v>
      </c>
      <c r="F148">
        <v>-0.5</v>
      </c>
      <c r="G148">
        <v>0</v>
      </c>
      <c r="H148">
        <v>0</v>
      </c>
      <c r="I148">
        <v>-9.2103403719761806E-2</v>
      </c>
      <c r="J148">
        <v>-9.2103403719761806E-2</v>
      </c>
      <c r="K148">
        <v>-9.2103403719761806E-2</v>
      </c>
      <c r="L148" t="s">
        <v>71</v>
      </c>
      <c r="M148" t="s">
        <v>74</v>
      </c>
      <c r="N148" t="s">
        <v>69</v>
      </c>
      <c r="O148">
        <v>1.2777415820659701</v>
      </c>
      <c r="P148">
        <v>0.81578824469612898</v>
      </c>
      <c r="Q148" s="1">
        <v>-4.5208929001113504E-6</v>
      </c>
      <c r="R148" s="1">
        <f t="shared" si="54"/>
        <v>1.6326235505608868</v>
      </c>
      <c r="S148" s="1">
        <f t="shared" si="55"/>
        <v>0.66551046020482962</v>
      </c>
      <c r="T148" s="1">
        <f t="shared" si="56"/>
        <v>-9.4646241299801193E-6</v>
      </c>
      <c r="U148">
        <v>-0.27971769015826897</v>
      </c>
      <c r="V148">
        <v>0.250166036557186</v>
      </c>
      <c r="W148">
        <v>-0.19281067560155801</v>
      </c>
      <c r="X148">
        <v>-0.18459191375067599</v>
      </c>
      <c r="Y148">
        <v>5.8227057961283302E-2</v>
      </c>
      <c r="Z148" s="1">
        <f t="shared" si="43"/>
        <v>-0.13458361764027471</v>
      </c>
      <c r="AA148" s="1">
        <f t="shared" si="44"/>
        <v>-0.12636485578939269</v>
      </c>
      <c r="AB148" s="1">
        <f t="shared" si="45"/>
        <v>-2.197504244495093E-2</v>
      </c>
      <c r="AC148">
        <v>149.59969773268301</v>
      </c>
      <c r="AD148">
        <f t="shared" si="57"/>
        <v>-279.68720034341482</v>
      </c>
      <c r="AE148">
        <v>0</v>
      </c>
      <c r="AF148">
        <v>3.4528047466199897E-2</v>
      </c>
      <c r="AG148">
        <v>1.7807095316377999E-2</v>
      </c>
      <c r="AH148">
        <v>-1.92792551906617E-2</v>
      </c>
      <c r="AI148">
        <v>-0.29870494970806599</v>
      </c>
      <c r="AJ148">
        <v>0.24896119160746</v>
      </c>
      <c r="AK148">
        <v>66.410360370051905</v>
      </c>
      <c r="AL148">
        <f t="shared" si="58"/>
        <v>-121.45708437646745</v>
      </c>
      <c r="AM148">
        <v>0</v>
      </c>
      <c r="AN148">
        <v>0.92896770347001401</v>
      </c>
      <c r="AO148">
        <v>1.1169210940249401</v>
      </c>
      <c r="AP148">
        <v>-1.4839390715065901E-4</v>
      </c>
      <c r="AQ148" s="1">
        <f t="shared" si="51"/>
        <v>0.86298101611110356</v>
      </c>
      <c r="AR148" s="1">
        <f t="shared" si="52"/>
        <v>1.2475127522986207</v>
      </c>
      <c r="AS148" s="1">
        <f t="shared" si="53"/>
        <v>-3.0359743225603962E-4</v>
      </c>
      <c r="AT148">
        <v>-0.277542318346849</v>
      </c>
      <c r="AU148">
        <v>0.25167279304226697</v>
      </c>
      <c r="AV148">
        <v>-0.17483915792126101</v>
      </c>
      <c r="AW148">
        <v>-0.20151444073609701</v>
      </c>
      <c r="AX148" t="s">
        <v>27</v>
      </c>
      <c r="AY148">
        <v>148.375548193811</v>
      </c>
      <c r="AZ148">
        <f t="shared" si="59"/>
        <v>-280.08442972095531</v>
      </c>
      <c r="BA148">
        <v>0</v>
      </c>
      <c r="BB148">
        <v>0.20017611178810901</v>
      </c>
      <c r="BC148">
        <v>0.25617061826437898</v>
      </c>
      <c r="BD148">
        <v>-0.226449195880011</v>
      </c>
      <c r="BE148">
        <v>5.3820780890016399E-2</v>
      </c>
      <c r="BF148">
        <v>0.61638652005690697</v>
      </c>
      <c r="BG148">
        <v>-0.18213841832997399</v>
      </c>
      <c r="BH148">
        <v>-0.14159053056477999</v>
      </c>
      <c r="BI148">
        <v>0.191418722335706</v>
      </c>
      <c r="BJ148">
        <v>68.254092764024804</v>
      </c>
      <c r="BK148">
        <f t="shared" si="62"/>
        <v>-116.99599040609839</v>
      </c>
      <c r="BL148">
        <v>0</v>
      </c>
      <c r="BM148">
        <f t="shared" si="60"/>
        <v>-158.62734534448788</v>
      </c>
      <c r="BN148">
        <f t="shared" si="61"/>
        <v>-158.23011596694738</v>
      </c>
      <c r="BO148">
        <f t="shared" si="63"/>
        <v>-163.08843931485694</v>
      </c>
      <c r="BP148">
        <f t="shared" si="64"/>
        <v>-162.69120993731644</v>
      </c>
      <c r="BQ148">
        <f t="shared" si="65"/>
        <v>-280.08442972095531</v>
      </c>
      <c r="BR148" t="str">
        <f t="shared" si="66"/>
        <v>DDexp_constrained</v>
      </c>
    </row>
    <row r="149" spans="1:70" x14ac:dyDescent="0.2">
      <c r="A149">
        <v>28</v>
      </c>
      <c r="B149">
        <v>4</v>
      </c>
      <c r="C149">
        <v>50</v>
      </c>
      <c r="D149">
        <v>1</v>
      </c>
      <c r="E149">
        <v>0.5</v>
      </c>
      <c r="F149">
        <v>0</v>
      </c>
      <c r="G149">
        <v>0</v>
      </c>
      <c r="H149">
        <v>0</v>
      </c>
      <c r="I149">
        <v>-1.38629436111989E-2</v>
      </c>
      <c r="J149">
        <v>-1.38629436111989E-2</v>
      </c>
      <c r="K149">
        <v>0</v>
      </c>
      <c r="L149" t="s">
        <v>65</v>
      </c>
      <c r="M149" t="s">
        <v>73</v>
      </c>
      <c r="N149" t="s">
        <v>69</v>
      </c>
      <c r="O149">
        <v>1.0728756173458001</v>
      </c>
      <c r="P149">
        <v>0.36904425110606198</v>
      </c>
      <c r="Q149">
        <v>1.07287403676306</v>
      </c>
      <c r="R149" s="1">
        <f t="shared" si="54"/>
        <v>2.3021207890553956</v>
      </c>
      <c r="S149" s="1">
        <f t="shared" si="55"/>
        <v>1.287252358034698</v>
      </c>
      <c r="T149" s="1">
        <f t="shared" si="56"/>
        <v>1.5469983899548096</v>
      </c>
      <c r="U149">
        <v>-0.39205964171809299</v>
      </c>
      <c r="V149">
        <v>-0.57973425260654399</v>
      </c>
      <c r="W149">
        <v>3.9562649113157301E-2</v>
      </c>
      <c r="X149">
        <v>3.2993581183924502E-2</v>
      </c>
      <c r="Y149">
        <v>-0.51961358100773303</v>
      </c>
      <c r="Z149" s="1">
        <f t="shared" ref="Z149:Z166" si="67">W149+Y149</f>
        <v>-0.48005093189457571</v>
      </c>
      <c r="AA149" s="1">
        <f t="shared" ref="AA149:AA166" si="68">X149+Y149</f>
        <v>-0.48661999982380855</v>
      </c>
      <c r="AB149" s="1">
        <f t="shared" ref="AB149:AB166" si="69">Y149*(W149+X149)</f>
        <v>-3.7701202649088446E-2</v>
      </c>
      <c r="AC149">
        <v>-147.53611912569701</v>
      </c>
      <c r="AD149">
        <f t="shared" si="57"/>
        <v>314.58443337334523</v>
      </c>
      <c r="AE149">
        <v>0</v>
      </c>
      <c r="AF149">
        <v>4.6985811948215099</v>
      </c>
      <c r="AG149">
        <v>0.44548580209212701</v>
      </c>
      <c r="AH149">
        <v>0.21205044653763799</v>
      </c>
      <c r="AI149">
        <v>-0.34473883659854998</v>
      </c>
      <c r="AJ149">
        <v>-0.52992726766353304</v>
      </c>
      <c r="AK149">
        <v>-156.610308136187</v>
      </c>
      <c r="AL149">
        <f t="shared" si="58"/>
        <v>324.58425263601038</v>
      </c>
      <c r="AM149">
        <v>0</v>
      </c>
      <c r="AN149" s="1">
        <v>3.92349171745768E-6</v>
      </c>
      <c r="AO149">
        <v>3.3402687354064702E-2</v>
      </c>
      <c r="AP149">
        <v>3.3391680348405797E-2</v>
      </c>
      <c r="AQ149" s="1">
        <f t="shared" si="51"/>
        <v>1.1150043318838971E-3</v>
      </c>
      <c r="AR149" s="1">
        <f t="shared" si="52"/>
        <v>2.230743838963504E-3</v>
      </c>
      <c r="AS149" s="1">
        <f t="shared" si="53"/>
        <v>1.1155028708859441E-3</v>
      </c>
      <c r="AT149">
        <v>-0.36974618637300899</v>
      </c>
      <c r="AU149">
        <v>-0.54824249109568202</v>
      </c>
      <c r="AV149">
        <v>0.57131717990056796</v>
      </c>
      <c r="AW149">
        <v>0.145940010185829</v>
      </c>
      <c r="AX149" t="s">
        <v>27</v>
      </c>
      <c r="AY149">
        <v>-121.030140103034</v>
      </c>
      <c r="AZ149">
        <f t="shared" si="59"/>
        <v>258.72694687273469</v>
      </c>
      <c r="BA149">
        <v>0</v>
      </c>
      <c r="BB149">
        <v>65.027941247226707</v>
      </c>
      <c r="BC149">
        <v>0.886664177215018</v>
      </c>
      <c r="BD149">
        <v>-7.5932829538250699</v>
      </c>
      <c r="BE149">
        <v>19.8995635138841</v>
      </c>
      <c r="BF149">
        <v>6.2538155514128499</v>
      </c>
      <c r="BG149">
        <v>-6.6484800192127302</v>
      </c>
      <c r="BH149">
        <v>-0.40318129189072499</v>
      </c>
      <c r="BI149">
        <v>-0.57067857505178898</v>
      </c>
      <c r="BJ149">
        <v>-114.569647542192</v>
      </c>
      <c r="BK149">
        <f t="shared" si="62"/>
        <v>248.65149020633521</v>
      </c>
      <c r="BL149">
        <v>0</v>
      </c>
      <c r="BM149">
        <f t="shared" si="60"/>
        <v>-65.85730576327569</v>
      </c>
      <c r="BN149">
        <f t="shared" si="61"/>
        <v>-9.9998192626651417</v>
      </c>
      <c r="BO149">
        <f t="shared" si="63"/>
        <v>10.075456666399475</v>
      </c>
      <c r="BP149">
        <f t="shared" si="64"/>
        <v>65.932943167010023</v>
      </c>
      <c r="BQ149">
        <f t="shared" si="65"/>
        <v>248.65149020633521</v>
      </c>
      <c r="BR149" t="str">
        <f t="shared" si="66"/>
        <v>OU</v>
      </c>
    </row>
    <row r="150" spans="1:70" x14ac:dyDescent="0.2">
      <c r="A150">
        <v>29</v>
      </c>
      <c r="B150">
        <v>4</v>
      </c>
      <c r="C150">
        <v>50</v>
      </c>
      <c r="D150">
        <v>1</v>
      </c>
      <c r="E150">
        <v>0.5</v>
      </c>
      <c r="F150">
        <v>0</v>
      </c>
      <c r="G150">
        <v>0</v>
      </c>
      <c r="H150">
        <v>0</v>
      </c>
      <c r="I150">
        <v>-4.6051701859880903E-2</v>
      </c>
      <c r="J150">
        <v>-4.6051701859880903E-2</v>
      </c>
      <c r="K150">
        <v>0</v>
      </c>
      <c r="L150" t="s">
        <v>65</v>
      </c>
      <c r="M150" t="s">
        <v>75</v>
      </c>
      <c r="N150" t="s">
        <v>69</v>
      </c>
      <c r="O150">
        <v>1.1198833999175399</v>
      </c>
      <c r="P150">
        <v>0.73197128730384897</v>
      </c>
      <c r="Q150">
        <v>-5.7663257593441198E-3</v>
      </c>
      <c r="R150" s="1">
        <f t="shared" si="54"/>
        <v>1.2541720799236316</v>
      </c>
      <c r="S150" s="1">
        <f t="shared" si="55"/>
        <v>0.53581521595001669</v>
      </c>
      <c r="T150" s="1">
        <f t="shared" si="56"/>
        <v>-1.0678397385486843E-2</v>
      </c>
      <c r="U150">
        <v>-0.94309085835144002</v>
      </c>
      <c r="V150">
        <v>-0.23749369752638999</v>
      </c>
      <c r="W150">
        <v>-3.4074652695946103E-2</v>
      </c>
      <c r="X150">
        <v>-4.2381860400575198E-2</v>
      </c>
      <c r="Y150">
        <v>7.1304169337442699E-2</v>
      </c>
      <c r="Z150" s="1">
        <f t="shared" si="67"/>
        <v>3.7229516641496596E-2</v>
      </c>
      <c r="AA150" s="1">
        <f t="shared" si="68"/>
        <v>2.8922308936867501E-2</v>
      </c>
      <c r="AB150" s="1">
        <f t="shared" si="69"/>
        <v>-5.4516681567847594E-3</v>
      </c>
      <c r="AC150">
        <v>-57.216647193643603</v>
      </c>
      <c r="AD150">
        <f t="shared" si="57"/>
        <v>133.94548950923843</v>
      </c>
      <c r="AE150">
        <v>0</v>
      </c>
      <c r="AF150">
        <v>0.90701009773883401</v>
      </c>
      <c r="AG150">
        <v>0.70344703039940804</v>
      </c>
      <c r="AH150">
        <v>3.6123951016296903E-2</v>
      </c>
      <c r="AI150">
        <v>-0.94083593107473795</v>
      </c>
      <c r="AJ150">
        <v>-0.34974596989087903</v>
      </c>
      <c r="AK150">
        <v>-127.40115364538001</v>
      </c>
      <c r="AL150">
        <f t="shared" si="58"/>
        <v>266.16594365439641</v>
      </c>
      <c r="AM150">
        <v>0</v>
      </c>
      <c r="AN150">
        <v>0.125037396357149</v>
      </c>
      <c r="AO150">
        <v>0.19644886217076099</v>
      </c>
      <c r="AP150">
        <v>-4.4353062203968903E-2</v>
      </c>
      <c r="AQ150" s="1">
        <f t="shared" si="51"/>
        <v>1.7601544614643912E-2</v>
      </c>
      <c r="AR150" s="1">
        <f t="shared" si="52"/>
        <v>4.0559349575055782E-2</v>
      </c>
      <c r="AS150" s="1">
        <f t="shared" si="53"/>
        <v>-1.4258900022209621E-2</v>
      </c>
      <c r="AT150">
        <v>-0.895332131630586</v>
      </c>
      <c r="AU150">
        <v>-0.25637934298416298</v>
      </c>
      <c r="AV150">
        <v>8.0526176971170704E-2</v>
      </c>
      <c r="AW150">
        <v>2.38921533333077E-2</v>
      </c>
      <c r="AX150" t="s">
        <v>27</v>
      </c>
      <c r="AY150">
        <v>-46.153114339429301</v>
      </c>
      <c r="AZ150">
        <f t="shared" si="59"/>
        <v>108.97289534552527</v>
      </c>
      <c r="BA150">
        <v>0</v>
      </c>
      <c r="BB150">
        <v>9.3985787763168496</v>
      </c>
      <c r="BC150">
        <v>30.329156409444401</v>
      </c>
      <c r="BD150">
        <v>8.56969927731393</v>
      </c>
      <c r="BE150">
        <v>20.3962966146645</v>
      </c>
      <c r="BF150">
        <v>138.67479213409101</v>
      </c>
      <c r="BG150">
        <v>37.706453909799897</v>
      </c>
      <c r="BH150">
        <v>-0.83807770968029205</v>
      </c>
      <c r="BI150">
        <v>-0.37567607909053602</v>
      </c>
      <c r="BJ150">
        <v>-59.491145943123797</v>
      </c>
      <c r="BK150">
        <f t="shared" si="62"/>
        <v>138.4944870081988</v>
      </c>
      <c r="BL150">
        <v>0</v>
      </c>
      <c r="BM150">
        <f t="shared" si="60"/>
        <v>-157.19304830887114</v>
      </c>
      <c r="BN150">
        <f t="shared" si="61"/>
        <v>-132.22045414515799</v>
      </c>
      <c r="BO150">
        <f t="shared" si="63"/>
        <v>-29.521591662673529</v>
      </c>
      <c r="BP150">
        <f t="shared" si="64"/>
        <v>-4.5489974989603752</v>
      </c>
      <c r="BQ150">
        <f t="shared" si="65"/>
        <v>108.97289534552527</v>
      </c>
      <c r="BR150" t="str">
        <f t="shared" si="66"/>
        <v>DDexp_constrained</v>
      </c>
    </row>
    <row r="151" spans="1:70" x14ac:dyDescent="0.2">
      <c r="A151">
        <v>30</v>
      </c>
      <c r="B151">
        <v>4</v>
      </c>
      <c r="C151">
        <v>50</v>
      </c>
      <c r="D151">
        <v>1</v>
      </c>
      <c r="E151">
        <v>0.5</v>
      </c>
      <c r="F151">
        <v>0</v>
      </c>
      <c r="G151">
        <v>0</v>
      </c>
      <c r="H151">
        <v>0</v>
      </c>
      <c r="I151">
        <v>-9.2103403719761806E-2</v>
      </c>
      <c r="J151">
        <v>-9.2103403719761806E-2</v>
      </c>
      <c r="K151">
        <v>0</v>
      </c>
      <c r="L151" t="s">
        <v>65</v>
      </c>
      <c r="M151" t="s">
        <v>74</v>
      </c>
      <c r="N151" t="s">
        <v>69</v>
      </c>
      <c r="O151">
        <v>7.0690165122059098E-2</v>
      </c>
      <c r="P151">
        <v>1.35924893823045E-2</v>
      </c>
      <c r="Q151">
        <v>7.0682953974512103E-2</v>
      </c>
      <c r="R151" s="1">
        <f t="shared" si="54"/>
        <v>9.9931794275469766E-3</v>
      </c>
      <c r="S151" s="1">
        <f t="shared" si="55"/>
        <v>5.1808357501710563E-3</v>
      </c>
      <c r="T151" s="1">
        <f t="shared" si="56"/>
        <v>5.9573469891816373E-3</v>
      </c>
      <c r="U151">
        <v>0.15136205189068999</v>
      </c>
      <c r="V151">
        <v>-0.29904895727900299</v>
      </c>
      <c r="W151">
        <v>0.12398113621976101</v>
      </c>
      <c r="X151">
        <v>0.191272448120924</v>
      </c>
      <c r="Y151">
        <v>-1.6130203714887099</v>
      </c>
      <c r="Z151" s="1">
        <f t="shared" si="67"/>
        <v>-1.489039235268949</v>
      </c>
      <c r="AA151" s="1">
        <f t="shared" si="68"/>
        <v>-1.4217479233677859</v>
      </c>
      <c r="AB151" s="1">
        <f t="shared" si="69"/>
        <v>-0.50851045372635906</v>
      </c>
      <c r="AC151">
        <v>-95.316474913514398</v>
      </c>
      <c r="AD151">
        <f t="shared" si="57"/>
        <v>210.14514494898</v>
      </c>
      <c r="AE151">
        <v>0</v>
      </c>
      <c r="AF151">
        <v>0.75601991924401102</v>
      </c>
      <c r="AG151">
        <v>1.21552504357258</v>
      </c>
      <c r="AH151">
        <v>0.24738094197364499</v>
      </c>
      <c r="AI151">
        <v>0.25965048225752602</v>
      </c>
      <c r="AJ151">
        <v>-0.343041561466017</v>
      </c>
      <c r="AK151">
        <v>-134.85078192613099</v>
      </c>
      <c r="AL151">
        <f t="shared" si="58"/>
        <v>281.06520021589836</v>
      </c>
      <c r="AM151">
        <v>0</v>
      </c>
      <c r="AN151">
        <v>4.13684316553189E-2</v>
      </c>
      <c r="AO151" s="1">
        <v>2.3166154477318799E-8</v>
      </c>
      <c r="AP151">
        <v>-3.1845169239084498E-3</v>
      </c>
      <c r="AQ151" s="1">
        <f t="shared" si="51"/>
        <v>1.7214882856594503E-3</v>
      </c>
      <c r="AR151" s="1">
        <f t="shared" si="52"/>
        <v>1.0141148039196006E-5</v>
      </c>
      <c r="AS151" s="1">
        <f t="shared" si="53"/>
        <v>-1.3173854449492406E-4</v>
      </c>
      <c r="AT151">
        <v>0.14944869308487299</v>
      </c>
      <c r="AU151">
        <v>-0.269990428053766</v>
      </c>
      <c r="AV151">
        <v>0.14897332642241401</v>
      </c>
      <c r="AW151">
        <v>0.74963202345717495</v>
      </c>
      <c r="AX151" t="s">
        <v>27</v>
      </c>
      <c r="AY151">
        <v>-97.614881019605505</v>
      </c>
      <c r="AZ151">
        <f t="shared" si="59"/>
        <v>211.89642870587767</v>
      </c>
      <c r="BA151">
        <v>0</v>
      </c>
      <c r="BB151">
        <v>4.8592458607376896</v>
      </c>
      <c r="BC151">
        <v>38.987638465404103</v>
      </c>
      <c r="BD151">
        <v>10.745467669509701</v>
      </c>
      <c r="BE151">
        <v>4.8810503764730298</v>
      </c>
      <c r="BF151">
        <v>53.788376705056102</v>
      </c>
      <c r="BG151">
        <v>12.7421063548198</v>
      </c>
      <c r="BH151">
        <v>0.17971211145122601</v>
      </c>
      <c r="BI151">
        <v>-0.27764890384105501</v>
      </c>
      <c r="BJ151">
        <v>-95.603499676525601</v>
      </c>
      <c r="BK151">
        <f t="shared" si="62"/>
        <v>210.71919447500241</v>
      </c>
      <c r="BL151">
        <v>0</v>
      </c>
      <c r="BM151">
        <f t="shared" si="60"/>
        <v>-69.16877151002069</v>
      </c>
      <c r="BN151">
        <f t="shared" si="61"/>
        <v>-70.920055266918354</v>
      </c>
      <c r="BO151">
        <f t="shared" si="63"/>
        <v>1.177234230875257</v>
      </c>
      <c r="BP151">
        <f t="shared" si="64"/>
        <v>-0.57404952602240655</v>
      </c>
      <c r="BQ151">
        <f t="shared" si="65"/>
        <v>210.14514494898</v>
      </c>
      <c r="BR151" t="str">
        <f t="shared" si="66"/>
        <v>DDexp</v>
      </c>
    </row>
    <row r="152" spans="1:70" x14ac:dyDescent="0.2">
      <c r="A152">
        <v>31</v>
      </c>
      <c r="B152">
        <v>4</v>
      </c>
      <c r="C152">
        <v>50</v>
      </c>
      <c r="D152">
        <v>1</v>
      </c>
      <c r="E152">
        <v>0.5</v>
      </c>
      <c r="F152">
        <v>0.5</v>
      </c>
      <c r="G152">
        <v>0</v>
      </c>
      <c r="H152">
        <v>0</v>
      </c>
      <c r="I152">
        <v>-1.38629436111989E-2</v>
      </c>
      <c r="J152">
        <v>-1.38629436111989E-2</v>
      </c>
      <c r="K152">
        <v>-1.38629436111989E-2</v>
      </c>
      <c r="L152" t="s">
        <v>70</v>
      </c>
      <c r="M152" t="s">
        <v>73</v>
      </c>
      <c r="N152" t="s">
        <v>69</v>
      </c>
      <c r="O152">
        <v>0.33404903666138502</v>
      </c>
      <c r="P152">
        <v>1.20583214924551</v>
      </c>
      <c r="Q152">
        <v>0.65494577600625004</v>
      </c>
      <c r="R152" s="1">
        <f t="shared" si="54"/>
        <v>0.54054272840282847</v>
      </c>
      <c r="S152" s="1">
        <f t="shared" si="55"/>
        <v>1.8829851416624748</v>
      </c>
      <c r="T152" s="1">
        <f t="shared" si="56"/>
        <v>1.008538678261216</v>
      </c>
      <c r="U152">
        <v>-0.48248324170865797</v>
      </c>
      <c r="V152">
        <v>2.1530969651886701E-2</v>
      </c>
      <c r="W152">
        <v>5.4160323729279397E-2</v>
      </c>
      <c r="X152">
        <v>1.6454500375158901E-2</v>
      </c>
      <c r="Y152">
        <v>-1.14463971789538E-2</v>
      </c>
      <c r="Z152" s="1">
        <f t="shared" si="67"/>
        <v>4.2713926550325597E-2</v>
      </c>
      <c r="AA152" s="1">
        <f t="shared" si="68"/>
        <v>5.0081031962051006E-3</v>
      </c>
      <c r="AB152" s="1">
        <f t="shared" si="69"/>
        <v>-8.0828532342136137E-4</v>
      </c>
      <c r="AC152">
        <v>-135.50529784845801</v>
      </c>
      <c r="AD152">
        <f t="shared" si="57"/>
        <v>290.52279081886724</v>
      </c>
      <c r="AE152">
        <v>0</v>
      </c>
      <c r="AF152">
        <v>1.61313217100102</v>
      </c>
      <c r="AG152">
        <v>1.75189071753674</v>
      </c>
      <c r="AH152">
        <v>0.93561176211565</v>
      </c>
      <c r="AI152">
        <v>-0.57087768746679801</v>
      </c>
      <c r="AJ152">
        <v>-0.24304492613806</v>
      </c>
      <c r="AK152">
        <v>-155.39066346396601</v>
      </c>
      <c r="AL152">
        <f t="shared" si="58"/>
        <v>322.14496329156839</v>
      </c>
      <c r="AM152">
        <v>0</v>
      </c>
      <c r="AN152">
        <v>3.8353945251351101E-3</v>
      </c>
      <c r="AO152">
        <v>2.9394577577024198E-4</v>
      </c>
      <c r="AP152">
        <v>3.8350296418349899E-3</v>
      </c>
      <c r="AQ152" s="1">
        <f t="shared" si="51"/>
        <v>2.9417703517189389E-5</v>
      </c>
      <c r="AR152" s="1">
        <f t="shared" si="52"/>
        <v>1.479385647284618E-5</v>
      </c>
      <c r="AS152" s="1">
        <f t="shared" si="53"/>
        <v>1.5836142455195842E-5</v>
      </c>
      <c r="AT152">
        <v>-0.55244766592855299</v>
      </c>
      <c r="AU152">
        <v>-0.179629812768824</v>
      </c>
      <c r="AV152">
        <v>0.25743681977135502</v>
      </c>
      <c r="AW152">
        <v>0.37669588495617001</v>
      </c>
      <c r="AX152" t="s">
        <v>27</v>
      </c>
      <c r="AY152">
        <v>-118.43046987777601</v>
      </c>
      <c r="AZ152">
        <f t="shared" si="59"/>
        <v>253.52760642221867</v>
      </c>
      <c r="BA152">
        <v>0</v>
      </c>
      <c r="BB152">
        <v>89.176440920363802</v>
      </c>
      <c r="BC152">
        <v>30.248776308477002</v>
      </c>
      <c r="BD152">
        <v>51.9372526368183</v>
      </c>
      <c r="BE152">
        <v>72.536048818393098</v>
      </c>
      <c r="BF152">
        <v>11.379251798408299</v>
      </c>
      <c r="BG152">
        <v>19.7581035212458</v>
      </c>
      <c r="BH152">
        <v>-0.52382118477984696</v>
      </c>
      <c r="BI152">
        <v>-0.16596568838605399</v>
      </c>
      <c r="BJ152">
        <v>-111.256498125664</v>
      </c>
      <c r="BK152">
        <f t="shared" si="62"/>
        <v>242.0251913732792</v>
      </c>
      <c r="BL152">
        <v>0</v>
      </c>
      <c r="BM152">
        <f t="shared" si="60"/>
        <v>-68.61735686934972</v>
      </c>
      <c r="BN152">
        <f t="shared" si="61"/>
        <v>-31.622172472701152</v>
      </c>
      <c r="BO152">
        <f t="shared" si="63"/>
        <v>11.502415048939469</v>
      </c>
      <c r="BP152">
        <f t="shared" si="64"/>
        <v>48.497599445588037</v>
      </c>
      <c r="BQ152">
        <f t="shared" si="65"/>
        <v>242.0251913732792</v>
      </c>
      <c r="BR152" t="str">
        <f t="shared" si="66"/>
        <v>OU</v>
      </c>
    </row>
    <row r="153" spans="1:70" x14ac:dyDescent="0.2">
      <c r="A153">
        <v>32</v>
      </c>
      <c r="B153">
        <v>4</v>
      </c>
      <c r="C153">
        <v>50</v>
      </c>
      <c r="D153">
        <v>1</v>
      </c>
      <c r="E153">
        <v>0.5</v>
      </c>
      <c r="F153">
        <v>0.5</v>
      </c>
      <c r="G153">
        <v>0</v>
      </c>
      <c r="H153">
        <v>0</v>
      </c>
      <c r="I153">
        <v>-4.6051701859880903E-2</v>
      </c>
      <c r="J153">
        <v>-4.6051701859880903E-2</v>
      </c>
      <c r="K153">
        <v>-4.6051701859880903E-2</v>
      </c>
      <c r="L153" t="s">
        <v>70</v>
      </c>
      <c r="M153" t="s">
        <v>75</v>
      </c>
      <c r="N153" t="s">
        <v>69</v>
      </c>
      <c r="O153">
        <v>0.74070171030562904</v>
      </c>
      <c r="P153">
        <v>0.429196929214962</v>
      </c>
      <c r="Q153">
        <v>0.58794675629139803</v>
      </c>
      <c r="R153" s="1">
        <f t="shared" si="54"/>
        <v>0.89432041188326061</v>
      </c>
      <c r="S153" s="1">
        <f t="shared" si="55"/>
        <v>0.52989139228112969</v>
      </c>
      <c r="T153" s="1">
        <f t="shared" si="56"/>
        <v>0.68783811029585107</v>
      </c>
      <c r="U153">
        <v>3.0319285028799499E-2</v>
      </c>
      <c r="V153">
        <v>-0.109779398032984</v>
      </c>
      <c r="W153">
        <v>-2.33313576505354E-2</v>
      </c>
      <c r="X153">
        <v>-1.1901485338491001E-2</v>
      </c>
      <c r="Y153">
        <v>-5.6273996867467597E-2</v>
      </c>
      <c r="Z153" s="1">
        <f t="shared" si="67"/>
        <v>-7.9605354518002991E-2</v>
      </c>
      <c r="AA153" s="1">
        <f t="shared" si="68"/>
        <v>-6.8175482205958593E-2</v>
      </c>
      <c r="AB153" s="1">
        <f t="shared" si="69"/>
        <v>1.9826928959964497E-3</v>
      </c>
      <c r="AC153">
        <v>-24.808826963459801</v>
      </c>
      <c r="AD153">
        <f t="shared" si="57"/>
        <v>69.129849048870824</v>
      </c>
      <c r="AE153">
        <v>0</v>
      </c>
      <c r="AF153">
        <v>0.20859493706009399</v>
      </c>
      <c r="AG153">
        <v>0.442671006898539</v>
      </c>
      <c r="AH153">
        <v>0.15045276962535101</v>
      </c>
      <c r="AI153">
        <v>-8.4814182197901503E-2</v>
      </c>
      <c r="AJ153">
        <v>-0.121433242326698</v>
      </c>
      <c r="AK153">
        <v>-72.098605259906705</v>
      </c>
      <c r="AL153">
        <f t="shared" si="58"/>
        <v>155.56084688344978</v>
      </c>
      <c r="AM153">
        <v>0</v>
      </c>
      <c r="AN153">
        <v>0.67623997780058798</v>
      </c>
      <c r="AO153">
        <v>6.40983122964284E-2</v>
      </c>
      <c r="AP153">
        <v>0.189995020551225</v>
      </c>
      <c r="AQ153" s="1">
        <f t="shared" si="51"/>
        <v>0.49339861541000013</v>
      </c>
      <c r="AR153" s="1">
        <f t="shared" si="52"/>
        <v>4.0206701473510874E-2</v>
      </c>
      <c r="AS153" s="1">
        <f t="shared" si="53"/>
        <v>0.14066058864184139</v>
      </c>
      <c r="AT153">
        <v>2.9437185505237499E-2</v>
      </c>
      <c r="AU153">
        <v>-0.111930420423395</v>
      </c>
      <c r="AV153">
        <v>-1.9055343119266599E-2</v>
      </c>
      <c r="AW153">
        <v>8.4118156869896196E-2</v>
      </c>
      <c r="AX153" t="s">
        <v>27</v>
      </c>
      <c r="AY153">
        <v>-24.358909879976199</v>
      </c>
      <c r="AZ153">
        <f t="shared" si="59"/>
        <v>65.384486426619063</v>
      </c>
      <c r="BA153">
        <v>0</v>
      </c>
      <c r="BB153">
        <v>0.338678437056526</v>
      </c>
      <c r="BC153">
        <v>10.6338995873169</v>
      </c>
      <c r="BD153">
        <v>-1.8977545306497099</v>
      </c>
      <c r="BE153">
        <v>24.953968344995001</v>
      </c>
      <c r="BF153">
        <v>94.223468883629593</v>
      </c>
      <c r="BG153">
        <v>-45.892878357498503</v>
      </c>
      <c r="BH153">
        <v>-0.103302186752319</v>
      </c>
      <c r="BI153">
        <v>-0.160088092438118</v>
      </c>
      <c r="BJ153">
        <v>-16.880643973952498</v>
      </c>
      <c r="BK153">
        <f t="shared" si="62"/>
        <v>53.273483069856219</v>
      </c>
      <c r="BL153">
        <v>0</v>
      </c>
      <c r="BM153">
        <f t="shared" si="60"/>
        <v>-90.176360456830722</v>
      </c>
      <c r="BN153">
        <f t="shared" si="61"/>
        <v>-86.43099783457896</v>
      </c>
      <c r="BO153">
        <f t="shared" si="63"/>
        <v>12.111003356762843</v>
      </c>
      <c r="BP153">
        <f t="shared" si="64"/>
        <v>15.856365979014605</v>
      </c>
      <c r="BQ153">
        <f t="shared" si="65"/>
        <v>53.273483069856219</v>
      </c>
      <c r="BR153" t="str">
        <f t="shared" si="66"/>
        <v>OU</v>
      </c>
    </row>
    <row r="154" spans="1:70" x14ac:dyDescent="0.2">
      <c r="A154">
        <v>33</v>
      </c>
      <c r="B154">
        <v>4</v>
      </c>
      <c r="C154">
        <v>50</v>
      </c>
      <c r="D154">
        <v>1</v>
      </c>
      <c r="E154">
        <v>0.5</v>
      </c>
      <c r="F154">
        <v>0.5</v>
      </c>
      <c r="G154">
        <v>0</v>
      </c>
      <c r="H154">
        <v>0</v>
      </c>
      <c r="I154">
        <v>-9.2103403719761806E-2</v>
      </c>
      <c r="J154">
        <v>-9.2103403719761806E-2</v>
      </c>
      <c r="K154">
        <v>-9.2103403719761806E-2</v>
      </c>
      <c r="L154" t="s">
        <v>70</v>
      </c>
      <c r="M154" t="s">
        <v>74</v>
      </c>
      <c r="N154" t="s">
        <v>69</v>
      </c>
      <c r="O154">
        <v>0.95873741934645396</v>
      </c>
      <c r="P154">
        <v>0.927197405510374</v>
      </c>
      <c r="Q154">
        <v>-3.2017815450732297E-2</v>
      </c>
      <c r="R154" s="1">
        <f t="shared" si="54"/>
        <v>0.92020257976133546</v>
      </c>
      <c r="S154" s="1">
        <f t="shared" si="55"/>
        <v>0.86072016929140605</v>
      </c>
      <c r="T154" s="1">
        <f t="shared" si="56"/>
        <v>-6.0383513174375056E-2</v>
      </c>
      <c r="U154">
        <v>-0.41898922661056698</v>
      </c>
      <c r="V154">
        <v>-7.84791337007784E-2</v>
      </c>
      <c r="W154">
        <v>-2.3622250192142799E-2</v>
      </c>
      <c r="X154">
        <v>-4.9837976774227501E-2</v>
      </c>
      <c r="Y154">
        <v>4.4364238049331602E-2</v>
      </c>
      <c r="Z154" s="1">
        <f t="shared" si="67"/>
        <v>2.0741987857188803E-2</v>
      </c>
      <c r="AA154" s="1">
        <f t="shared" si="68"/>
        <v>-5.4737387248958991E-3</v>
      </c>
      <c r="AB154" s="1">
        <f t="shared" si="69"/>
        <v>-3.259006996293981E-3</v>
      </c>
      <c r="AC154">
        <v>-56.880619448964602</v>
      </c>
      <c r="AD154">
        <f t="shared" si="57"/>
        <v>133.27343401988043</v>
      </c>
      <c r="AE154">
        <v>0</v>
      </c>
      <c r="AF154">
        <v>0.57758519383329798</v>
      </c>
      <c r="AG154">
        <v>2.84668327723957E-2</v>
      </c>
      <c r="AH154">
        <v>2.5690579249115102E-2</v>
      </c>
      <c r="AI154">
        <v>-0.350499814219634</v>
      </c>
      <c r="AJ154">
        <v>-8.1127535475582699E-2</v>
      </c>
      <c r="AK154">
        <v>-34.964340095729497</v>
      </c>
      <c r="AL154">
        <f t="shared" si="58"/>
        <v>81.292316555095354</v>
      </c>
      <c r="AM154">
        <v>0</v>
      </c>
      <c r="AN154">
        <v>3.3053364806119898</v>
      </c>
      <c r="AO154">
        <v>9.7899228734491903E-2</v>
      </c>
      <c r="AP154">
        <v>-7.9629465897026394E-2</v>
      </c>
      <c r="AQ154" s="1">
        <f t="shared" si="51"/>
        <v>10.931590101903501</v>
      </c>
      <c r="AR154" s="1">
        <f t="shared" si="52"/>
        <v>1.5925110825854055E-2</v>
      </c>
      <c r="AS154" s="1">
        <f t="shared" si="53"/>
        <v>-0.27099784185694809</v>
      </c>
      <c r="AT154">
        <v>-0.42619704594380098</v>
      </c>
      <c r="AU154">
        <v>-7.9471784703083095E-2</v>
      </c>
      <c r="AV154">
        <v>-8.2401859214688705E-2</v>
      </c>
      <c r="AW154">
        <v>4.78117463549321E-2</v>
      </c>
      <c r="AX154" t="s">
        <v>27</v>
      </c>
      <c r="AY154">
        <v>-47.172665262200702</v>
      </c>
      <c r="AZ154">
        <f t="shared" si="59"/>
        <v>111.01199719106808</v>
      </c>
      <c r="BA154">
        <v>0</v>
      </c>
      <c r="BB154">
        <v>2.9666989083794499</v>
      </c>
      <c r="BC154">
        <v>6.4946332530890993E-2</v>
      </c>
      <c r="BD154">
        <v>0.14310450108748901</v>
      </c>
      <c r="BE154">
        <v>4.7477726431657503</v>
      </c>
      <c r="BF154">
        <v>0.91551446059366803</v>
      </c>
      <c r="BG154">
        <v>0.13487843329604901</v>
      </c>
      <c r="BH154">
        <v>-0.35211907241093798</v>
      </c>
      <c r="BI154">
        <v>-8.96003609548255E-2</v>
      </c>
      <c r="BJ154">
        <v>-16.143886734288099</v>
      </c>
      <c r="BK154">
        <f t="shared" si="62"/>
        <v>51.799968590527421</v>
      </c>
      <c r="BL154">
        <v>0</v>
      </c>
      <c r="BM154">
        <f t="shared" si="60"/>
        <v>29.719680635972722</v>
      </c>
      <c r="BN154">
        <f t="shared" si="61"/>
        <v>51.981117464785072</v>
      </c>
      <c r="BO154">
        <f t="shared" si="63"/>
        <v>59.212028600540656</v>
      </c>
      <c r="BP154">
        <f t="shared" si="64"/>
        <v>81.473465429353013</v>
      </c>
      <c r="BQ154">
        <f t="shared" si="65"/>
        <v>51.799968590527421</v>
      </c>
      <c r="BR154" t="str">
        <f t="shared" si="66"/>
        <v>OU</v>
      </c>
    </row>
    <row r="155" spans="1:70" x14ac:dyDescent="0.2">
      <c r="A155">
        <v>34</v>
      </c>
      <c r="B155">
        <v>4</v>
      </c>
      <c r="C155">
        <v>50</v>
      </c>
      <c r="D155">
        <v>1</v>
      </c>
      <c r="E155">
        <v>0.5</v>
      </c>
      <c r="F155">
        <v>-0.5</v>
      </c>
      <c r="G155">
        <v>0</v>
      </c>
      <c r="H155">
        <v>0</v>
      </c>
      <c r="I155">
        <v>-1.38629436111989E-2</v>
      </c>
      <c r="J155">
        <v>-1.38629436111989E-2</v>
      </c>
      <c r="K155">
        <v>-1.38629436111989E-2</v>
      </c>
      <c r="L155" t="s">
        <v>71</v>
      </c>
      <c r="M155" t="s">
        <v>73</v>
      </c>
      <c r="N155" t="s">
        <v>69</v>
      </c>
      <c r="O155">
        <v>5.35595783723124E-2</v>
      </c>
      <c r="P155">
        <v>6.34092304467683E-3</v>
      </c>
      <c r="Q155">
        <v>-2.67278127312741E-2</v>
      </c>
      <c r="R155" s="1">
        <f t="shared" si="54"/>
        <v>3.5830044088179316E-3</v>
      </c>
      <c r="S155" s="1">
        <f t="shared" si="55"/>
        <v>7.5458327845657157E-4</v>
      </c>
      <c r="T155" s="1">
        <f t="shared" si="56"/>
        <v>-1.6010093843827071E-3</v>
      </c>
      <c r="U155">
        <v>0.31610288332544001</v>
      </c>
      <c r="V155">
        <v>2.4707762799745001E-2</v>
      </c>
      <c r="W155">
        <v>0.140988839620597</v>
      </c>
      <c r="X155">
        <v>0.22906299483140399</v>
      </c>
      <c r="Y155">
        <v>0.11331505477786</v>
      </c>
      <c r="Z155" s="1">
        <f t="shared" si="67"/>
        <v>0.25430389439845702</v>
      </c>
      <c r="AA155" s="1">
        <f t="shared" si="68"/>
        <v>0.34237804960926399</v>
      </c>
      <c r="AB155" s="1">
        <f t="shared" si="69"/>
        <v>4.193244389157607E-2</v>
      </c>
      <c r="AC155">
        <v>-99.201249977459398</v>
      </c>
      <c r="AD155">
        <f t="shared" si="57"/>
        <v>217.91469507687</v>
      </c>
      <c r="AE155">
        <v>0</v>
      </c>
      <c r="AF155">
        <v>1.97016607772198</v>
      </c>
      <c r="AG155">
        <v>0.64662453611861104</v>
      </c>
      <c r="AH155">
        <v>-0.696288439546629</v>
      </c>
      <c r="AI155">
        <v>0.17951586410654</v>
      </c>
      <c r="AJ155">
        <v>0.138365940299635</v>
      </c>
      <c r="AK155">
        <v>-132.76616296509201</v>
      </c>
      <c r="AL155">
        <f t="shared" si="58"/>
        <v>276.89596229382039</v>
      </c>
      <c r="AM155">
        <v>0</v>
      </c>
      <c r="AN155">
        <v>0.18805089600797401</v>
      </c>
      <c r="AO155">
        <v>7.1697263084844398E-3</v>
      </c>
      <c r="AP155">
        <v>-0.188015289440746</v>
      </c>
      <c r="AQ155" s="1">
        <f t="shared" si="51"/>
        <v>7.0712888552889347E-2</v>
      </c>
      <c r="AR155" s="1">
        <f t="shared" si="52"/>
        <v>3.5401154038826065E-2</v>
      </c>
      <c r="AS155" s="1">
        <f t="shared" si="53"/>
        <v>-3.6704461809631495E-2</v>
      </c>
      <c r="AT155">
        <v>0.29810301371546699</v>
      </c>
      <c r="AU155">
        <v>2.8878967849987901E-2</v>
      </c>
      <c r="AV155">
        <v>7.85287350024578E-2</v>
      </c>
      <c r="AW155">
        <v>0.22199689215721499</v>
      </c>
      <c r="AX155" t="s">
        <v>27</v>
      </c>
      <c r="AY155">
        <v>-102.177988219165</v>
      </c>
      <c r="AZ155">
        <f t="shared" si="59"/>
        <v>221.02264310499666</v>
      </c>
      <c r="BA155">
        <v>0</v>
      </c>
      <c r="BB155">
        <v>67.083645165488306</v>
      </c>
      <c r="BC155">
        <v>5.5168183799304904</v>
      </c>
      <c r="BD155">
        <v>-19.237678823542499</v>
      </c>
      <c r="BE155">
        <v>44.599937963802098</v>
      </c>
      <c r="BF155">
        <v>4.1218102244427897</v>
      </c>
      <c r="BG155">
        <v>-2.57027991412903</v>
      </c>
      <c r="BH155">
        <v>0.31864644437101702</v>
      </c>
      <c r="BI155">
        <v>4.5519140465096301E-2</v>
      </c>
      <c r="BJ155">
        <v>-99.670806036176302</v>
      </c>
      <c r="BK155">
        <f t="shared" si="62"/>
        <v>218.85380719430381</v>
      </c>
      <c r="BL155">
        <v>0</v>
      </c>
      <c r="BM155">
        <f t="shared" si="60"/>
        <v>-55.873319188823729</v>
      </c>
      <c r="BN155">
        <f t="shared" si="61"/>
        <v>-58.981267216950386</v>
      </c>
      <c r="BO155">
        <f t="shared" si="63"/>
        <v>2.1688359106928488</v>
      </c>
      <c r="BP155">
        <f t="shared" si="64"/>
        <v>-0.93911211743380818</v>
      </c>
      <c r="BQ155">
        <f t="shared" si="65"/>
        <v>217.91469507687</v>
      </c>
      <c r="BR155" t="str">
        <f t="shared" si="66"/>
        <v>DDexp</v>
      </c>
    </row>
    <row r="156" spans="1:70" x14ac:dyDescent="0.2">
      <c r="A156">
        <v>35</v>
      </c>
      <c r="B156">
        <v>4</v>
      </c>
      <c r="C156">
        <v>50</v>
      </c>
      <c r="D156">
        <v>1</v>
      </c>
      <c r="E156">
        <v>0.5</v>
      </c>
      <c r="F156">
        <v>-0.5</v>
      </c>
      <c r="G156">
        <v>0</v>
      </c>
      <c r="H156">
        <v>0</v>
      </c>
      <c r="I156">
        <v>-4.6051701859880903E-2</v>
      </c>
      <c r="J156">
        <v>-4.6051701859880903E-2</v>
      </c>
      <c r="K156">
        <v>-4.6051701859880903E-2</v>
      </c>
      <c r="L156" t="s">
        <v>71</v>
      </c>
      <c r="M156" t="s">
        <v>75</v>
      </c>
      <c r="N156" t="s">
        <v>69</v>
      </c>
      <c r="O156">
        <v>0.94959315224059604</v>
      </c>
      <c r="P156">
        <v>0.95678267036201903</v>
      </c>
      <c r="Q156">
        <v>-4.8192046099882299E-2</v>
      </c>
      <c r="R156" s="1">
        <f t="shared" si="54"/>
        <v>0.90404962808952494</v>
      </c>
      <c r="S156" s="1">
        <f t="shared" si="55"/>
        <v>0.9177555516123691</v>
      </c>
      <c r="T156" s="1">
        <f t="shared" si="56"/>
        <v>-9.1872151526566262E-2</v>
      </c>
      <c r="U156">
        <v>-0.327690975349615</v>
      </c>
      <c r="V156">
        <v>0.44499028868516</v>
      </c>
      <c r="W156">
        <v>7.6371389881187803E-3</v>
      </c>
      <c r="X156">
        <v>-5.17600477778552E-2</v>
      </c>
      <c r="Y156">
        <v>6.7206757376809506E-2</v>
      </c>
      <c r="Z156" s="1">
        <f t="shared" si="67"/>
        <v>7.4843896364928289E-2</v>
      </c>
      <c r="AA156" s="1">
        <f t="shared" si="68"/>
        <v>1.5446709598954306E-2</v>
      </c>
      <c r="AB156" s="1">
        <f t="shared" si="69"/>
        <v>-2.9653576257909109E-3</v>
      </c>
      <c r="AC156">
        <v>-85.571428441760503</v>
      </c>
      <c r="AD156">
        <f t="shared" si="57"/>
        <v>190.65505200547221</v>
      </c>
      <c r="AE156">
        <v>0</v>
      </c>
      <c r="AF156">
        <v>2.7646182134115902</v>
      </c>
      <c r="AG156">
        <v>0.46371208218010201</v>
      </c>
      <c r="AH156">
        <v>-0.94163753577193798</v>
      </c>
      <c r="AI156">
        <v>-0.42411645842481199</v>
      </c>
      <c r="AJ156">
        <v>0.50880998043883097</v>
      </c>
      <c r="AK156">
        <v>-115.484044917351</v>
      </c>
      <c r="AL156">
        <f t="shared" si="58"/>
        <v>242.33172619833837</v>
      </c>
      <c r="AM156">
        <v>0</v>
      </c>
      <c r="AN156">
        <v>4.1772488095584002E-2</v>
      </c>
      <c r="AO156">
        <v>0.211038164895793</v>
      </c>
      <c r="AP156">
        <v>-0.211038133352074</v>
      </c>
      <c r="AQ156" s="1">
        <f t="shared" si="51"/>
        <v>4.6282034490423472E-2</v>
      </c>
      <c r="AR156" s="1">
        <f t="shared" si="52"/>
        <v>8.9074200771311673E-2</v>
      </c>
      <c r="AS156" s="1">
        <f t="shared" si="53"/>
        <v>-5.3352688298819125E-2</v>
      </c>
      <c r="AT156">
        <v>-0.28655127718190998</v>
      </c>
      <c r="AU156">
        <v>0.44325833727640601</v>
      </c>
      <c r="AV156">
        <v>0.15353497865428001</v>
      </c>
      <c r="AW156">
        <v>2.0659424729923399E-2</v>
      </c>
      <c r="AX156" t="s">
        <v>27</v>
      </c>
      <c r="AY156">
        <v>-66.070506890808403</v>
      </c>
      <c r="AZ156">
        <f t="shared" si="59"/>
        <v>148.80768044828346</v>
      </c>
      <c r="BA156">
        <v>0</v>
      </c>
      <c r="BB156">
        <v>22.398105020576601</v>
      </c>
      <c r="BC156">
        <v>24.0064626858487</v>
      </c>
      <c r="BD156">
        <v>-23.188337267054301</v>
      </c>
      <c r="BE156">
        <v>14.577035776852201</v>
      </c>
      <c r="BF156">
        <v>112.58821820772199</v>
      </c>
      <c r="BG156">
        <v>7.4183537192817797</v>
      </c>
      <c r="BH156">
        <v>-0.37569041173004297</v>
      </c>
      <c r="BI156">
        <v>0.52454095393298905</v>
      </c>
      <c r="BJ156">
        <v>-66.525213565816799</v>
      </c>
      <c r="BK156">
        <f t="shared" si="62"/>
        <v>152.56262225358481</v>
      </c>
      <c r="BL156">
        <v>0</v>
      </c>
      <c r="BM156">
        <f t="shared" si="60"/>
        <v>-93.52404575005491</v>
      </c>
      <c r="BN156">
        <f t="shared" si="61"/>
        <v>-51.676674192866159</v>
      </c>
      <c r="BO156">
        <f t="shared" si="63"/>
        <v>-3.7549418053013426</v>
      </c>
      <c r="BP156">
        <f t="shared" si="64"/>
        <v>38.092429751887408</v>
      </c>
      <c r="BQ156">
        <f t="shared" si="65"/>
        <v>148.80768044828346</v>
      </c>
      <c r="BR156" t="str">
        <f t="shared" si="66"/>
        <v>DDexp_constrained</v>
      </c>
    </row>
    <row r="157" spans="1:70" x14ac:dyDescent="0.2">
      <c r="A157">
        <v>36</v>
      </c>
      <c r="B157">
        <v>4</v>
      </c>
      <c r="C157">
        <v>50</v>
      </c>
      <c r="D157">
        <v>1</v>
      </c>
      <c r="E157">
        <v>0.5</v>
      </c>
      <c r="F157">
        <v>-0.5</v>
      </c>
      <c r="G157">
        <v>0</v>
      </c>
      <c r="H157">
        <v>0</v>
      </c>
      <c r="I157">
        <v>-9.2103403719761806E-2</v>
      </c>
      <c r="J157">
        <v>-9.2103403719761806E-2</v>
      </c>
      <c r="K157">
        <v>-9.2103403719761806E-2</v>
      </c>
      <c r="L157" t="s">
        <v>71</v>
      </c>
      <c r="M157" t="s">
        <v>74</v>
      </c>
      <c r="N157" t="s">
        <v>69</v>
      </c>
      <c r="O157">
        <v>1.8364737069366199E-4</v>
      </c>
      <c r="P157">
        <v>0.20852084742392801</v>
      </c>
      <c r="Q157">
        <v>-0.20852082988016499</v>
      </c>
      <c r="R157" s="1">
        <f t="shared" si="54"/>
        <v>4.348097022026947E-2</v>
      </c>
      <c r="S157" s="1">
        <f t="shared" si="55"/>
        <v>8.6961880304305766E-2</v>
      </c>
      <c r="T157" s="1">
        <f t="shared" si="56"/>
        <v>-4.3519234454295085E-2</v>
      </c>
      <c r="U157">
        <v>-0.36925158524277102</v>
      </c>
      <c r="V157">
        <v>0.113342449872376</v>
      </c>
      <c r="W157">
        <v>0.36205759996445602</v>
      </c>
      <c r="X157">
        <v>3.5246420976067797E-2</v>
      </c>
      <c r="Y157">
        <v>-1.6008642299899201</v>
      </c>
      <c r="Z157" s="1">
        <f t="shared" si="67"/>
        <v>-1.2388066300254641</v>
      </c>
      <c r="AA157" s="1">
        <f t="shared" si="68"/>
        <v>-1.5656178090138522</v>
      </c>
      <c r="AB157" s="1">
        <f t="shared" si="69"/>
        <v>-0.63602979555485073</v>
      </c>
      <c r="AC157">
        <v>-42.048780871363803</v>
      </c>
      <c r="AD157">
        <f t="shared" si="57"/>
        <v>103.60975686467883</v>
      </c>
      <c r="AE157">
        <v>0</v>
      </c>
      <c r="AF157">
        <v>0.31693279660872298</v>
      </c>
      <c r="AG157">
        <v>0.231055509870532</v>
      </c>
      <c r="AH157">
        <v>-0.14483932338002001</v>
      </c>
      <c r="AI157">
        <v>-0.325902905341377</v>
      </c>
      <c r="AJ157">
        <v>0.15864109020449199</v>
      </c>
      <c r="AK157">
        <v>-64.893867352438505</v>
      </c>
      <c r="AL157">
        <f t="shared" si="58"/>
        <v>141.15137106851338</v>
      </c>
      <c r="AM157">
        <v>0</v>
      </c>
      <c r="AN157">
        <v>5.57027361447984E-3</v>
      </c>
      <c r="AO157">
        <v>5.5333762616375501E-2</v>
      </c>
      <c r="AP157">
        <v>-5.53336744969921E-2</v>
      </c>
      <c r="AQ157" s="1">
        <f t="shared" si="51"/>
        <v>3.0928434814792441E-3</v>
      </c>
      <c r="AR157" s="1">
        <f t="shared" si="52"/>
        <v>6.1236408186244682E-3</v>
      </c>
      <c r="AS157" s="1">
        <f t="shared" si="53"/>
        <v>-3.3700441163511631E-3</v>
      </c>
      <c r="AT157">
        <v>-0.35384966178829502</v>
      </c>
      <c r="AU157">
        <v>0.12437001441316201</v>
      </c>
      <c r="AV157">
        <v>0.211860055916722</v>
      </c>
      <c r="AW157">
        <v>9.3288225433938596E-2</v>
      </c>
      <c r="AX157" t="s">
        <v>27</v>
      </c>
      <c r="AY157">
        <v>-31.299423674154198</v>
      </c>
      <c r="AZ157">
        <f t="shared" si="59"/>
        <v>79.265514014975068</v>
      </c>
      <c r="BA157">
        <v>0</v>
      </c>
      <c r="BB157">
        <v>1.8605001973962201</v>
      </c>
      <c r="BC157">
        <v>2.62224865138815</v>
      </c>
      <c r="BD157">
        <v>-1.43070563739032</v>
      </c>
      <c r="BE157">
        <v>5.7832587143576903</v>
      </c>
      <c r="BF157">
        <v>14.483116566395999</v>
      </c>
      <c r="BG157">
        <v>-0.2628461090209</v>
      </c>
      <c r="BH157">
        <v>-0.384197844979491</v>
      </c>
      <c r="BI157">
        <v>0.16897283073327801</v>
      </c>
      <c r="BJ157">
        <v>-23.783425234803499</v>
      </c>
      <c r="BK157">
        <f t="shared" si="62"/>
        <v>67.079045591558213</v>
      </c>
      <c r="BL157">
        <v>0</v>
      </c>
      <c r="BM157">
        <f t="shared" si="60"/>
        <v>-61.885857053538317</v>
      </c>
      <c r="BN157">
        <f t="shared" si="61"/>
        <v>-37.541614203834555</v>
      </c>
      <c r="BO157">
        <f t="shared" si="63"/>
        <v>12.186468423416855</v>
      </c>
      <c r="BP157">
        <f t="shared" si="64"/>
        <v>36.530711273120616</v>
      </c>
      <c r="BQ157">
        <f t="shared" si="65"/>
        <v>67.079045591558213</v>
      </c>
      <c r="BR157" t="str">
        <f t="shared" si="66"/>
        <v>OU</v>
      </c>
    </row>
    <row r="158" spans="1:70" x14ac:dyDescent="0.2">
      <c r="A158">
        <v>37</v>
      </c>
      <c r="B158">
        <v>5</v>
      </c>
      <c r="C158">
        <v>50</v>
      </c>
      <c r="D158">
        <v>1</v>
      </c>
      <c r="E158">
        <v>0.5</v>
      </c>
      <c r="F158">
        <v>0</v>
      </c>
      <c r="G158">
        <v>0</v>
      </c>
      <c r="H158">
        <v>0</v>
      </c>
      <c r="I158">
        <v>-1.38629436111989E-2</v>
      </c>
      <c r="J158">
        <v>-1.38629436111989E-2</v>
      </c>
      <c r="K158">
        <v>0</v>
      </c>
      <c r="L158" t="s">
        <v>65</v>
      </c>
      <c r="M158" t="s">
        <v>73</v>
      </c>
      <c r="N158" t="s">
        <v>69</v>
      </c>
      <c r="O158">
        <v>0.47403703362293398</v>
      </c>
      <c r="P158">
        <v>0.18960560697123799</v>
      </c>
      <c r="Q158">
        <v>0.47403530720535397</v>
      </c>
      <c r="R158" s="1">
        <f t="shared" si="54"/>
        <v>0.44942058172330496</v>
      </c>
      <c r="S158" s="1">
        <f t="shared" si="55"/>
        <v>0.26065975867220592</v>
      </c>
      <c r="T158" s="1">
        <f t="shared" si="56"/>
        <v>0.31459004300863064</v>
      </c>
      <c r="U158">
        <v>0.14966406254527301</v>
      </c>
      <c r="V158">
        <v>-0.16287501007293101</v>
      </c>
      <c r="W158">
        <v>5.3966452323886402E-2</v>
      </c>
      <c r="X158">
        <v>8.3841609808666007E-2</v>
      </c>
      <c r="Y158">
        <v>-2.8680855906427398</v>
      </c>
      <c r="Z158" s="1">
        <f t="shared" si="67"/>
        <v>-2.8141191383188535</v>
      </c>
      <c r="AA158" s="1">
        <f t="shared" si="68"/>
        <v>-2.784243980834074</v>
      </c>
      <c r="AB158" s="1">
        <f t="shared" si="69"/>
        <v>-0.39524531727677298</v>
      </c>
      <c r="AC158">
        <v>-131.58086545078001</v>
      </c>
      <c r="AD158">
        <f t="shared" si="57"/>
        <v>282.67392602351123</v>
      </c>
      <c r="AE158">
        <v>0</v>
      </c>
      <c r="AF158">
        <v>1.88332058232452</v>
      </c>
      <c r="AG158">
        <v>0.99917841480416003</v>
      </c>
      <c r="AH158">
        <v>-0.19082230847809101</v>
      </c>
      <c r="AI158">
        <v>0.22667050602987401</v>
      </c>
      <c r="AJ158">
        <v>-0.229956507981224</v>
      </c>
      <c r="AK158">
        <v>-149.5094751707</v>
      </c>
      <c r="AL158">
        <f t="shared" si="58"/>
        <v>310.38258670503637</v>
      </c>
      <c r="AM158">
        <v>0</v>
      </c>
      <c r="AN158" s="1">
        <v>1.18618250846371E-5</v>
      </c>
      <c r="AO158">
        <v>7.4341558282006295E-2</v>
      </c>
      <c r="AP158">
        <v>-4.9730597508476401E-2</v>
      </c>
      <c r="AQ158" s="1">
        <f t="shared" si="51"/>
        <v>2.4731324692529736E-3</v>
      </c>
      <c r="AR158" s="1">
        <f t="shared" si="52"/>
        <v>7.9997996163470187E-3</v>
      </c>
      <c r="AS158" s="1">
        <f t="shared" si="53"/>
        <v>-3.6976400087243956E-3</v>
      </c>
      <c r="AT158">
        <v>2.70479958734605E-2</v>
      </c>
      <c r="AU158">
        <v>-0.144113748263933</v>
      </c>
      <c r="AV158">
        <v>0.51600303740550402</v>
      </c>
      <c r="AW158">
        <v>0.12733544305299799</v>
      </c>
      <c r="AX158" t="s">
        <v>27</v>
      </c>
      <c r="AY158">
        <v>-124.672973697888</v>
      </c>
      <c r="AZ158">
        <f t="shared" si="59"/>
        <v>266.01261406244265</v>
      </c>
      <c r="BA158">
        <v>0</v>
      </c>
      <c r="BB158">
        <v>8.3797994841571697</v>
      </c>
      <c r="BC158">
        <v>3.1039592103840699</v>
      </c>
      <c r="BD158">
        <v>-0.42177777319597798</v>
      </c>
      <c r="BE158">
        <v>4.2157135779077501</v>
      </c>
      <c r="BF158">
        <v>2.4546642138157901</v>
      </c>
      <c r="BG158">
        <v>0.26329546640394702</v>
      </c>
      <c r="BH158">
        <v>1.0791102012128699E-2</v>
      </c>
      <c r="BI158">
        <v>-0.11668974278114901</v>
      </c>
      <c r="BJ158">
        <v>-122.97055873135</v>
      </c>
      <c r="BK158">
        <f t="shared" si="62"/>
        <v>265.4533125846512</v>
      </c>
      <c r="BL158">
        <v>0</v>
      </c>
      <c r="BM158">
        <f t="shared" si="60"/>
        <v>-44.369972642593723</v>
      </c>
      <c r="BN158">
        <f t="shared" si="61"/>
        <v>-27.708660681525146</v>
      </c>
      <c r="BO158">
        <f t="shared" si="63"/>
        <v>0.55930147779145045</v>
      </c>
      <c r="BP158">
        <f t="shared" si="64"/>
        <v>17.220613438860028</v>
      </c>
      <c r="BQ158">
        <f t="shared" si="65"/>
        <v>265.4533125846512</v>
      </c>
      <c r="BR158" t="str">
        <f t="shared" si="66"/>
        <v>OU</v>
      </c>
    </row>
    <row r="159" spans="1:70" x14ac:dyDescent="0.2">
      <c r="A159">
        <v>38</v>
      </c>
      <c r="B159">
        <v>5</v>
      </c>
      <c r="C159">
        <v>50</v>
      </c>
      <c r="D159">
        <v>1</v>
      </c>
      <c r="E159">
        <v>0.5</v>
      </c>
      <c r="F159">
        <v>0</v>
      </c>
      <c r="G159">
        <v>0</v>
      </c>
      <c r="H159">
        <v>0</v>
      </c>
      <c r="I159">
        <v>-4.6051701859880903E-2</v>
      </c>
      <c r="J159">
        <v>-4.6051701859880903E-2</v>
      </c>
      <c r="K159">
        <v>0</v>
      </c>
      <c r="L159" t="s">
        <v>65</v>
      </c>
      <c r="M159" t="s">
        <v>75</v>
      </c>
      <c r="N159" t="s">
        <v>69</v>
      </c>
      <c r="O159">
        <v>0.98227133464104299</v>
      </c>
      <c r="P159">
        <v>0.26078130082406697</v>
      </c>
      <c r="Q159">
        <v>-0.98227057689405195</v>
      </c>
      <c r="R159" s="1">
        <f t="shared" si="54"/>
        <v>1.9297124610892695</v>
      </c>
      <c r="S159" s="1">
        <f t="shared" si="55"/>
        <v>1.0328623730912661</v>
      </c>
      <c r="T159" s="1">
        <f t="shared" si="56"/>
        <v>-1.2210140293479852</v>
      </c>
      <c r="U159">
        <v>-0.97176271098496403</v>
      </c>
      <c r="V159">
        <v>0.208437681625675</v>
      </c>
      <c r="W159">
        <v>2.5594889234440098E-2</v>
      </c>
      <c r="X159">
        <v>2.23294444232334E-2</v>
      </c>
      <c r="Y159">
        <v>-1.7946826970863099</v>
      </c>
      <c r="Z159" s="1">
        <f t="shared" si="67"/>
        <v>-1.7690878078518697</v>
      </c>
      <c r="AA159" s="1">
        <f t="shared" si="68"/>
        <v>-1.7723532526630765</v>
      </c>
      <c r="AB159" s="1">
        <f t="shared" si="69"/>
        <v>-8.6008972384817695E-2</v>
      </c>
      <c r="AC159">
        <v>-102.506948169314</v>
      </c>
      <c r="AD159">
        <f t="shared" si="57"/>
        <v>224.52609146057921</v>
      </c>
      <c r="AE159">
        <v>0</v>
      </c>
      <c r="AF159">
        <v>2.3450599700062198</v>
      </c>
      <c r="AG159">
        <v>0.145704363546307</v>
      </c>
      <c r="AH159">
        <v>-8.8388618478252495E-2</v>
      </c>
      <c r="AI159">
        <v>-0.97822660000282602</v>
      </c>
      <c r="AJ159">
        <v>0.202309648388624</v>
      </c>
      <c r="AK159">
        <v>-106.76731383712099</v>
      </c>
      <c r="AL159">
        <f t="shared" si="58"/>
        <v>224.89826403787836</v>
      </c>
      <c r="AM159">
        <v>0</v>
      </c>
      <c r="AN159">
        <v>0.39784441427915501</v>
      </c>
      <c r="AO159">
        <v>3.1290125509581899E-2</v>
      </c>
      <c r="AP159">
        <v>-0.11176584697148401</v>
      </c>
      <c r="AQ159" s="1">
        <f t="shared" si="51"/>
        <v>0.1707717825223771</v>
      </c>
      <c r="AR159" s="1">
        <f t="shared" si="52"/>
        <v>1.3470676503658569E-2</v>
      </c>
      <c r="AS159" s="1">
        <f t="shared" si="53"/>
        <v>-4.7962585304206183E-2</v>
      </c>
      <c r="AT159">
        <v>-0.89805306060994305</v>
      </c>
      <c r="AU159">
        <v>0.23131426865230401</v>
      </c>
      <c r="AV159">
        <v>7.0137703744338004E-2</v>
      </c>
      <c r="AW159">
        <v>0.12606982518923601</v>
      </c>
      <c r="AX159" t="s">
        <v>27</v>
      </c>
      <c r="AY159">
        <v>-93.930091980072703</v>
      </c>
      <c r="AZ159">
        <f t="shared" si="59"/>
        <v>204.52685062681206</v>
      </c>
      <c r="BA159">
        <v>0</v>
      </c>
      <c r="BB159">
        <v>5.9021142204968404</v>
      </c>
      <c r="BC159">
        <v>1.9588101085851</v>
      </c>
      <c r="BD159">
        <v>3.3969614887040498</v>
      </c>
      <c r="BE159">
        <v>1.4836549964569601</v>
      </c>
      <c r="BF159">
        <v>12.460224199907</v>
      </c>
      <c r="BG159">
        <v>3.0730510170290199</v>
      </c>
      <c r="BH159">
        <v>-0.80257441333100099</v>
      </c>
      <c r="BI159">
        <v>0.215720759621742</v>
      </c>
      <c r="BJ159">
        <v>-86.620813093891897</v>
      </c>
      <c r="BK159">
        <f t="shared" si="62"/>
        <v>192.753821309735</v>
      </c>
      <c r="BL159">
        <v>0</v>
      </c>
      <c r="BM159">
        <f t="shared" si="60"/>
        <v>-20.3714134110663</v>
      </c>
      <c r="BN159">
        <f t="shared" si="61"/>
        <v>-0.37217257729915332</v>
      </c>
      <c r="BO159">
        <f t="shared" si="63"/>
        <v>11.773029317077061</v>
      </c>
      <c r="BP159">
        <f t="shared" si="64"/>
        <v>31.772270150844207</v>
      </c>
      <c r="BQ159">
        <f t="shared" si="65"/>
        <v>192.753821309735</v>
      </c>
      <c r="BR159" t="str">
        <f t="shared" si="66"/>
        <v>OU</v>
      </c>
    </row>
    <row r="160" spans="1:70" x14ac:dyDescent="0.2">
      <c r="A160">
        <v>39</v>
      </c>
      <c r="B160">
        <v>5</v>
      </c>
      <c r="C160">
        <v>50</v>
      </c>
      <c r="D160">
        <v>1</v>
      </c>
      <c r="E160">
        <v>0.5</v>
      </c>
      <c r="F160">
        <v>0</v>
      </c>
      <c r="G160">
        <v>0</v>
      </c>
      <c r="H160">
        <v>0</v>
      </c>
      <c r="I160">
        <v>-9.2103403719761806E-2</v>
      </c>
      <c r="J160">
        <v>-9.2103403719761806E-2</v>
      </c>
      <c r="K160">
        <v>0</v>
      </c>
      <c r="L160" t="s">
        <v>65</v>
      </c>
      <c r="M160" t="s">
        <v>74</v>
      </c>
      <c r="N160" t="s">
        <v>69</v>
      </c>
      <c r="O160">
        <v>0.742803977616183</v>
      </c>
      <c r="P160">
        <v>0.73823154609998798</v>
      </c>
      <c r="Q160" s="1">
        <v>-1.7357540921233699E-7</v>
      </c>
      <c r="R160" s="1">
        <f t="shared" si="54"/>
        <v>0.55175774916245302</v>
      </c>
      <c r="S160" s="1">
        <f t="shared" si="55"/>
        <v>0.54498581565720872</v>
      </c>
      <c r="T160" s="1">
        <f t="shared" si="56"/>
        <v>-2.5707134708704219E-7</v>
      </c>
      <c r="U160">
        <v>-7.4308641060609207E-2</v>
      </c>
      <c r="V160">
        <v>-0.15512567393578899</v>
      </c>
      <c r="W160">
        <v>1.4996026546729701E-2</v>
      </c>
      <c r="X160">
        <v>-2.1027310746926198E-2</v>
      </c>
      <c r="Y160">
        <v>0.32038176853910499</v>
      </c>
      <c r="Z160" s="1">
        <f t="shared" si="67"/>
        <v>0.33537779508583471</v>
      </c>
      <c r="AA160" s="1">
        <f t="shared" si="68"/>
        <v>0.29935445779217879</v>
      </c>
      <c r="AB160" s="1">
        <f t="shared" si="69"/>
        <v>-1.9323134986209153E-3</v>
      </c>
      <c r="AC160">
        <v>-89.665138800843707</v>
      </c>
      <c r="AD160">
        <f t="shared" si="57"/>
        <v>198.84247272363862</v>
      </c>
      <c r="AE160">
        <v>0</v>
      </c>
      <c r="AF160">
        <v>0.82964802389171</v>
      </c>
      <c r="AG160">
        <v>0.17782380138670401</v>
      </c>
      <c r="AH160">
        <v>4.5089056191356398E-2</v>
      </c>
      <c r="AI160">
        <v>-9.1031109981178096E-2</v>
      </c>
      <c r="AJ160">
        <v>-0.15721451199546899</v>
      </c>
      <c r="AK160">
        <v>-86.002566347121999</v>
      </c>
      <c r="AL160">
        <f t="shared" si="58"/>
        <v>183.36876905788037</v>
      </c>
      <c r="AM160">
        <v>0</v>
      </c>
      <c r="AN160">
        <v>0.165031842787628</v>
      </c>
      <c r="AO160">
        <v>7.1254149156692002E-3</v>
      </c>
      <c r="AP160">
        <v>1.1187632080324699E-2</v>
      </c>
      <c r="AQ160" s="1">
        <f t="shared" si="51"/>
        <v>2.7360672245445073E-2</v>
      </c>
      <c r="AR160" s="1">
        <f t="shared" si="52"/>
        <v>1.7593464928515148E-4</v>
      </c>
      <c r="AS160" s="1">
        <f t="shared" si="53"/>
        <v>1.9260320591421344E-3</v>
      </c>
      <c r="AT160">
        <v>5.7729001685706403E-2</v>
      </c>
      <c r="AU160">
        <v>-0.18034303209081001</v>
      </c>
      <c r="AV160">
        <v>8.7712988218028004E-2</v>
      </c>
      <c r="AW160">
        <v>0.19208487756079501</v>
      </c>
      <c r="AX160" t="s">
        <v>27</v>
      </c>
      <c r="AY160">
        <v>-65.717841787161206</v>
      </c>
      <c r="AZ160">
        <f t="shared" si="59"/>
        <v>148.10235024098907</v>
      </c>
      <c r="BA160">
        <v>0</v>
      </c>
      <c r="BB160">
        <v>1.77934216647582</v>
      </c>
      <c r="BC160">
        <v>0.61725615624574504</v>
      </c>
      <c r="BD160">
        <v>0.152798671908213</v>
      </c>
      <c r="BE160">
        <v>1.23997742763081</v>
      </c>
      <c r="BF160">
        <v>3.07626664060352</v>
      </c>
      <c r="BG160">
        <v>5.1228117180984301E-2</v>
      </c>
      <c r="BH160">
        <v>0.111626812117557</v>
      </c>
      <c r="BI160">
        <v>-0.17494630693268801</v>
      </c>
      <c r="BJ160">
        <v>-63.993429381310001</v>
      </c>
      <c r="BK160">
        <f t="shared" si="62"/>
        <v>147.4990538845712</v>
      </c>
      <c r="BL160">
        <v>0</v>
      </c>
      <c r="BM160">
        <f t="shared" si="60"/>
        <v>-35.266418816891303</v>
      </c>
      <c r="BN160">
        <f t="shared" si="61"/>
        <v>15.473703665758251</v>
      </c>
      <c r="BO160">
        <f t="shared" si="63"/>
        <v>0.60329635641787149</v>
      </c>
      <c r="BP160">
        <f t="shared" si="64"/>
        <v>51.343418839067425</v>
      </c>
      <c r="BQ160">
        <f t="shared" si="65"/>
        <v>147.4990538845712</v>
      </c>
      <c r="BR160" t="str">
        <f t="shared" si="66"/>
        <v>OU</v>
      </c>
    </row>
    <row r="161" spans="1:70" x14ac:dyDescent="0.2">
      <c r="A161">
        <v>40</v>
      </c>
      <c r="B161">
        <v>5</v>
      </c>
      <c r="C161">
        <v>50</v>
      </c>
      <c r="D161">
        <v>1</v>
      </c>
      <c r="E161">
        <v>0.5</v>
      </c>
      <c r="F161">
        <v>0.5</v>
      </c>
      <c r="G161">
        <v>0</v>
      </c>
      <c r="H161">
        <v>0</v>
      </c>
      <c r="I161">
        <v>-1.38629436111989E-2</v>
      </c>
      <c r="J161">
        <v>-1.38629436111989E-2</v>
      </c>
      <c r="K161">
        <v>-1.38629436111989E-2</v>
      </c>
      <c r="L161" t="s">
        <v>70</v>
      </c>
      <c r="M161" t="s">
        <v>73</v>
      </c>
      <c r="N161" t="s">
        <v>69</v>
      </c>
      <c r="O161">
        <v>0.729200088984716</v>
      </c>
      <c r="P161">
        <v>0.41861347679690297</v>
      </c>
      <c r="Q161">
        <v>0.59167996583563898</v>
      </c>
      <c r="R161" s="1">
        <f t="shared" si="54"/>
        <v>0.88181795174658062</v>
      </c>
      <c r="S161" s="1">
        <f t="shared" si="55"/>
        <v>0.52532242492725412</v>
      </c>
      <c r="T161" s="1">
        <f t="shared" si="56"/>
        <v>0.67913829138735138</v>
      </c>
      <c r="U161">
        <v>0.63154429619107499</v>
      </c>
      <c r="V161">
        <v>0.66535041287493701</v>
      </c>
      <c r="W161">
        <v>3.0409236288990699E-2</v>
      </c>
      <c r="X161">
        <v>4.1844150273496097E-2</v>
      </c>
      <c r="Y161">
        <v>1.0074807596045199E-2</v>
      </c>
      <c r="Z161" s="1">
        <f t="shared" si="67"/>
        <v>4.0484043885035896E-2</v>
      </c>
      <c r="AA161" s="1">
        <f t="shared" si="68"/>
        <v>5.1918957869541295E-2</v>
      </c>
      <c r="AB161" s="1">
        <f t="shared" si="69"/>
        <v>7.2793896777973213E-4</v>
      </c>
      <c r="AC161">
        <v>-98.687029906851393</v>
      </c>
      <c r="AD161">
        <f t="shared" si="57"/>
        <v>216.88625493565399</v>
      </c>
      <c r="AE161">
        <v>0</v>
      </c>
      <c r="AF161">
        <v>1.9642310398085701</v>
      </c>
      <c r="AG161">
        <v>1.2792716895757501</v>
      </c>
      <c r="AH161">
        <v>1.40541759628834</v>
      </c>
      <c r="AI161">
        <v>0.64934252505344403</v>
      </c>
      <c r="AJ161">
        <v>0.66124950796703097</v>
      </c>
      <c r="AK161">
        <v>-118.67587702405901</v>
      </c>
      <c r="AL161">
        <f t="shared" si="58"/>
        <v>248.71539041175438</v>
      </c>
      <c r="AM161">
        <v>0</v>
      </c>
      <c r="AN161">
        <v>0.27693054898067598</v>
      </c>
      <c r="AO161">
        <v>0.48293374493711</v>
      </c>
      <c r="AP161">
        <v>0.48293010732039099</v>
      </c>
      <c r="AQ161" s="1">
        <f t="shared" si="51"/>
        <v>0.30991201751522296</v>
      </c>
      <c r="AR161" s="1">
        <f t="shared" si="52"/>
        <v>0.46644649055546594</v>
      </c>
      <c r="AS161" s="1">
        <f t="shared" si="53"/>
        <v>0.36696134501064953</v>
      </c>
      <c r="AT161">
        <v>0.60630659214442195</v>
      </c>
      <c r="AU161">
        <v>0.645267112123595</v>
      </c>
      <c r="AV161">
        <v>6.6883856701779404E-2</v>
      </c>
      <c r="AW161">
        <v>3.1816249587749E-2</v>
      </c>
      <c r="AX161" t="s">
        <v>27</v>
      </c>
      <c r="AY161">
        <v>-102.744075354625</v>
      </c>
      <c r="AZ161">
        <f t="shared" si="59"/>
        <v>222.15481737591665</v>
      </c>
      <c r="BA161">
        <v>0</v>
      </c>
      <c r="BB161">
        <v>8.6037510047344004</v>
      </c>
      <c r="BC161">
        <v>6.2237618814665403</v>
      </c>
      <c r="BD161">
        <v>6.6160682430875104</v>
      </c>
      <c r="BE161">
        <v>4.2826308871077501</v>
      </c>
      <c r="BF161">
        <v>5.1223002364722996</v>
      </c>
      <c r="BG161">
        <v>0.71082482512369805</v>
      </c>
      <c r="BH161">
        <v>0.59207721382884904</v>
      </c>
      <c r="BI161">
        <v>0.63561760148971502</v>
      </c>
      <c r="BJ161">
        <v>-83.348366223895994</v>
      </c>
      <c r="BK161">
        <f t="shared" si="62"/>
        <v>186.2089275697432</v>
      </c>
      <c r="BL161">
        <v>0</v>
      </c>
      <c r="BM161">
        <f t="shared" si="60"/>
        <v>-26.560573035837734</v>
      </c>
      <c r="BN161">
        <f t="shared" si="61"/>
        <v>-31.82913547610039</v>
      </c>
      <c r="BO161">
        <f t="shared" si="63"/>
        <v>35.945889806173454</v>
      </c>
      <c r="BP161">
        <f t="shared" si="64"/>
        <v>30.677327365910799</v>
      </c>
      <c r="BQ161">
        <f t="shared" si="65"/>
        <v>186.2089275697432</v>
      </c>
      <c r="BR161" t="str">
        <f t="shared" si="66"/>
        <v>OU</v>
      </c>
    </row>
    <row r="162" spans="1:70" x14ac:dyDescent="0.2">
      <c r="A162">
        <v>41</v>
      </c>
      <c r="B162">
        <v>5</v>
      </c>
      <c r="C162">
        <v>50</v>
      </c>
      <c r="D162">
        <v>1</v>
      </c>
      <c r="E162">
        <v>0.5</v>
      </c>
      <c r="F162">
        <v>0.5</v>
      </c>
      <c r="G162">
        <v>0</v>
      </c>
      <c r="H162">
        <v>0</v>
      </c>
      <c r="I162">
        <v>-4.6051701859880903E-2</v>
      </c>
      <c r="J162">
        <v>-4.6051701859880903E-2</v>
      </c>
      <c r="K162">
        <v>-4.6051701859880903E-2</v>
      </c>
      <c r="L162" t="s">
        <v>70</v>
      </c>
      <c r="M162" t="s">
        <v>75</v>
      </c>
      <c r="N162" t="s">
        <v>69</v>
      </c>
      <c r="O162">
        <v>2.4749700084034001</v>
      </c>
      <c r="P162">
        <v>0.20440199729251701</v>
      </c>
      <c r="Q162">
        <v>0.42423714420088499</v>
      </c>
      <c r="R162" s="1">
        <f t="shared" si="54"/>
        <v>6.3054536970160484</v>
      </c>
      <c r="S162" s="1">
        <f t="shared" si="55"/>
        <v>0.22175733101689263</v>
      </c>
      <c r="T162" s="1">
        <f t="shared" si="56"/>
        <v>1.1366891279482332</v>
      </c>
      <c r="U162">
        <v>0.59272492474117</v>
      </c>
      <c r="V162">
        <v>0.62033184466882296</v>
      </c>
      <c r="W162">
        <v>-5.3638363666084099E-2</v>
      </c>
      <c r="X162">
        <v>3.7971445130513301E-2</v>
      </c>
      <c r="Y162">
        <v>-1.3771661951874101E-3</v>
      </c>
      <c r="Z162" s="1">
        <f t="shared" si="67"/>
        <v>-5.5015529861271506E-2</v>
      </c>
      <c r="AA162" s="1">
        <f t="shared" si="68"/>
        <v>3.6594278935325894E-2</v>
      </c>
      <c r="AB162" s="1">
        <f t="shared" si="69"/>
        <v>2.1575950589943145E-5</v>
      </c>
      <c r="AC162">
        <v>-59.304172484196798</v>
      </c>
      <c r="AD162">
        <f t="shared" si="57"/>
        <v>138.1205400903448</v>
      </c>
      <c r="AE162">
        <v>0</v>
      </c>
      <c r="AF162">
        <v>0.84219396853247797</v>
      </c>
      <c r="AG162">
        <v>0.31464432769893502</v>
      </c>
      <c r="AH162">
        <v>0.47555910744561902</v>
      </c>
      <c r="AI162">
        <v>0.68043178981465902</v>
      </c>
      <c r="AJ162">
        <v>0.64960030640639999</v>
      </c>
      <c r="AK162">
        <v>-52.9805987736597</v>
      </c>
      <c r="AL162">
        <f t="shared" si="58"/>
        <v>117.32483391095576</v>
      </c>
      <c r="AM162">
        <v>0</v>
      </c>
      <c r="AN162">
        <v>0.867103526159968</v>
      </c>
      <c r="AO162">
        <v>0.18150773598189701</v>
      </c>
      <c r="AP162">
        <v>0.41713179811768702</v>
      </c>
      <c r="AQ162" s="1">
        <f t="shared" si="51"/>
        <v>0.92586746207994519</v>
      </c>
      <c r="AR162" s="1">
        <f t="shared" si="52"/>
        <v>0.20694399522216883</v>
      </c>
      <c r="AS162" s="1">
        <f t="shared" si="53"/>
        <v>0.43740910130369343</v>
      </c>
      <c r="AT162">
        <v>0.65627305210123699</v>
      </c>
      <c r="AU162">
        <v>0.62570634441807504</v>
      </c>
      <c r="AV162">
        <v>1.7474317766239199E-3</v>
      </c>
      <c r="AW162">
        <v>4.4537197742234698E-2</v>
      </c>
      <c r="AX162" t="s">
        <v>27</v>
      </c>
      <c r="AY162">
        <v>-43.309267267438599</v>
      </c>
      <c r="AZ162">
        <f t="shared" si="59"/>
        <v>103.28520120154387</v>
      </c>
      <c r="BA162">
        <v>0</v>
      </c>
      <c r="BB162">
        <v>1.3477360708092601</v>
      </c>
      <c r="BC162">
        <v>0.63540303944252596</v>
      </c>
      <c r="BD162">
        <v>0.81416598774604398</v>
      </c>
      <c r="BE162">
        <v>0.87796124662327901</v>
      </c>
      <c r="BF162">
        <v>1.94433148563703</v>
      </c>
      <c r="BG162">
        <v>-0.61458729315715199</v>
      </c>
      <c r="BH162">
        <v>0.61364655973178595</v>
      </c>
      <c r="BI162">
        <v>0.60580100789790203</v>
      </c>
      <c r="BJ162">
        <v>-40.562252286851603</v>
      </c>
      <c r="BK162">
        <f t="shared" si="62"/>
        <v>100.63669969565443</v>
      </c>
      <c r="BL162">
        <v>0</v>
      </c>
      <c r="BM162">
        <f t="shared" si="60"/>
        <v>-14.03963270941189</v>
      </c>
      <c r="BN162">
        <f t="shared" si="61"/>
        <v>20.795706179389043</v>
      </c>
      <c r="BO162">
        <f t="shared" si="63"/>
        <v>2.6485015058894419</v>
      </c>
      <c r="BP162">
        <f t="shared" si="64"/>
        <v>37.483840394690375</v>
      </c>
      <c r="BQ162">
        <f t="shared" si="65"/>
        <v>100.63669969565443</v>
      </c>
      <c r="BR162" t="str">
        <f t="shared" si="66"/>
        <v>OU</v>
      </c>
    </row>
    <row r="163" spans="1:70" x14ac:dyDescent="0.2">
      <c r="A163">
        <v>42</v>
      </c>
      <c r="B163">
        <v>5</v>
      </c>
      <c r="C163">
        <v>50</v>
      </c>
      <c r="D163">
        <v>1</v>
      </c>
      <c r="E163">
        <v>0.5</v>
      </c>
      <c r="F163">
        <v>0.5</v>
      </c>
      <c r="G163">
        <v>0</v>
      </c>
      <c r="H163">
        <v>0</v>
      </c>
      <c r="I163">
        <v>-9.2103403719761806E-2</v>
      </c>
      <c r="J163">
        <v>-9.2103403719761806E-2</v>
      </c>
      <c r="K163">
        <v>-9.2103403719761806E-2</v>
      </c>
      <c r="L163" t="s">
        <v>70</v>
      </c>
      <c r="M163" t="s">
        <v>74</v>
      </c>
      <c r="N163" t="s">
        <v>69</v>
      </c>
      <c r="O163">
        <v>1.4010148592457301</v>
      </c>
      <c r="P163">
        <v>0.62510228270194002</v>
      </c>
      <c r="Q163">
        <v>1.0478678200771001</v>
      </c>
      <c r="R163" s="1">
        <f t="shared" si="54"/>
        <v>3.0608696041804668</v>
      </c>
      <c r="S163" s="1">
        <f t="shared" si="55"/>
        <v>1.48877983219231</v>
      </c>
      <c r="T163" s="1">
        <f t="shared" si="56"/>
        <v>2.1231029527535497</v>
      </c>
      <c r="U163">
        <v>-0.181310220576961</v>
      </c>
      <c r="V163">
        <v>-0.12261790185499701</v>
      </c>
      <c r="W163">
        <v>-1.50753740751345E-2</v>
      </c>
      <c r="X163">
        <v>-1.8950781656604701E-2</v>
      </c>
      <c r="Y163">
        <v>-6.8983909307758606E-2</v>
      </c>
      <c r="Z163" s="1">
        <f t="shared" si="67"/>
        <v>-8.4059283382893105E-2</v>
      </c>
      <c r="AA163" s="1">
        <f t="shared" si="68"/>
        <v>-8.7934690964363307E-2</v>
      </c>
      <c r="AB163" s="1">
        <f t="shared" si="69"/>
        <v>2.3472572410899676E-3</v>
      </c>
      <c r="AC163">
        <v>-73.077857889868795</v>
      </c>
      <c r="AD163">
        <f t="shared" si="57"/>
        <v>165.6679109016888</v>
      </c>
      <c r="AE163">
        <v>0</v>
      </c>
      <c r="AF163">
        <v>0.86465298052207096</v>
      </c>
      <c r="AG163">
        <v>0.17177103047610601</v>
      </c>
      <c r="AH163">
        <v>0.25613198467387299</v>
      </c>
      <c r="AI163">
        <v>-6.8932839556665806E-2</v>
      </c>
      <c r="AJ163">
        <v>-0.11066161669722301</v>
      </c>
      <c r="AK163">
        <v>-71.944804650483405</v>
      </c>
      <c r="AL163">
        <f t="shared" si="58"/>
        <v>155.25324566460318</v>
      </c>
      <c r="AM163">
        <v>0</v>
      </c>
      <c r="AN163">
        <v>0.43493774444952399</v>
      </c>
      <c r="AO163">
        <v>4.0285730725545199E-2</v>
      </c>
      <c r="AP163">
        <v>0.18383906309544401</v>
      </c>
      <c r="AQ163" s="1">
        <f t="shared" si="51"/>
        <v>0.22296764266665009</v>
      </c>
      <c r="AR163" s="1">
        <f t="shared" si="52"/>
        <v>3.5419741219901782E-2</v>
      </c>
      <c r="AS163" s="1">
        <f t="shared" si="53"/>
        <v>8.7364638437145717E-2</v>
      </c>
      <c r="AT163">
        <v>-0.126217825297298</v>
      </c>
      <c r="AU163">
        <v>-0.115344590208825</v>
      </c>
      <c r="AV163">
        <v>3.7071529081940502E-2</v>
      </c>
      <c r="AW163">
        <v>0.10412394912466</v>
      </c>
      <c r="AX163" t="s">
        <v>27</v>
      </c>
      <c r="AY163">
        <v>-52.141151490768699</v>
      </c>
      <c r="AZ163">
        <f t="shared" si="59"/>
        <v>120.94896964820407</v>
      </c>
      <c r="BA163">
        <v>0</v>
      </c>
      <c r="BB163">
        <v>1.6990879765211</v>
      </c>
      <c r="BC163">
        <v>0.54420614976044102</v>
      </c>
      <c r="BD163">
        <v>0.48789253337071198</v>
      </c>
      <c r="BE163">
        <v>1.2864608589611699</v>
      </c>
      <c r="BF163">
        <v>4.0877217556333001</v>
      </c>
      <c r="BG163">
        <v>-0.89229398462921095</v>
      </c>
      <c r="BH163">
        <v>-0.257663877910697</v>
      </c>
      <c r="BI163">
        <v>-0.16759551215606</v>
      </c>
      <c r="BJ163">
        <v>-48.243906580313698</v>
      </c>
      <c r="BK163">
        <f t="shared" si="62"/>
        <v>116.00000828257862</v>
      </c>
      <c r="BL163">
        <v>0</v>
      </c>
      <c r="BM163">
        <f t="shared" si="60"/>
        <v>-34.304276016399115</v>
      </c>
      <c r="BN163">
        <f t="shared" si="61"/>
        <v>10.414665237085615</v>
      </c>
      <c r="BO163">
        <f t="shared" si="63"/>
        <v>4.9489613656254505</v>
      </c>
      <c r="BP163">
        <f t="shared" si="64"/>
        <v>49.66790261911018</v>
      </c>
      <c r="BQ163">
        <f t="shared" si="65"/>
        <v>116.00000828257862</v>
      </c>
      <c r="BR163" t="str">
        <f t="shared" si="66"/>
        <v>OU</v>
      </c>
    </row>
    <row r="164" spans="1:70" x14ac:dyDescent="0.2">
      <c r="A164">
        <v>43</v>
      </c>
      <c r="B164">
        <v>5</v>
      </c>
      <c r="C164">
        <v>50</v>
      </c>
      <c r="D164">
        <v>1</v>
      </c>
      <c r="E164">
        <v>0.5</v>
      </c>
      <c r="F164">
        <v>-0.5</v>
      </c>
      <c r="G164">
        <v>0</v>
      </c>
      <c r="H164">
        <v>0</v>
      </c>
      <c r="I164">
        <v>-1.38629436111989E-2</v>
      </c>
      <c r="J164">
        <v>-1.38629436111989E-2</v>
      </c>
      <c r="K164">
        <v>-1.38629436111989E-2</v>
      </c>
      <c r="L164" t="s">
        <v>71</v>
      </c>
      <c r="M164" t="s">
        <v>73</v>
      </c>
      <c r="N164" t="s">
        <v>69</v>
      </c>
      <c r="O164">
        <v>0.82114537736440896</v>
      </c>
      <c r="P164">
        <v>1.13242780271322</v>
      </c>
      <c r="Q164">
        <v>-5.5641305636911997E-2</v>
      </c>
      <c r="R164" s="1">
        <f t="shared" si="54"/>
        <v>0.67737568565991779</v>
      </c>
      <c r="S164" s="1">
        <f t="shared" si="55"/>
        <v>1.2854886832508718</v>
      </c>
      <c r="T164" s="1">
        <f t="shared" si="56"/>
        <v>-0.10869936239677347</v>
      </c>
      <c r="U164">
        <v>0.52295971157469701</v>
      </c>
      <c r="V164">
        <v>-0.64094348699699399</v>
      </c>
      <c r="W164">
        <v>2.88141285648887E-2</v>
      </c>
      <c r="X164">
        <v>-2.09361495531592E-2</v>
      </c>
      <c r="Y164">
        <v>8.2637385794016902E-2</v>
      </c>
      <c r="Z164" s="1">
        <f t="shared" si="67"/>
        <v>0.1114515143589056</v>
      </c>
      <c r="AA164" s="1">
        <f t="shared" si="68"/>
        <v>6.1701236240857701E-2</v>
      </c>
      <c r="AB164" s="1">
        <f t="shared" si="69"/>
        <v>6.5101559086945863E-4</v>
      </c>
      <c r="AC164">
        <v>-126.591034145291</v>
      </c>
      <c r="AD164">
        <f t="shared" si="57"/>
        <v>272.69426341253325</v>
      </c>
      <c r="AE164">
        <v>0</v>
      </c>
      <c r="AF164">
        <v>2.2957184590348501</v>
      </c>
      <c r="AG164">
        <v>0.70673662315506902</v>
      </c>
      <c r="AH164">
        <v>-1.01305139770835</v>
      </c>
      <c r="AI164">
        <v>0.53522453609999998</v>
      </c>
      <c r="AJ164">
        <v>-0.63943837143075799</v>
      </c>
      <c r="AK164">
        <v>-121.262651467979</v>
      </c>
      <c r="AL164">
        <f t="shared" si="58"/>
        <v>253.88893929959437</v>
      </c>
      <c r="AM164">
        <v>0</v>
      </c>
      <c r="AN164">
        <v>0.41169631648366201</v>
      </c>
      <c r="AO164">
        <v>6.4053136611280703E-2</v>
      </c>
      <c r="AP164">
        <v>-0.41167975190870199</v>
      </c>
      <c r="AQ164" s="1">
        <f t="shared" si="51"/>
        <v>0.33897407513782596</v>
      </c>
      <c r="AR164" s="1">
        <f t="shared" si="52"/>
        <v>0.17358302244135379</v>
      </c>
      <c r="AS164" s="1">
        <f t="shared" si="53"/>
        <v>-0.19585641682082666</v>
      </c>
      <c r="AT164">
        <v>0.52846838500952698</v>
      </c>
      <c r="AU164">
        <v>-0.61811727658058102</v>
      </c>
      <c r="AV164">
        <v>5.7143427961419399E-2</v>
      </c>
      <c r="AW164">
        <v>0.114582318885614</v>
      </c>
      <c r="AX164" t="s">
        <v>27</v>
      </c>
      <c r="AY164">
        <v>-101.44992883194701</v>
      </c>
      <c r="AZ164">
        <f t="shared" si="59"/>
        <v>219.56652433056067</v>
      </c>
      <c r="BA164">
        <v>0</v>
      </c>
      <c r="BB164">
        <v>18.8566799991201</v>
      </c>
      <c r="BC164">
        <v>0.68919069624755402</v>
      </c>
      <c r="BD164">
        <v>-3.0956195031577902</v>
      </c>
      <c r="BE164">
        <v>11.5800600796358</v>
      </c>
      <c r="BF164">
        <v>6.9832610518385696</v>
      </c>
      <c r="BG164">
        <v>4.9681019030962297</v>
      </c>
      <c r="BH164">
        <v>0.51569832821168904</v>
      </c>
      <c r="BI164">
        <v>-0.62164545804260996</v>
      </c>
      <c r="BJ164">
        <v>-85.858863798343094</v>
      </c>
      <c r="BK164">
        <f t="shared" si="62"/>
        <v>191.2299227186374</v>
      </c>
      <c r="BL164">
        <v>0</v>
      </c>
      <c r="BM164">
        <f t="shared" si="60"/>
        <v>-34.322414969033701</v>
      </c>
      <c r="BN164">
        <f t="shared" si="61"/>
        <v>18.805324112938877</v>
      </c>
      <c r="BO164">
        <f t="shared" si="63"/>
        <v>28.336601611923271</v>
      </c>
      <c r="BP164">
        <f t="shared" si="64"/>
        <v>81.464340693895849</v>
      </c>
      <c r="BQ164">
        <f t="shared" si="65"/>
        <v>191.2299227186374</v>
      </c>
      <c r="BR164" t="str">
        <f t="shared" si="66"/>
        <v>OU</v>
      </c>
    </row>
    <row r="165" spans="1:70" x14ac:dyDescent="0.2">
      <c r="A165">
        <v>44</v>
      </c>
      <c r="B165">
        <v>5</v>
      </c>
      <c r="C165">
        <v>50</v>
      </c>
      <c r="D165">
        <v>1</v>
      </c>
      <c r="E165">
        <v>0.5</v>
      </c>
      <c r="F165">
        <v>-0.5</v>
      </c>
      <c r="G165">
        <v>0</v>
      </c>
      <c r="H165">
        <v>0</v>
      </c>
      <c r="I165">
        <v>-4.6051701859880903E-2</v>
      </c>
      <c r="J165">
        <v>-4.6051701859880903E-2</v>
      </c>
      <c r="K165">
        <v>-4.6051701859880903E-2</v>
      </c>
      <c r="L165" t="s">
        <v>71</v>
      </c>
      <c r="M165" t="s">
        <v>75</v>
      </c>
      <c r="N165" t="s">
        <v>69</v>
      </c>
      <c r="O165">
        <v>0.35105420317432601</v>
      </c>
      <c r="P165">
        <v>0.66550157440784796</v>
      </c>
      <c r="Q165">
        <v>-0.66550152996340395</v>
      </c>
      <c r="R165" s="1">
        <f t="shared" si="54"/>
        <v>0.56613133994999243</v>
      </c>
      <c r="S165" s="1">
        <f t="shared" si="55"/>
        <v>0.88578463192295587</v>
      </c>
      <c r="T165" s="1">
        <f t="shared" si="56"/>
        <v>-0.6765194252740746</v>
      </c>
      <c r="U165">
        <v>-0.72167027612691004</v>
      </c>
      <c r="V165">
        <v>0.228711405178186</v>
      </c>
      <c r="W165">
        <v>2.4002040826422901E-2</v>
      </c>
      <c r="X165">
        <v>2.6967653995112199E-2</v>
      </c>
      <c r="Y165">
        <v>-5.9121786403266298E-2</v>
      </c>
      <c r="Z165" s="1">
        <f t="shared" si="67"/>
        <v>-3.51197455768434E-2</v>
      </c>
      <c r="AA165" s="1">
        <f t="shared" si="68"/>
        <v>-3.2154132408154096E-2</v>
      </c>
      <c r="AB165" s="1">
        <f t="shared" si="69"/>
        <v>-3.0134194102784664E-3</v>
      </c>
      <c r="AC165">
        <v>-93.531249344161196</v>
      </c>
      <c r="AD165">
        <f t="shared" si="57"/>
        <v>206.5746938102736</v>
      </c>
      <c r="AE165">
        <v>0</v>
      </c>
      <c r="AF165">
        <v>0.28935885202064099</v>
      </c>
      <c r="AG165">
        <v>0.76623973652584398</v>
      </c>
      <c r="AH165">
        <v>-0.109994219143254</v>
      </c>
      <c r="AI165">
        <v>-0.71675709282036004</v>
      </c>
      <c r="AJ165">
        <v>0.31970375179509097</v>
      </c>
      <c r="AK165">
        <v>-95.130939376825793</v>
      </c>
      <c r="AL165">
        <f t="shared" si="58"/>
        <v>201.62551511728796</v>
      </c>
      <c r="AM165">
        <v>0</v>
      </c>
      <c r="AN165">
        <v>1.98966691873316E-2</v>
      </c>
      <c r="AO165">
        <v>0.19043632655496401</v>
      </c>
      <c r="AP165">
        <v>-4.3155944980963E-2</v>
      </c>
      <c r="AQ165" s="1">
        <f t="shared" si="51"/>
        <v>2.2583130319500165E-3</v>
      </c>
      <c r="AR165" s="1">
        <f t="shared" si="52"/>
        <v>3.8128430058948795E-2</v>
      </c>
      <c r="AS165" s="1">
        <f t="shared" si="53"/>
        <v>-9.0771191919356339E-3</v>
      </c>
      <c r="AT165">
        <v>-0.77009223790951697</v>
      </c>
      <c r="AU165">
        <v>0.266886458712358</v>
      </c>
      <c r="AV165">
        <v>0.158034788041688</v>
      </c>
      <c r="AW165">
        <v>7.8397228807670194E-2</v>
      </c>
      <c r="AX165" t="s">
        <v>27</v>
      </c>
      <c r="AY165">
        <v>-77.121946553496599</v>
      </c>
      <c r="AZ165">
        <f t="shared" si="59"/>
        <v>170.91055977365986</v>
      </c>
      <c r="BA165">
        <v>0</v>
      </c>
      <c r="BB165">
        <v>0.80686219896237898</v>
      </c>
      <c r="BC165">
        <v>1.35589638220648</v>
      </c>
      <c r="BD165">
        <v>-0.194121782506774</v>
      </c>
      <c r="BE165">
        <v>2.20171395114432</v>
      </c>
      <c r="BF165">
        <v>0.85425077844570496</v>
      </c>
      <c r="BG165">
        <v>5.9267547456724398E-2</v>
      </c>
      <c r="BH165">
        <v>-0.76208676669875397</v>
      </c>
      <c r="BI165">
        <v>0.29420328458746697</v>
      </c>
      <c r="BJ165">
        <v>-76.992044255070297</v>
      </c>
      <c r="BK165">
        <f t="shared" si="62"/>
        <v>173.4962836320918</v>
      </c>
      <c r="BL165">
        <v>0</v>
      </c>
      <c r="BM165">
        <f t="shared" si="60"/>
        <v>-30.714955343628105</v>
      </c>
      <c r="BN165">
        <f t="shared" si="61"/>
        <v>4.9491786929856403</v>
      </c>
      <c r="BO165">
        <f t="shared" si="63"/>
        <v>-2.5857238584319475</v>
      </c>
      <c r="BP165">
        <f t="shared" si="64"/>
        <v>33.078410178181798</v>
      </c>
      <c r="BQ165">
        <f t="shared" si="65"/>
        <v>170.91055977365986</v>
      </c>
      <c r="BR165" t="str">
        <f t="shared" si="66"/>
        <v>DDexp_constrained</v>
      </c>
    </row>
    <row r="166" spans="1:70" x14ac:dyDescent="0.2">
      <c r="A166">
        <v>45</v>
      </c>
      <c r="B166">
        <v>5</v>
      </c>
      <c r="C166">
        <v>50</v>
      </c>
      <c r="D166">
        <v>1</v>
      </c>
      <c r="E166">
        <v>0.5</v>
      </c>
      <c r="F166">
        <v>-0.5</v>
      </c>
      <c r="G166">
        <v>0</v>
      </c>
      <c r="H166">
        <v>0</v>
      </c>
      <c r="I166">
        <v>-9.2103403719761806E-2</v>
      </c>
      <c r="J166">
        <v>-9.2103403719761806E-2</v>
      </c>
      <c r="K166">
        <v>-9.2103403719761806E-2</v>
      </c>
      <c r="L166" t="s">
        <v>71</v>
      </c>
      <c r="M166" t="s">
        <v>74</v>
      </c>
      <c r="N166" t="s">
        <v>69</v>
      </c>
      <c r="O166">
        <v>0.580637808128181</v>
      </c>
      <c r="P166">
        <v>0.68759722010790003</v>
      </c>
      <c r="Q166">
        <v>-0.68759721838413701</v>
      </c>
      <c r="R166" s="1">
        <f t="shared" si="54"/>
        <v>0.80993019895750096</v>
      </c>
      <c r="S166" s="1">
        <f t="shared" si="55"/>
        <v>0.94557987182971459</v>
      </c>
      <c r="T166" s="1">
        <f t="shared" si="56"/>
        <v>-0.8720348776724568</v>
      </c>
      <c r="U166">
        <v>0.49191524798235797</v>
      </c>
      <c r="V166">
        <v>-0.24287374056504199</v>
      </c>
      <c r="W166">
        <v>-1.4561980277292601E-2</v>
      </c>
      <c r="X166">
        <v>-2.0747549969732701E-2</v>
      </c>
      <c r="Y166">
        <v>-7.6177742626083206E-2</v>
      </c>
      <c r="Z166" s="1">
        <f t="shared" si="67"/>
        <v>-9.0739722903375813E-2</v>
      </c>
      <c r="AA166" s="1">
        <f t="shared" si="68"/>
        <v>-9.6925292595815907E-2</v>
      </c>
      <c r="AB166" s="1">
        <f t="shared" si="69"/>
        <v>2.6898003074057935E-3</v>
      </c>
      <c r="AC166">
        <v>-36.998595476280201</v>
      </c>
      <c r="AD166">
        <f t="shared" si="57"/>
        <v>93.509386074511625</v>
      </c>
      <c r="AE166">
        <v>0</v>
      </c>
      <c r="AF166">
        <v>0.16698233927530001</v>
      </c>
      <c r="AG166">
        <v>0.174841648645679</v>
      </c>
      <c r="AH166">
        <v>-9.5693506807275702E-2</v>
      </c>
      <c r="AI166">
        <v>0.51518471579599801</v>
      </c>
      <c r="AJ166">
        <v>-0.20190781935581001</v>
      </c>
      <c r="AK166">
        <v>-36.439157226227501</v>
      </c>
      <c r="AL166">
        <f t="shared" si="58"/>
        <v>84.241950816091361</v>
      </c>
      <c r="AM166">
        <v>0</v>
      </c>
      <c r="AN166">
        <v>0.187065223761083</v>
      </c>
      <c r="AO166">
        <v>5.7760235331560598E-2</v>
      </c>
      <c r="AP166">
        <v>-0.11955673018820701</v>
      </c>
      <c r="AQ166" s="1">
        <f t="shared" si="51"/>
        <v>4.9287209674079777E-2</v>
      </c>
      <c r="AR166" s="1">
        <f t="shared" si="52"/>
        <v>1.763005651885299E-2</v>
      </c>
      <c r="AS166" s="1">
        <f t="shared" si="53"/>
        <v>-2.9270531355943104E-2</v>
      </c>
      <c r="AT166">
        <v>0.488174271534487</v>
      </c>
      <c r="AU166">
        <v>-0.24310962237528599</v>
      </c>
      <c r="AV166">
        <v>3.9572041487885401E-2</v>
      </c>
      <c r="AW166">
        <v>9.5960634528131403E-2</v>
      </c>
      <c r="AX166" t="s">
        <v>27</v>
      </c>
      <c r="AY166">
        <v>-22.8796203981498</v>
      </c>
      <c r="AZ166">
        <f t="shared" si="59"/>
        <v>62.425907462966265</v>
      </c>
      <c r="BA166">
        <v>0</v>
      </c>
      <c r="BB166">
        <v>0.29577403769897198</v>
      </c>
      <c r="BC166">
        <v>0.42305983972946798</v>
      </c>
      <c r="BD166">
        <v>-0.169440826032557</v>
      </c>
      <c r="BE166">
        <v>0.93491289829433599</v>
      </c>
      <c r="BF166">
        <v>1.8241330737328001</v>
      </c>
      <c r="BG166">
        <v>0.36912088096503598</v>
      </c>
      <c r="BH166">
        <v>0.43584074927385302</v>
      </c>
      <c r="BI166">
        <v>-0.20481172037842901</v>
      </c>
      <c r="BJ166">
        <v>-21.063438972466901</v>
      </c>
      <c r="BK166">
        <f t="shared" si="62"/>
        <v>61.639073066885025</v>
      </c>
      <c r="BL166">
        <v>0</v>
      </c>
      <c r="BM166">
        <f t="shared" si="60"/>
        <v>-21.816043353125096</v>
      </c>
      <c r="BN166">
        <f t="shared" si="61"/>
        <v>9.2674352584202637</v>
      </c>
      <c r="BO166">
        <f t="shared" si="63"/>
        <v>0.78683439608123962</v>
      </c>
      <c r="BP166">
        <f t="shared" si="64"/>
        <v>31.870313007626599</v>
      </c>
      <c r="BQ166">
        <f t="shared" si="65"/>
        <v>61.639073066885025</v>
      </c>
      <c r="BR166" t="str">
        <f t="shared" si="66"/>
        <v>OU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ddm_rpanda_fits_int_08032019_ne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Drury</dc:creator>
  <cp:lastModifiedBy>Jonathan Drury</cp:lastModifiedBy>
  <dcterms:created xsi:type="dcterms:W3CDTF">2019-03-09T07:04:52Z</dcterms:created>
  <dcterms:modified xsi:type="dcterms:W3CDTF">2019-03-11T15:49:24Z</dcterms:modified>
</cp:coreProperties>
</file>