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udiantes\Documents\"/>
    </mc:Choice>
  </mc:AlternateContent>
  <xr:revisionPtr revIDLastSave="0" documentId="13_ncr:1_{E83866DC-0985-4E46-BE0A-D2F55B0EB5C5}" xr6:coauthVersionLast="47" xr6:coauthVersionMax="47" xr10:uidLastSave="{00000000-0000-0000-0000-000000000000}"/>
  <bookViews>
    <workbookView xWindow="-120" yWindow="-120" windowWidth="15600" windowHeight="11040" xr2:uid="{28E9D69D-A2FF-436B-B459-BFA4640C34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C52" i="1" s="1"/>
  <c r="D52" i="1" s="1"/>
  <c r="D36" i="1"/>
  <c r="C36" i="1"/>
  <c r="B36" i="1"/>
  <c r="C20" i="1"/>
  <c r="D19" i="1" s="1"/>
  <c r="E19" i="1" s="1"/>
  <c r="C10" i="1"/>
  <c r="D8" i="1" s="1"/>
  <c r="E8" i="1" s="1"/>
  <c r="C47" i="1" l="1"/>
  <c r="D47" i="1" s="1"/>
  <c r="C51" i="1"/>
  <c r="D51" i="1" s="1"/>
  <c r="C50" i="1"/>
  <c r="D50" i="1" s="1"/>
  <c r="C49" i="1"/>
  <c r="D49" i="1" s="1"/>
  <c r="C48" i="1"/>
  <c r="D48" i="1" s="1"/>
  <c r="C46" i="1"/>
  <c r="D46" i="1" s="1"/>
  <c r="C45" i="1"/>
  <c r="D45" i="1" s="1"/>
  <c r="C44" i="1"/>
  <c r="C54" i="1"/>
  <c r="D54" i="1" s="1"/>
  <c r="C53" i="1"/>
  <c r="D53" i="1" s="1"/>
  <c r="D15" i="1"/>
  <c r="E15" i="1" s="1"/>
  <c r="D16" i="1"/>
  <c r="E16" i="1" s="1"/>
  <c r="D17" i="1"/>
  <c r="E17" i="1" s="1"/>
  <c r="D18" i="1"/>
  <c r="E18" i="1" s="1"/>
  <c r="C32" i="1"/>
  <c r="C33" i="1"/>
  <c r="D33" i="1" s="1"/>
  <c r="C34" i="1"/>
  <c r="D34" i="1" s="1"/>
  <c r="C35" i="1"/>
  <c r="D35" i="1" s="1"/>
  <c r="D7" i="1"/>
  <c r="E7" i="1" s="1"/>
  <c r="D9" i="1"/>
  <c r="E9" i="1" s="1"/>
  <c r="C55" i="1" l="1"/>
  <c r="D44" i="1"/>
  <c r="D55" i="1" s="1"/>
  <c r="E20" i="1"/>
  <c r="D20" i="1"/>
  <c r="D32" i="1"/>
  <c r="E10" i="1"/>
  <c r="D10" i="1"/>
</calcChain>
</file>

<file path=xl/sharedStrings.xml><?xml version="1.0" encoding="utf-8"?>
<sst xmlns="http://schemas.openxmlformats.org/spreadsheetml/2006/main" count="50" uniqueCount="38">
  <si>
    <t>I. Datos Generales</t>
  </si>
  <si>
    <t>1.Domicilio(Barrio oSector)</t>
  </si>
  <si>
    <t>Encuesta1</t>
  </si>
  <si>
    <t>Encuesta2</t>
  </si>
  <si>
    <t>Encuesta3</t>
  </si>
  <si>
    <t>Encuesta4</t>
  </si>
  <si>
    <t>Encuesta5</t>
  </si>
  <si>
    <t>2.Sexo</t>
  </si>
  <si>
    <t>Masculino</t>
  </si>
  <si>
    <t>Otro</t>
  </si>
  <si>
    <t>Fr</t>
  </si>
  <si>
    <t>F</t>
  </si>
  <si>
    <t>%FR</t>
  </si>
  <si>
    <t>Femenino</t>
  </si>
  <si>
    <t>Total</t>
  </si>
  <si>
    <t>Municipio</t>
  </si>
  <si>
    <t>Edad Escolar</t>
  </si>
  <si>
    <t>18 a 30 Años</t>
  </si>
  <si>
    <t>31 a 43 Años</t>
  </si>
  <si>
    <t>44 a 56 Años</t>
  </si>
  <si>
    <t>57 a 69 Años</t>
  </si>
  <si>
    <t>Màs de 70 Años</t>
  </si>
  <si>
    <t>Datos Tècnicos</t>
  </si>
  <si>
    <t>Producto A</t>
  </si>
  <si>
    <t>Producto B</t>
  </si>
  <si>
    <t>Producto C</t>
  </si>
  <si>
    <t>Ninguno</t>
  </si>
  <si>
    <t>Precio accesible</t>
  </si>
  <si>
    <t>Tamaño</t>
  </si>
  <si>
    <t>Sabor</t>
  </si>
  <si>
    <t>Aroma</t>
  </si>
  <si>
    <t>Empaque</t>
  </si>
  <si>
    <t>Higiene de Elaboraciòn</t>
  </si>
  <si>
    <t>Nutritivo</t>
  </si>
  <si>
    <t>Innovativo(Novedoso)</t>
  </si>
  <si>
    <t>Medicinal</t>
  </si>
  <si>
    <t>Nutracèutico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</si>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</sst>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10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9" fontId="0" fillId="9" borderId="1" xfId="1" applyFon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0" fillId="10" borderId="1" xfId="0" applyFill="1" applyBorder="1"/>
    <xf numFmtId="2" fontId="0" fillId="10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0" fontId="0" fillId="7" borderId="1" xfId="0" applyFill="1" applyBorder="1"/>
    <xf numFmtId="9" fontId="0" fillId="7" borderId="1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99-467C-A812-063A1D6FFF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99-467C-A812-063A1D6FFF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99-467C-A812-063A1D6FFF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Hoja1!$B$7:$B$9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Otro</c:v>
                </c:pt>
              </c:strCache>
            </c:strRef>
          </c:cat>
          <c:val>
            <c:numRef>
              <c:f>Hoja1!$C$7:$C$9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6-4753-A76A-CE8A4BD4D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C-48EA-9A7C-B631C28E8C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C-48EA-9A7C-B631C28E8C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3C-48EA-9A7C-B631C28E8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Hoja1!$B$7:$B$9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Otro</c:v>
                </c:pt>
              </c:strCache>
            </c:strRef>
          </c:cat>
          <c:val>
            <c:numRef>
              <c:f>Hoja1!$E$7:$E$9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5-43CE-A114-C29515E1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 sz="1400" b="1"/>
              <a:t>Edad</a:t>
            </a:r>
            <a:r>
              <a:rPr lang="es-NI" sz="1400" b="1" baseline="0"/>
              <a:t> Escolar</a:t>
            </a:r>
            <a:endParaRPr lang="es-NI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2-4D66-8CFC-4C13D72D22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2-4D66-8CFC-4C13D72D22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82-4D66-8CFC-4C13D72D22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82-4D66-8CFC-4C13D72D22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82-4D66-8CFC-4C13D72D2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Hoja1!$B$15:$B$19</c:f>
              <c:strCache>
                <c:ptCount val="5"/>
                <c:pt idx="0">
                  <c:v>18 a 30 Años</c:v>
                </c:pt>
                <c:pt idx="1">
                  <c:v>31 a 43 Años</c:v>
                </c:pt>
                <c:pt idx="2">
                  <c:v>44 a 56 Años</c:v>
                </c:pt>
                <c:pt idx="3">
                  <c:v>57 a 69 Años</c:v>
                </c:pt>
                <c:pt idx="4">
                  <c:v>Màs de 70 Años</c:v>
                </c:pt>
              </c:strCache>
            </c:strRef>
          </c:cat>
          <c:val>
            <c:numRef>
              <c:f>Hoja1!$E$15:$E$19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5-47F7-B229-FAA48C9B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Hoja1!$A$32:$A$35</c:f>
              <c:strCache>
                <c:ptCount val="4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  <c:pt idx="3">
                  <c:v>Ninguno</c:v>
                </c:pt>
              </c:strCache>
            </c:strRef>
          </c:cat>
          <c:val>
            <c:numRef>
              <c:f>Hoja1!$D$32:$D$35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4-44E3-8EEA-8E0C1D6B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Hoja1!$A$44:$A$54</c:f>
              <c:strCache>
                <c:ptCount val="11"/>
                <c:pt idx="0">
                  <c:v>Precio accesible</c:v>
                </c:pt>
                <c:pt idx="1">
                  <c:v>Tamaño</c:v>
                </c:pt>
                <c:pt idx="2">
                  <c:v>Sabor</c:v>
                </c:pt>
                <c:pt idx="3">
                  <c:v>Aroma</c:v>
                </c:pt>
                <c:pt idx="4">
                  <c:v>Empaque</c:v>
                </c:pt>
                <c:pt idx="5">
                  <c:v>Higiene de Elaboraciòn</c:v>
                </c:pt>
                <c:pt idx="6">
                  <c:v>Nutritivo</c:v>
                </c:pt>
                <c:pt idx="7">
                  <c:v>Innovativo(Novedoso)</c:v>
                </c:pt>
                <c:pt idx="8">
                  <c:v>Medicinal</c:v>
                </c:pt>
                <c:pt idx="9">
                  <c:v>Nutracèutico</c:v>
                </c:pt>
                <c:pt idx="10">
                  <c:v>Otros</c:v>
                </c:pt>
              </c:strCache>
            </c:strRef>
          </c:cat>
          <c:val>
            <c:numRef>
              <c:f>Hoja1!$D$44:$D$54</c:f>
              <c:numCache>
                <c:formatCode>0%</c:formatCode>
                <c:ptCount val="11"/>
                <c:pt idx="0">
                  <c:v>7.1428571428571425E-2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0.14285714285714285</c:v>
                </c:pt>
                <c:pt idx="5">
                  <c:v>7.1428571428571425E-2</c:v>
                </c:pt>
                <c:pt idx="6">
                  <c:v>7.1428571428571425E-2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7.1428571428571425E-2</c:v>
                </c:pt>
                <c:pt idx="10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C-476E-809B-2F88955B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26458</xdr:colOff>
      <xdr:row>4</xdr:row>
      <xdr:rowOff>31749</xdr:rowOff>
    </xdr:from>
    <xdr:to>
      <xdr:col>7</xdr:col>
      <xdr:colOff>608542</xdr:colOff>
      <xdr:row>11</xdr:row>
      <xdr:rowOff>73026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10C34E-A91C-F12C-D41A-8D9BF8F3B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687916</xdr:colOff>
      <xdr:row>4</xdr:row>
      <xdr:rowOff>21167</xdr:rowOff>
    </xdr:from>
    <xdr:to>
      <xdr:col>11</xdr:col>
      <xdr:colOff>105833</xdr:colOff>
      <xdr:row>11</xdr:row>
      <xdr:rowOff>52917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1514F4-F31E-9262-3CBB-FC95EFE08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52916</xdr:colOff>
      <xdr:row>12</xdr:row>
      <xdr:rowOff>42336</xdr:rowOff>
    </xdr:from>
    <xdr:to>
      <xdr:col>11</xdr:col>
      <xdr:colOff>52916</xdr:colOff>
      <xdr:row>26</xdr:row>
      <xdr:rowOff>70911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932949-1751-D445-02EB-11C5ECEFE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61233</xdr:colOff>
      <xdr:row>29</xdr:row>
      <xdr:rowOff>34018</xdr:rowOff>
    </xdr:from>
    <xdr:to>
      <xdr:col>9</xdr:col>
      <xdr:colOff>306161</xdr:colOff>
      <xdr:row>39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6E02E3-D232-8281-CF44-A3AB937C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755197</xdr:colOff>
      <xdr:row>41</xdr:row>
      <xdr:rowOff>67355</xdr:rowOff>
    </xdr:from>
    <xdr:to>
      <xdr:col>9</xdr:col>
      <xdr:colOff>707572</xdr:colOff>
      <xdr:row>55</xdr:row>
      <xdr:rowOff>143555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B49480-F09B-1D95-B13D-DBBC26B69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31F4-A51A-461D-8802-3C7C3688946C}">
  <dimension ref="A1:G55"/>
  <sheetViews>
    <sheetView tabSelected="1" topLeftCell="A42" zoomScale="140" zoomScaleNormal="140" workbookViewId="0">
      <selection activeCell="C56" sqref="C56"/>
    </sheetView>
  </sheetViews>
  <sheetFormatPr baseColWidth="10" defaultRowHeight="15" x14ac:dyDescent="0.25"/>
  <cols>
    <col min="1" max="1" width="21.42578125" customWidth="1"/>
    <col min="2" max="2" width="14.85546875" customWidth="1"/>
    <col min="4" max="4" width="12.140625" customWidth="1"/>
  </cols>
  <sheetData>
    <row r="1" spans="1:7" ht="18.75" x14ac:dyDescent="0.3">
      <c r="A1" s="30" t="s">
        <v>0</v>
      </c>
      <c r="B1" s="30"/>
      <c r="C1" s="30"/>
      <c r="D1" s="30"/>
      <c r="E1" s="30"/>
      <c r="F1" s="30"/>
      <c r="G1" s="30"/>
    </row>
    <row r="2" spans="1:7" x14ac:dyDescent="0.25">
      <c r="A2" s="33"/>
      <c r="B2" s="34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5">
      <c r="A3" s="32" t="s">
        <v>1</v>
      </c>
      <c r="B3" s="32"/>
      <c r="C3" s="1"/>
      <c r="D3" s="1"/>
      <c r="E3" s="1"/>
      <c r="F3" s="1"/>
      <c r="G3" s="1"/>
    </row>
    <row r="4" spans="1:7" x14ac:dyDescent="0.25">
      <c r="A4" s="31" t="s">
        <v>15</v>
      </c>
      <c r="B4" s="31"/>
      <c r="C4" s="1"/>
      <c r="D4" s="1"/>
      <c r="E4" s="1"/>
      <c r="F4" s="1"/>
      <c r="G4" s="1"/>
    </row>
    <row r="6" spans="1:7" x14ac:dyDescent="0.25">
      <c r="B6" s="5"/>
      <c r="C6" s="6" t="s">
        <v>11</v>
      </c>
      <c r="D6" s="6" t="s">
        <v>10</v>
      </c>
      <c r="E6" s="6" t="s">
        <v>12</v>
      </c>
    </row>
    <row r="7" spans="1:7" x14ac:dyDescent="0.25">
      <c r="A7" s="18" t="s">
        <v>7</v>
      </c>
      <c r="B7" s="7" t="s">
        <v>13</v>
      </c>
      <c r="C7" s="8">
        <v>2</v>
      </c>
      <c r="D7" s="9">
        <f>C7/C10</f>
        <v>0.4</v>
      </c>
      <c r="E7" s="10">
        <f>D7</f>
        <v>0.4</v>
      </c>
    </row>
    <row r="8" spans="1:7" x14ac:dyDescent="0.25">
      <c r="B8" s="11" t="s">
        <v>8</v>
      </c>
      <c r="C8" s="4">
        <v>2</v>
      </c>
      <c r="D8" s="12">
        <f>C8/C10</f>
        <v>0.4</v>
      </c>
      <c r="E8" s="13">
        <f>D8</f>
        <v>0.4</v>
      </c>
    </row>
    <row r="9" spans="1:7" x14ac:dyDescent="0.25">
      <c r="B9" s="14" t="s">
        <v>9</v>
      </c>
      <c r="C9" s="15">
        <v>1</v>
      </c>
      <c r="D9" s="16">
        <f>C9/C10</f>
        <v>0.2</v>
      </c>
      <c r="E9" s="17">
        <f>D9</f>
        <v>0.2</v>
      </c>
    </row>
    <row r="10" spans="1:7" x14ac:dyDescent="0.25">
      <c r="B10" s="1" t="s">
        <v>14</v>
      </c>
      <c r="C10" s="2">
        <f>C7+C8+C9</f>
        <v>5</v>
      </c>
      <c r="D10" s="2">
        <f>D7+D8+D9</f>
        <v>1</v>
      </c>
      <c r="E10" s="3">
        <f>E7+E8+E9</f>
        <v>1</v>
      </c>
    </row>
    <row r="13" spans="1:7" ht="18.75" x14ac:dyDescent="0.3">
      <c r="A13" s="35" t="s">
        <v>16</v>
      </c>
      <c r="B13" s="35"/>
      <c r="C13" s="35"/>
      <c r="D13" s="35"/>
      <c r="E13" s="35"/>
    </row>
    <row r="14" spans="1:7" x14ac:dyDescent="0.25">
      <c r="B14" s="5"/>
      <c r="C14" s="6" t="s">
        <v>11</v>
      </c>
      <c r="D14" s="6" t="s">
        <v>10</v>
      </c>
      <c r="E14" s="6" t="s">
        <v>12</v>
      </c>
    </row>
    <row r="15" spans="1:7" x14ac:dyDescent="0.25">
      <c r="B15" s="19" t="s">
        <v>17</v>
      </c>
      <c r="C15" s="19">
        <v>1</v>
      </c>
      <c r="D15" s="19">
        <f>C15/C20</f>
        <v>0.2</v>
      </c>
      <c r="E15" s="24">
        <f>D15</f>
        <v>0.2</v>
      </c>
    </row>
    <row r="16" spans="1:7" x14ac:dyDescent="0.25">
      <c r="B16" s="20" t="s">
        <v>18</v>
      </c>
      <c r="C16" s="20">
        <v>2</v>
      </c>
      <c r="D16" s="20">
        <f>C16/C20</f>
        <v>0.4</v>
      </c>
      <c r="E16" s="25">
        <f>D16</f>
        <v>0.4</v>
      </c>
    </row>
    <row r="17" spans="1:7" x14ac:dyDescent="0.25">
      <c r="B17" s="21" t="s">
        <v>19</v>
      </c>
      <c r="C17" s="21">
        <v>1</v>
      </c>
      <c r="D17" s="21">
        <f>C17/C20</f>
        <v>0.2</v>
      </c>
      <c r="E17" s="26">
        <f>D17</f>
        <v>0.2</v>
      </c>
    </row>
    <row r="18" spans="1:7" x14ac:dyDescent="0.25">
      <c r="B18" s="22" t="s">
        <v>20</v>
      </c>
      <c r="C18" s="22">
        <v>1</v>
      </c>
      <c r="D18" s="22">
        <f>C18/C20</f>
        <v>0.2</v>
      </c>
      <c r="E18" s="27">
        <f>D18</f>
        <v>0.2</v>
      </c>
    </row>
    <row r="19" spans="1:7" x14ac:dyDescent="0.25">
      <c r="B19" s="23" t="s">
        <v>21</v>
      </c>
      <c r="C19" s="23"/>
      <c r="D19" s="23">
        <f>C19/C20</f>
        <v>0</v>
      </c>
      <c r="E19" s="28">
        <f>D19</f>
        <v>0</v>
      </c>
    </row>
    <row r="20" spans="1:7" x14ac:dyDescent="0.25">
      <c r="B20" s="19" t="s">
        <v>14</v>
      </c>
      <c r="C20" s="19">
        <f>C15+C16+C17+C18+C19</f>
        <v>5</v>
      </c>
      <c r="D20" s="19">
        <f>D15+D16+D17+D18+D19</f>
        <v>1</v>
      </c>
      <c r="E20" s="29">
        <f>E15+E16+E17+E18+E19</f>
        <v>1</v>
      </c>
    </row>
    <row r="29" spans="1:7" ht="18.75" x14ac:dyDescent="0.3">
      <c r="A29" s="30" t="s">
        <v>22</v>
      </c>
      <c r="B29" s="30"/>
      <c r="C29" s="30"/>
      <c r="D29" s="30"/>
      <c r="E29" s="30"/>
      <c r="F29" s="30"/>
      <c r="G29" s="30"/>
    </row>
    <row r="30" spans="1:7" x14ac:dyDescent="0.25">
      <c r="A30" s="36">
        <v>1</v>
      </c>
    </row>
    <row r="31" spans="1:7" x14ac:dyDescent="0.25">
      <c r="A31" s="5"/>
      <c r="B31" s="6" t="s">
        <v>11</v>
      </c>
      <c r="C31" s="6" t="s">
        <v>10</v>
      </c>
      <c r="D31" s="6" t="s">
        <v>12</v>
      </c>
    </row>
    <row r="32" spans="1:7" x14ac:dyDescent="0.25">
      <c r="A32" s="19" t="s">
        <v>23</v>
      </c>
      <c r="B32" s="19">
        <v>1</v>
      </c>
      <c r="C32" s="19">
        <f>B32/B36</f>
        <v>0.2</v>
      </c>
      <c r="D32" s="24">
        <f>C32</f>
        <v>0.2</v>
      </c>
      <c r="F32" s="37"/>
    </row>
    <row r="33" spans="1:4" x14ac:dyDescent="0.25">
      <c r="A33" s="19" t="s">
        <v>24</v>
      </c>
      <c r="B33" s="20">
        <v>2</v>
      </c>
      <c r="C33" s="20">
        <f>B33/B36</f>
        <v>0.4</v>
      </c>
      <c r="D33" s="25">
        <f>C33</f>
        <v>0.4</v>
      </c>
    </row>
    <row r="34" spans="1:4" x14ac:dyDescent="0.25">
      <c r="A34" s="19" t="s">
        <v>25</v>
      </c>
      <c r="B34" s="21">
        <v>1</v>
      </c>
      <c r="C34" s="21">
        <f>B34/B36</f>
        <v>0.2</v>
      </c>
      <c r="D34" s="26">
        <f>C34</f>
        <v>0.2</v>
      </c>
    </row>
    <row r="35" spans="1:4" x14ac:dyDescent="0.25">
      <c r="A35" s="19" t="s">
        <v>26</v>
      </c>
      <c r="B35" s="22">
        <v>1</v>
      </c>
      <c r="C35" s="22">
        <f>B35/B36</f>
        <v>0.2</v>
      </c>
      <c r="D35" s="27">
        <f>C35</f>
        <v>0.2</v>
      </c>
    </row>
    <row r="36" spans="1:4" x14ac:dyDescent="0.25">
      <c r="A36" s="19" t="s">
        <v>14</v>
      </c>
      <c r="B36" s="19">
        <f>B32+B33+B34+B35</f>
        <v>5</v>
      </c>
      <c r="C36" s="19">
        <f>C32+C33+C34+C35</f>
        <v>1</v>
      </c>
      <c r="D36" s="29">
        <f>D32+D33+D34+D35</f>
        <v>1</v>
      </c>
    </row>
    <row r="42" spans="1:4" x14ac:dyDescent="0.25">
      <c r="A42" s="36">
        <v>2</v>
      </c>
    </row>
    <row r="43" spans="1:4" x14ac:dyDescent="0.25">
      <c r="A43" s="1"/>
      <c r="B43" s="6" t="s">
        <v>11</v>
      </c>
      <c r="C43" s="6" t="s">
        <v>10</v>
      </c>
      <c r="D43" s="6" t="s">
        <v>12</v>
      </c>
    </row>
    <row r="44" spans="1:4" x14ac:dyDescent="0.25">
      <c r="A44" s="38" t="s">
        <v>27</v>
      </c>
      <c r="B44" s="39">
        <v>1</v>
      </c>
      <c r="C44" s="40">
        <f>B44/B$55</f>
        <v>7.1428571428571425E-2</v>
      </c>
      <c r="D44" s="41">
        <f>C44</f>
        <v>7.1428571428571425E-2</v>
      </c>
    </row>
    <row r="45" spans="1:4" x14ac:dyDescent="0.25">
      <c r="A45" s="42" t="s">
        <v>28</v>
      </c>
      <c r="B45" s="19">
        <v>1</v>
      </c>
      <c r="C45" s="43">
        <f t="shared" ref="C45:C54" si="0">B45/B$55</f>
        <v>7.1428571428571425E-2</v>
      </c>
      <c r="D45" s="29">
        <f t="shared" ref="D45:D54" si="1">C45</f>
        <v>7.1428571428571425E-2</v>
      </c>
    </row>
    <row r="46" spans="1:4" x14ac:dyDescent="0.25">
      <c r="A46" s="14" t="s">
        <v>29</v>
      </c>
      <c r="B46" s="15">
        <v>1</v>
      </c>
      <c r="C46" s="16">
        <f t="shared" si="0"/>
        <v>7.1428571428571425E-2</v>
      </c>
      <c r="D46" s="44">
        <f t="shared" si="1"/>
        <v>7.1428571428571425E-2</v>
      </c>
    </row>
    <row r="47" spans="1:4" x14ac:dyDescent="0.25">
      <c r="A47" s="45" t="s">
        <v>30</v>
      </c>
      <c r="B47" s="23">
        <v>1</v>
      </c>
      <c r="C47" s="46">
        <f t="shared" si="0"/>
        <v>7.1428571428571425E-2</v>
      </c>
      <c r="D47" s="47">
        <f t="shared" si="1"/>
        <v>7.1428571428571425E-2</v>
      </c>
    </row>
    <row r="48" spans="1:4" x14ac:dyDescent="0.25">
      <c r="A48" s="42" t="s">
        <v>31</v>
      </c>
      <c r="B48" s="19">
        <v>2</v>
      </c>
      <c r="C48" s="43">
        <f t="shared" si="0"/>
        <v>0.14285714285714285</v>
      </c>
      <c r="D48" s="29">
        <f t="shared" si="1"/>
        <v>0.14285714285714285</v>
      </c>
    </row>
    <row r="49" spans="1:4" x14ac:dyDescent="0.25">
      <c r="A49" s="14" t="s">
        <v>32</v>
      </c>
      <c r="B49" s="15">
        <v>1</v>
      </c>
      <c r="C49" s="16">
        <f t="shared" si="0"/>
        <v>7.1428571428571425E-2</v>
      </c>
      <c r="D49" s="44">
        <f t="shared" si="1"/>
        <v>7.1428571428571425E-2</v>
      </c>
    </row>
    <row r="50" spans="1:4" x14ac:dyDescent="0.25">
      <c r="A50" s="45" t="s">
        <v>33</v>
      </c>
      <c r="B50" s="23">
        <v>1</v>
      </c>
      <c r="C50" s="46">
        <f t="shared" si="0"/>
        <v>7.1428571428571425E-2</v>
      </c>
      <c r="D50" s="47">
        <f t="shared" si="1"/>
        <v>7.1428571428571425E-2</v>
      </c>
    </row>
    <row r="51" spans="1:4" x14ac:dyDescent="0.25">
      <c r="A51" s="42" t="s">
        <v>34</v>
      </c>
      <c r="B51" s="19">
        <v>2</v>
      </c>
      <c r="C51" s="43">
        <f t="shared" si="0"/>
        <v>0.14285714285714285</v>
      </c>
      <c r="D51" s="29">
        <f t="shared" si="1"/>
        <v>0.14285714285714285</v>
      </c>
    </row>
    <row r="52" spans="1:4" x14ac:dyDescent="0.25">
      <c r="A52" s="14" t="s">
        <v>35</v>
      </c>
      <c r="B52" s="15">
        <v>2</v>
      </c>
      <c r="C52" s="16">
        <f t="shared" si="0"/>
        <v>0.14285714285714285</v>
      </c>
      <c r="D52" s="44">
        <f t="shared" si="1"/>
        <v>0.14285714285714285</v>
      </c>
    </row>
    <row r="53" spans="1:4" x14ac:dyDescent="0.25">
      <c r="A53" s="45" t="s">
        <v>36</v>
      </c>
      <c r="B53" s="23">
        <v>1</v>
      </c>
      <c r="C53" s="46">
        <f t="shared" si="0"/>
        <v>7.1428571428571425E-2</v>
      </c>
      <c r="D53" s="47">
        <f t="shared" si="1"/>
        <v>7.1428571428571425E-2</v>
      </c>
    </row>
    <row r="54" spans="1:4" x14ac:dyDescent="0.25">
      <c r="A54" s="42" t="s">
        <v>37</v>
      </c>
      <c r="B54" s="19">
        <v>1</v>
      </c>
      <c r="C54" s="43">
        <f t="shared" si="0"/>
        <v>7.1428571428571425E-2</v>
      </c>
      <c r="D54" s="29">
        <f t="shared" si="1"/>
        <v>7.1428571428571425E-2</v>
      </c>
    </row>
    <row r="55" spans="1:4" x14ac:dyDescent="0.25">
      <c r="A55" s="48" t="s">
        <v>14</v>
      </c>
      <c r="B55" s="22">
        <f>B44+B45+B46+B47+B48+B49+B50+B51+B52+B53+B54</f>
        <v>14</v>
      </c>
      <c r="C55" s="22">
        <f>C44+C45+C46+C47+C48+C49+C50+C51+C52+C53+C54</f>
        <v>0.99999999999999978</v>
      </c>
      <c r="D55" s="49">
        <f>D44+D45+D46+D47+D48+D49+D50+D51+D52+D53+D54</f>
        <v>0.99999999999999978</v>
      </c>
    </row>
  </sheetData>
  <mergeCells count="6">
    <mergeCell ref="A29:G29"/>
    <mergeCell ref="A4:B4"/>
    <mergeCell ref="A3:B3"/>
    <mergeCell ref="A2:B2"/>
    <mergeCell ref="A1:G1"/>
    <mergeCell ref="A13:E1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LABA9 PC6</dc:creator>
  <cp:lastModifiedBy>LABA9 PC6</cp:lastModifiedBy>
  <dcterms:created xsi:type="dcterms:W3CDTF">2025-09-24T14:08:35Z</dcterms:created>
  <dcterms:modified xsi:type="dcterms:W3CDTF">2025-09-29T17:59:39Z</dcterms:modified>
</cp:coreProperties>
</file>