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Regression 2" sheetId="2" r:id="rId4"/>
    <sheet state="visible" name="Regression 1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<sst xmlns="http://schemas.openxmlformats.org/spreadsheetml/2006/main" count="312" uniqueCount="274">
  <si>
    <t>time</t>
  </si>
  <si>
    <t>velocity</t>
  </si>
  <si>
    <t>Overall Fit</t>
  </si>
  <si>
    <t>R-square</t>
  </si>
  <si>
    <t>Adj R-square</t>
  </si>
  <si>
    <t>Residual SD</t>
  </si>
  <si>
    <t xml:space="preserve">Sample SD </t>
  </si>
  <si>
    <t>N observed</t>
  </si>
  <si>
    <t>N missing</t>
  </si>
  <si>
    <t>Coefficients</t>
  </si>
  <si>
    <t>Estimate</t>
  </si>
  <si>
    <t>Std. Error</t>
  </si>
  <si>
    <t>t value</t>
  </si>
  <si>
    <t>Pr(&gt;|t|)</t>
  </si>
  <si>
    <t>(Intercept)</t>
  </si>
  <si>
    <t>ANOVA Table</t>
  </si>
  <si>
    <t>Df</t>
  </si>
  <si>
    <t>Sum Sq</t>
  </si>
  <si>
    <t>Mean Sq</t>
  </si>
  <si>
    <t>F value</t>
  </si>
  <si>
    <t>Pr(&gt;F)</t>
  </si>
  <si>
    <t>Model</t>
  </si>
  <si>
    <t>Residual</t>
  </si>
  <si>
    <t>Total</t>
  </si>
  <si>
    <t>Residual Plot</t>
  </si>
  <si>
    <t>Residuals vs. Row Number</t>
  </si>
  <si>
    <t>Normal Quantile Plot of Residuals</t>
  </si>
  <si>
    <t>Data for a scatterplot</t>
  </si>
  <si>
    <t>point {size: 0}</t>
  </si>
  <si>
    <t>(-5.347,  7.363)</t>
  </si>
  <si>
    <t>(-4.897,  6.945)</t>
  </si>
  <si>
    <t>(-4.475,  6.554)</t>
  </si>
  <si>
    <t>(-4.066,  6.174)</t>
  </si>
  <si>
    <t>(-3.680,  5.817)</t>
  </si>
  <si>
    <t>(-3.294,  5.458)</t>
  </si>
  <si>
    <t>(-2.929,  5.119)</t>
  </si>
  <si>
    <t>(-2.637,  4.853)</t>
  </si>
  <si>
    <t>(-2.272,  4.513)</t>
  </si>
  <si>
    <t>(-1.957,  4.222)</t>
  </si>
  <si>
    <t>(-1.631,  3.920)</t>
  </si>
  <si>
    <t>(-1.308,  3.620)</t>
  </si>
  <si>
    <t>(-1.026,  3.361)</t>
  </si>
  <si>
    <t>(-0.712,  3.068)</t>
  </si>
  <si>
    <t>(-0.430,  2.807)</t>
  </si>
  <si>
    <t>(-0.144,  2.542)</t>
  </si>
  <si>
    <t>(0.148,  2.271)</t>
  </si>
  <si>
    <t>(0.386,  2.054)</t>
  </si>
  <si>
    <t>(0.628,  1.831)</t>
  </si>
  <si>
    <t>(0.913,  1.566)</t>
  </si>
  <si>
    <t>(1.194,  1.303)</t>
  </si>
  <si>
    <t>(1.416,  1.101)</t>
  </si>
  <si>
    <t>(1.690,  0.845)</t>
  </si>
  <si>
    <t>(1.954,  0.599)</t>
  </si>
  <si>
    <t>(2.173,  0.398)</t>
  </si>
  <si>
    <t>(2.428,  0.161)</t>
  </si>
  <si>
    <t>(2.680,  -0.074)</t>
  </si>
  <si>
    <t>(2.852,  -0.229)</t>
  </si>
  <si>
    <t>(3.082,  -0.442)</t>
  </si>
  <si>
    <t>(3.330,  -0.673)</t>
  </si>
  <si>
    <t>(3.564,  -0.891)</t>
  </si>
  <si>
    <t>(3.766,  -1.076)</t>
  </si>
  <si>
    <t>(3.998,  -1.292)</t>
  </si>
  <si>
    <t>(4.222,  -1.500)</t>
  </si>
  <si>
    <t>(4.418,  -1.680)</t>
  </si>
  <si>
    <t>(4.672,  -1.919)</t>
  </si>
  <si>
    <t>(4.851,  -2.082)</t>
  </si>
  <si>
    <t>(5.006,  -2.223)</t>
  </si>
  <si>
    <t>(5.234,  -2.436)</t>
  </si>
  <si>
    <t>(5.425,  -2.612)</t>
  </si>
  <si>
    <t>(5.663,  -2.835)</t>
  </si>
  <si>
    <t>(5.829,  -2.986)</t>
  </si>
  <si>
    <t>(6.043,  -3.186)</t>
  </si>
  <si>
    <t>(6.230,  -3.358)</t>
  </si>
  <si>
    <t>(6.403,  -3.518)</t>
  </si>
  <si>
    <t>(6.638,  -3.738)</t>
  </si>
  <si>
    <t>(6.792,  -3.878)</t>
  </si>
  <si>
    <t>(6.952,  -4.025)</t>
  </si>
  <si>
    <t>(7.165,  -4.224)</t>
  </si>
  <si>
    <t>(7.327,  -4.373)</t>
  </si>
  <si>
    <t>(7.509,  -4.541)</t>
  </si>
  <si>
    <t>(7.689,  -4.708)</t>
  </si>
  <si>
    <t>(7.919,  -4.925)</t>
  </si>
  <si>
    <t>(8.064,  -5.056)</t>
  </si>
  <si>
    <t>(8.188,  -5.168)</t>
  </si>
  <si>
    <t>(8.427,  -5.394)</t>
  </si>
  <si>
    <t>(8.600,  -5.554)</t>
  </si>
  <si>
    <t>(8.720,  -5.661)</t>
  </si>
  <si>
    <t>(8.899,  -5.827)</t>
  </si>
  <si>
    <t>(9.046,  -5.962)</t>
  </si>
  <si>
    <t>(50.419,  19.581)</t>
  </si>
  <si>
    <t>Data for a line chart</t>
  </si>
  <si>
    <t>(7.363)</t>
  </si>
  <si>
    <t>(6.945)</t>
  </si>
  <si>
    <t>(6.554)</t>
  </si>
  <si>
    <t>(6.174)</t>
  </si>
  <si>
    <t>(5.817)</t>
  </si>
  <si>
    <t>(5.458)</t>
  </si>
  <si>
    <t>(5.119)</t>
  </si>
  <si>
    <t>(4.853)</t>
  </si>
  <si>
    <t>(4.513)</t>
  </si>
  <si>
    <t>(4.222)</t>
  </si>
  <si>
    <t>(3.920)</t>
  </si>
  <si>
    <t>(3.620)</t>
  </si>
  <si>
    <t>(3.361)</t>
  </si>
  <si>
    <t>(3.068)</t>
  </si>
  <si>
    <t>(2.807)</t>
  </si>
  <si>
    <t>(2.542)</t>
  </si>
  <si>
    <t>(2.271)</t>
  </si>
  <si>
    <t>(2.054)</t>
  </si>
  <si>
    <t>(1.831)</t>
  </si>
  <si>
    <t>(1.566)</t>
  </si>
  <si>
    <t>(1.303)</t>
  </si>
  <si>
    <t>(1.101)</t>
  </si>
  <si>
    <t>(0.845)</t>
  </si>
  <si>
    <t>(0.599)</t>
  </si>
  <si>
    <t>(0.398)</t>
  </si>
  <si>
    <t>(0.161)</t>
  </si>
  <si>
    <t>(-0.074)</t>
  </si>
  <si>
    <t>(-0.229)</t>
  </si>
  <si>
    <t>(-0.442)</t>
  </si>
  <si>
    <t>(-0.673)</t>
  </si>
  <si>
    <t>(-0.891)</t>
  </si>
  <si>
    <t>(-1.076)</t>
  </si>
  <si>
    <t>(-1.292)</t>
  </si>
  <si>
    <t>(-1.500)</t>
  </si>
  <si>
    <t>(-1.680)</t>
  </si>
  <si>
    <t>(-1.919)</t>
  </si>
  <si>
    <t>(-2.082)</t>
  </si>
  <si>
    <t>(-2.223)</t>
  </si>
  <si>
    <t>(-2.436)</t>
  </si>
  <si>
    <t>(-2.612)</t>
  </si>
  <si>
    <t>(-2.835)</t>
  </si>
  <si>
    <t>(-2.986)</t>
  </si>
  <si>
    <t>(-3.186)</t>
  </si>
  <si>
    <t>(-3.358)</t>
  </si>
  <si>
    <t>(-3.518)</t>
  </si>
  <si>
    <t>(-3.738)</t>
  </si>
  <si>
    <t>(-3.878)</t>
  </si>
  <si>
    <t>(-4.025)</t>
  </si>
  <si>
    <t>(-4.224)</t>
  </si>
  <si>
    <t>(-4.373)</t>
  </si>
  <si>
    <t>(-4.541)</t>
  </si>
  <si>
    <t>(-4.708)</t>
  </si>
  <si>
    <t>(-4.925)</t>
  </si>
  <si>
    <t>(-5.056)</t>
  </si>
  <si>
    <t>(-5.168)</t>
  </si>
  <si>
    <t>(-5.394)</t>
  </si>
  <si>
    <t>(-5.554)</t>
  </si>
  <si>
    <t>(-5.661)</t>
  </si>
  <si>
    <t>(-5.827)</t>
  </si>
  <si>
    <t>(-5.962)</t>
  </si>
  <si>
    <t>(19.581)</t>
  </si>
  <si>
    <t>(0.860,  -0.408)</t>
  </si>
  <si>
    <t>(0.861,  -0.386)</t>
  </si>
  <si>
    <t>(0.862,  -0.365)</t>
  </si>
  <si>
    <t>(0.864,  -0.345)</t>
  </si>
  <si>
    <t>(0.865,  -0.326)</t>
  </si>
  <si>
    <t>(0.866,  -0.307)</t>
  </si>
  <si>
    <t>(0.867,  -0.289)</t>
  </si>
  <si>
    <t>(0.868,  -0.275)</t>
  </si>
  <si>
    <t>(0.868,  -0.257)</t>
  </si>
  <si>
    <t>(0.869,  -0.241)</t>
  </si>
  <si>
    <t>(0.870,  -0.225)</t>
  </si>
  <si>
    <t>(0.871,  -0.209)</t>
  </si>
  <si>
    <t>(0.872,  -0.195)</t>
  </si>
  <si>
    <t>(0.873,  -0.180)</t>
  </si>
  <si>
    <t>(0.874,  -0.166)</t>
  </si>
  <si>
    <t>(0.874,  -0.152)</t>
  </si>
  <si>
    <t>(0.875,  -0.137)</t>
  </si>
  <si>
    <t>(0.876,  -0.126)</t>
  </si>
  <si>
    <t>(0.877,  -0.114)</t>
  </si>
  <si>
    <t>(0.877,  -0.100)</t>
  </si>
  <si>
    <t>(0.878,  -0.086)</t>
  </si>
  <si>
    <t>(0.879,  -0.075)</t>
  </si>
  <si>
    <t>(0.879,  -0.061)</t>
  </si>
  <si>
    <t>(0.880,  -0.048)</t>
  </si>
  <si>
    <t>(0.881,  -0.038)</t>
  </si>
  <si>
    <t>(0.882,  -0.025)</t>
  </si>
  <si>
    <t>(0.882,  -0.013)</t>
  </si>
  <si>
    <t>(0.883,  -0.004)</t>
  </si>
  <si>
    <t>(0.883,  0.007)</t>
  </si>
  <si>
    <t>(0.884,  0.019)</t>
  </si>
  <si>
    <t>(0.885,  0.031)</t>
  </si>
  <si>
    <t>(0.885,  0.041)</t>
  </si>
  <si>
    <t>(0.886,  0.052)</t>
  </si>
  <si>
    <t>(0.886,  0.063)</t>
  </si>
  <si>
    <t>(0.887,  0.073)</t>
  </si>
  <si>
    <t>(0.888,  0.086)</t>
  </si>
  <si>
    <t>(0.888,  0.094)</t>
  </si>
  <si>
    <t>(0.889,  0.102)</t>
  </si>
  <si>
    <t>(0.889,  0.113)</t>
  </si>
  <si>
    <t>(0.890,  0.122)</t>
  </si>
  <si>
    <t>(0.890,  0.134)</t>
  </si>
  <si>
    <t>(0.891,  0.142)</t>
  </si>
  <si>
    <t>(0.892,  0.153)</t>
  </si>
  <si>
    <t>(0.892,  0.162)</t>
  </si>
  <si>
    <t>(0.893,  0.171)</t>
  </si>
  <si>
    <t>(0.893,  0.182)</t>
  </si>
  <si>
    <t>(0.894,  0.190)</t>
  </si>
  <si>
    <t>(0.894,  0.198)</t>
  </si>
  <si>
    <t>(0.895,  0.208)</t>
  </si>
  <si>
    <t>(0.895,  0.216)</t>
  </si>
  <si>
    <t>(0.896,  0.225)</t>
  </si>
  <si>
    <t>(0.896,  0.234)</t>
  </si>
  <si>
    <t>(0.897,  0.245)</t>
  </si>
  <si>
    <t>(0.897,  0.252)</t>
  </si>
  <si>
    <t>(0.898,  0.258)</t>
  </si>
  <si>
    <t>(0.898,  0.270)</t>
  </si>
  <si>
    <t>(0.899,  0.279)</t>
  </si>
  <si>
    <t>(0.899,  0.285)</t>
  </si>
  <si>
    <t>(0.900,  0.294)</t>
  </si>
  <si>
    <t>(0.900,  0.301)</t>
  </si>
  <si>
    <t>(3.408,  -0.054)</t>
  </si>
  <si>
    <t>(-0.408)</t>
  </si>
  <si>
    <t>(-0.386)</t>
  </si>
  <si>
    <t>(-0.365)</t>
  </si>
  <si>
    <t>(-0.345)</t>
  </si>
  <si>
    <t>(-0.326)</t>
  </si>
  <si>
    <t>(-0.307)</t>
  </si>
  <si>
    <t>(-0.289)</t>
  </si>
  <si>
    <t>(-0.275)</t>
  </si>
  <si>
    <t>(-0.257)</t>
  </si>
  <si>
    <t>(-0.241)</t>
  </si>
  <si>
    <t>(-0.225)</t>
  </si>
  <si>
    <t>(-0.209)</t>
  </si>
  <si>
    <t>(-0.195)</t>
  </si>
  <si>
    <t>(-0.180)</t>
  </si>
  <si>
    <t>(-0.166)</t>
  </si>
  <si>
    <t>(-0.152)</t>
  </si>
  <si>
    <t>(-0.137)</t>
  </si>
  <si>
    <t>(-0.126)</t>
  </si>
  <si>
    <t>(-0.114)</t>
  </si>
  <si>
    <t>(-0.100)</t>
  </si>
  <si>
    <t>(-0.086)</t>
  </si>
  <si>
    <t>(-0.075)</t>
  </si>
  <si>
    <t>(-0.061)</t>
  </si>
  <si>
    <t>(-0.048)</t>
  </si>
  <si>
    <t>(-0.038)</t>
  </si>
  <si>
    <t>(-0.025)</t>
  </si>
  <si>
    <t>(-0.013)</t>
  </si>
  <si>
    <t>(-0.004)</t>
  </si>
  <si>
    <t>(0.007)</t>
  </si>
  <si>
    <t>(0.019)</t>
  </si>
  <si>
    <t>(0.031)</t>
  </si>
  <si>
    <t>(0.041)</t>
  </si>
  <si>
    <t>(0.052)</t>
  </si>
  <si>
    <t>(0.063)</t>
  </si>
  <si>
    <t>(0.073)</t>
  </si>
  <si>
    <t>(0.086)</t>
  </si>
  <si>
    <t>(0.094)</t>
  </si>
  <si>
    <t>(0.102)</t>
  </si>
  <si>
    <t>(0.113)</t>
  </si>
  <si>
    <t>(0.122)</t>
  </si>
  <si>
    <t>(0.134)</t>
  </si>
  <si>
    <t>(0.142)</t>
  </si>
  <si>
    <t>(0.153)</t>
  </si>
  <si>
    <t>(0.162)</t>
  </si>
  <si>
    <t>(0.171)</t>
  </si>
  <si>
    <t>(0.182)</t>
  </si>
  <si>
    <t>(0.190)</t>
  </si>
  <si>
    <t>(0.198)</t>
  </si>
  <si>
    <t>(0.208)</t>
  </si>
  <si>
    <t>(0.216)</t>
  </si>
  <si>
    <t>(0.225)</t>
  </si>
  <si>
    <t>(0.234)</t>
  </si>
  <si>
    <t>(0.245)</t>
  </si>
  <si>
    <t>(0.252)</t>
  </si>
  <si>
    <t>(0.258)</t>
  </si>
  <si>
    <t>(0.270)</t>
  </si>
  <si>
    <t>(0.279)</t>
  </si>
  <si>
    <t>(0.285)</t>
  </si>
  <si>
    <t>(0.294)</t>
  </si>
  <si>
    <t>(0.301)</t>
  </si>
  <si>
    <t>(-0.054)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</si>
</sst>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#"/>
    <numFmt numFmtId="166" formatCode="[&lt;0.0001]&quot;&lt; 0.0001&quot;;0.0000"/>
  </numFmts>
  <fonts count="6">
    <font>
      <sz val="10.0"/>
      <color rgb="FF000000"/>
      <name val="Arial"/>
    </font>
    <font>
      <sz val="11.0"/>
      <color rgb="FF000000"/>
      <name val="Calibri"/>
    </font>
    <font/>
    <font>
      <b/>
      <sz val="12.0"/>
    </font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horizontal="right" shrinkToFit="0" wrapText="0"/>
    </xf>
    <xf borderId="0" fillId="0" fontId="2" numFmtId="49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166" xfId="0" applyAlignment="1" applyFont="1" applyNumberFormat="1">
      <alignment shrinkToFit="0" wrapText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2'!$B$109:$B$171</c:f>
            </c:numRef>
          </c:xVal>
          <c:yVal>
            <c:numRef>
              <c:f>'Regression 2'!$C$109:$C$171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2'!$B$109:$B$171</c:f>
            </c:numRef>
          </c:xVal>
          <c:yVal>
            <c:numRef>
              <c:f>'Regression 2'!$D$109:$D$171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2'!$B$109:$B$171</c:f>
            </c:numRef>
          </c:xVal>
          <c:yVal>
            <c:numRef>
              <c:f>'Regression 2'!$E$109:$E$171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2'!$B$109:$B$171</c:f>
            </c:numRef>
          </c:xVal>
          <c:yVal>
            <c:numRef>
              <c:f>'Regression 2'!$F$109:$F$171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15956"/>
        <c:axId val="1795831320"/>
      </c:scatterChart>
      <c:valAx>
        <c:axId val="797115956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795831320"/>
      </c:valAx>
      <c:valAx>
        <c:axId val="179583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7115956"/>
      </c:valAx>
    </c:plotArea>
  </c:chart>
  <c:spPr>
    <a:solidFill>
      <a:srgbClr val="FAFAFA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2'!$B$174:$B$234</c:f>
            </c:strRef>
          </c:cat>
          <c:val>
            <c:numRef>
              <c:f>'Regression 2'!$C$174:$C$234</c:f>
            </c:numRef>
          </c:val>
          <c:smooth val="0"/>
        </c:ser>
        <c:axId val="967845171"/>
        <c:axId val="563489266"/>
      </c:lineChart>
      <c:catAx>
        <c:axId val="967845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563489266"/>
      </c:catAx>
      <c:valAx>
        <c:axId val="56348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7845171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2'!$B$174:$B$234</c:f>
            </c:strRef>
          </c:cat>
          <c:val>
            <c:numRef>
              <c:f>'Regression 2'!$D$174:$D$234</c:f>
            </c:numRef>
          </c:val>
          <c:smooth val="0"/>
        </c:ser>
        <c:axId val="1905247114"/>
        <c:axId val="1807064855"/>
      </c:lineChart>
      <c:catAx>
        <c:axId val="1905247114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807064855"/>
      </c:catAx>
      <c:valAx>
        <c:axId val="1807064855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905247114"/>
        <c:crosses val="max"/>
      </c:valAx>
    </c:plotArea>
  </c:chart>
  <c:spPr>
    <a:solidFill>
      <a:srgbClr val="FAFAFA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1'!$B$109:$B$171</c:f>
            </c:numRef>
          </c:xVal>
          <c:yVal>
            <c:numRef>
              <c:f>'Regression 1'!$C$109:$C$171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1'!$B$109:$B$171</c:f>
            </c:numRef>
          </c:xVal>
          <c:yVal>
            <c:numRef>
              <c:f>'Regression 1'!$D$109:$D$171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1'!$B$109:$B$171</c:f>
            </c:numRef>
          </c:xVal>
          <c:yVal>
            <c:numRef>
              <c:f>'Regression 1'!$E$109:$E$171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1'!$B$109:$B$171</c:f>
            </c:numRef>
          </c:xVal>
          <c:yVal>
            <c:numRef>
              <c:f>'Regression 1'!$F$109:$F$171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02364"/>
        <c:axId val="655504268"/>
      </c:scatterChart>
      <c:valAx>
        <c:axId val="623702364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Fitted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655504268"/>
      </c:valAx>
      <c:valAx>
        <c:axId val="655504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702364"/>
      </c:valAx>
    </c:plotArea>
  </c:chart>
  <c:spPr>
    <a:solidFill>
      <a:srgbClr val="FAFAFA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Residuals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'Regression 1'!$B$174:$B$234</c:f>
            </c:strRef>
          </c:cat>
          <c:val>
            <c:numRef>
              <c:f>'Regression 1'!$C$174:$C$234</c:f>
            </c:numRef>
          </c:val>
          <c:smooth val="0"/>
        </c:ser>
        <c:axId val="2145483250"/>
        <c:axId val="1878145496"/>
      </c:lineChart>
      <c:catAx>
        <c:axId val="2145483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Row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878145496"/>
      </c:catAx>
      <c:valAx>
        <c:axId val="187814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5483250"/>
      </c:valAx>
      <c:lineChart>
        <c:varyColors val="0"/>
        <c:ser>
          <c:idx val="1"/>
          <c:order val="1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'Regression 1'!$B$174:$B$234</c:f>
            </c:strRef>
          </c:cat>
          <c:val>
            <c:numRef>
              <c:f>'Regression 1'!$D$174:$D$234</c:f>
            </c:numRef>
          </c:val>
          <c:smooth val="0"/>
        </c:ser>
        <c:axId val="1049837752"/>
        <c:axId val="831354620"/>
      </c:lineChart>
      <c:catAx>
        <c:axId val="1049837752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831354620"/>
      </c:catAx>
      <c:valAx>
        <c:axId val="831354620"/>
        <c:scaling>
          <c:orientation val="minMax"/>
        </c:scaling>
        <c:delete val="0"/>
        <c:axPos val="r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Standardized 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049837752"/>
        <c:crosses val="max"/>
      </c:valAx>
    </c:plotArea>
  </c:chart>
  <c:spPr>
    <a:solidFill>
      <a:srgbClr val="FAFAFA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Normal Quantile Plot of Residuals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'Regression 1'!$B$237:$B$301</c:f>
            </c:numRef>
          </c:xVal>
          <c:yVal>
            <c:numRef>
              <c:f>'Regression 1'!$C$237:$C$301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xVal>
            <c:numRef>
              <c:f>'Regression 1'!$B$237:$B$301</c:f>
            </c:numRef>
          </c:xVal>
          <c:yVal>
            <c:numRef>
              <c:f>'Regression 1'!$D$237:$D$301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'Regression 1'!$B$237:$B$301</c:f>
            </c:numRef>
          </c:xVal>
          <c:yVal>
            <c:numRef>
              <c:f>'Regression 1'!$E$237:$E$301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'Regression 1'!$B$237:$B$301</c:f>
            </c:numRef>
          </c:xVal>
          <c:yVal>
            <c:numRef>
              <c:f>'Regression 1'!$F$237:$F$301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44155"/>
        <c:axId val="160189731"/>
      </c:scatterChart>
      <c:valAx>
        <c:axId val="1148744155"/>
        <c:scaling>
          <c:orientation val="minMax"/>
        </c:scaling>
        <c:delete val="0"/>
        <c:axPos val="b"/>
        <c:majorGridlines>
          <c:spPr>
            <a:ln>
              <a:solidFill>
                <a:srgbClr val="DDDDD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000000"/>
                    </a:solidFill>
                  </a:defRPr>
                </a:pPr>
                <a:r>
                  <a:t>Theoretical quantiles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</a:defRPr>
            </a:pPr>
          </a:p>
        </c:txPr>
        <c:crossAx val="160189731"/>
      </c:valAx>
      <c:valAx>
        <c:axId val="160189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8744155"/>
      </c:valAx>
    </c:plotArea>
  </c:chart>
  <c:spPr>
    <a:solidFill>
      <a:srgbClr val="FAFAFA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24</xdr:row>
      <xdr:rowOff>0</xdr:rowOff>
    </xdr:from>
    <xdr:ext cx="5038725" cy="4857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0</xdr:rowOff>
    </xdr:from>
    <xdr:ext cx="5162550" cy="4857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24</xdr:row>
      <xdr:rowOff>0</xdr:rowOff>
    </xdr:from>
    <xdr:ext cx="5105400" cy="4857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0</xdr:rowOff>
    </xdr:from>
    <xdr:ext cx="5229225" cy="4857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80</xdr:row>
      <xdr:rowOff>0</xdr:rowOff>
    </xdr:from>
    <xdr:ext cx="4819650" cy="4857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2.0156995</v>
      </c>
      <c r="B2" s="1">
        <v>0.451984211</v>
      </c>
    </row>
    <row r="3">
      <c r="A3" s="1">
        <v>2.048069</v>
      </c>
      <c r="B3" s="1">
        <v>0.47540568</v>
      </c>
    </row>
    <row r="4">
      <c r="A4" s="1">
        <v>2.078925</v>
      </c>
      <c r="B4" s="1">
        <v>0.49734748</v>
      </c>
    </row>
    <row r="5">
      <c r="A5" s="1">
        <v>2.1084655</v>
      </c>
      <c r="B5" s="1">
        <v>0.518654265</v>
      </c>
    </row>
    <row r="6">
      <c r="A6" s="1">
        <v>2.136848</v>
      </c>
      <c r="B6" s="1">
        <v>0.538715702</v>
      </c>
    </row>
    <row r="7">
      <c r="A7" s="1">
        <v>2.1641915</v>
      </c>
      <c r="B7" s="1">
        <v>0.558804903</v>
      </c>
    </row>
    <row r="8">
      <c r="A8" s="1">
        <v>2.190593</v>
      </c>
      <c r="B8" s="1">
        <v>0.577812018</v>
      </c>
    </row>
    <row r="9">
      <c r="A9" s="1">
        <v>2.2162205</v>
      </c>
      <c r="B9" s="1">
        <v>0.59300257</v>
      </c>
    </row>
    <row r="10">
      <c r="A10" s="1">
        <v>2.2411235</v>
      </c>
      <c r="B10" s="1">
        <v>0.611970136</v>
      </c>
    </row>
    <row r="11">
      <c r="A11" s="1">
        <v>2.265315</v>
      </c>
      <c r="B11" s="1">
        <v>0.628351206</v>
      </c>
    </row>
    <row r="12">
      <c r="A12" s="1">
        <v>2.288873</v>
      </c>
      <c r="B12" s="1">
        <v>0.645327827</v>
      </c>
    </row>
    <row r="13">
      <c r="A13" s="1">
        <v>2.3118225</v>
      </c>
      <c r="B13" s="1">
        <v>0.662105495</v>
      </c>
    </row>
    <row r="14">
      <c r="A14" s="1">
        <v>2.334232</v>
      </c>
      <c r="B14" s="1">
        <v>0.676773146</v>
      </c>
    </row>
    <row r="15">
      <c r="A15" s="1">
        <v>2.3561345</v>
      </c>
      <c r="B15" s="1">
        <v>0.693128783</v>
      </c>
    </row>
    <row r="16">
      <c r="A16" s="1">
        <v>2.377551</v>
      </c>
      <c r="B16" s="1">
        <v>0.70781427</v>
      </c>
    </row>
    <row r="17">
      <c r="A17" s="1">
        <v>2.398525</v>
      </c>
      <c r="B17" s="1">
        <v>0.722682598</v>
      </c>
    </row>
    <row r="18">
      <c r="A18" s="1">
        <v>2.4190675</v>
      </c>
      <c r="B18" s="1">
        <v>0.737862167</v>
      </c>
    </row>
    <row r="19">
      <c r="A19" s="1">
        <v>2.439229</v>
      </c>
      <c r="B19" s="1">
        <v>0.750225068</v>
      </c>
    </row>
    <row r="20">
      <c r="A20" s="1">
        <v>2.459058</v>
      </c>
      <c r="B20" s="1">
        <v>0.762815297</v>
      </c>
    </row>
    <row r="21">
      <c r="A21" s="1">
        <v>2.4785345</v>
      </c>
      <c r="B21" s="1">
        <v>0.77764529</v>
      </c>
    </row>
    <row r="22">
      <c r="A22" s="1">
        <v>2.497645</v>
      </c>
      <c r="B22" s="1">
        <v>0.792309318</v>
      </c>
    </row>
    <row r="23">
      <c r="A23" s="1">
        <v>2.5164415</v>
      </c>
      <c r="B23" s="1">
        <v>0.803815444</v>
      </c>
    </row>
    <row r="24">
      <c r="A24" s="1">
        <v>2.53494</v>
      </c>
      <c r="B24" s="1">
        <v>0.818062827</v>
      </c>
    </row>
    <row r="25">
      <c r="A25" s="1">
        <v>2.5531245</v>
      </c>
      <c r="B25" s="1">
        <v>0.831808351</v>
      </c>
    </row>
    <row r="26">
      <c r="A26" s="1">
        <v>2.5710355</v>
      </c>
      <c r="B26" s="1">
        <v>0.843217719</v>
      </c>
    </row>
    <row r="27">
      <c r="A27" s="1">
        <v>2.588687</v>
      </c>
      <c r="B27" s="1">
        <v>0.856457691</v>
      </c>
    </row>
    <row r="28">
      <c r="A28" s="1">
        <v>2.6060685</v>
      </c>
      <c r="B28" s="1">
        <v>0.86961563</v>
      </c>
    </row>
    <row r="29">
      <c r="A29" s="1">
        <v>2.62323</v>
      </c>
      <c r="B29" s="1">
        <v>0.878528757</v>
      </c>
    </row>
    <row r="30">
      <c r="A30" s="1">
        <v>2.640189</v>
      </c>
      <c r="B30" s="1">
        <v>0.890524816</v>
      </c>
    </row>
    <row r="31">
      <c r="A31" s="1">
        <v>2.656913</v>
      </c>
      <c r="B31" s="1">
        <v>0.903396772</v>
      </c>
    </row>
    <row r="32">
      <c r="A32" s="1">
        <v>2.6734065</v>
      </c>
      <c r="B32" s="1">
        <v>0.915583227</v>
      </c>
    </row>
    <row r="33">
      <c r="A33" s="1">
        <v>2.6896965</v>
      </c>
      <c r="B33" s="1">
        <v>0.926097425</v>
      </c>
    </row>
    <row r="34">
      <c r="A34" s="1">
        <v>2.7057895</v>
      </c>
      <c r="B34" s="1">
        <v>0.938144975</v>
      </c>
    </row>
    <row r="35">
      <c r="A35" s="1">
        <v>2.7216805</v>
      </c>
      <c r="B35" s="1">
        <v>0.949787881</v>
      </c>
    </row>
    <row r="36">
      <c r="A36" s="1">
        <v>2.7373895</v>
      </c>
      <c r="B36" s="1">
        <v>0.96</v>
      </c>
    </row>
    <row r="37">
      <c r="A37" s="1">
        <v>2.7529085</v>
      </c>
      <c r="B37" s="1">
        <v>0.973204438</v>
      </c>
    </row>
    <row r="38">
      <c r="A38" s="1">
        <v>2.7682485</v>
      </c>
      <c r="B38" s="1">
        <v>0.982511299</v>
      </c>
    </row>
    <row r="39">
      <c r="A39" s="1">
        <v>2.783453</v>
      </c>
      <c r="B39" s="1">
        <v>0.990622111</v>
      </c>
    </row>
    <row r="40">
      <c r="A40" s="1">
        <v>2.7985055</v>
      </c>
      <c r="B40" s="1">
        <v>1.002472766</v>
      </c>
    </row>
    <row r="41">
      <c r="A41" s="1">
        <v>2.813395</v>
      </c>
      <c r="B41" s="1">
        <v>1.012419006</v>
      </c>
    </row>
    <row r="42">
      <c r="A42" s="1">
        <v>2.8281215</v>
      </c>
      <c r="B42" s="1">
        <v>1.024800164</v>
      </c>
    </row>
    <row r="43">
      <c r="A43" s="1">
        <v>2.8426975</v>
      </c>
      <c r="B43" s="1">
        <v>1.03341371</v>
      </c>
    </row>
    <row r="44">
      <c r="A44" s="1">
        <v>2.857135</v>
      </c>
      <c r="B44" s="1">
        <v>1.044568245</v>
      </c>
    </row>
    <row r="45">
      <c r="A45" s="1">
        <v>2.871429</v>
      </c>
      <c r="B45" s="1">
        <v>1.054259207</v>
      </c>
    </row>
    <row r="46">
      <c r="A46" s="1">
        <v>2.8855965</v>
      </c>
      <c r="B46" s="1">
        <v>1.063301907</v>
      </c>
    </row>
    <row r="47">
      <c r="A47" s="1">
        <v>2.8996235</v>
      </c>
      <c r="B47" s="1">
        <v>1.075500108</v>
      </c>
    </row>
    <row r="48">
      <c r="A48" s="1">
        <v>2.913519</v>
      </c>
      <c r="B48" s="1">
        <v>1.083501878</v>
      </c>
    </row>
    <row r="49">
      <c r="A49" s="1">
        <v>2.92731</v>
      </c>
      <c r="B49" s="1">
        <v>1.091861989</v>
      </c>
    </row>
    <row r="50">
      <c r="A50" s="1">
        <v>2.940979</v>
      </c>
      <c r="B50" s="1">
        <v>1.102941176</v>
      </c>
    </row>
    <row r="51">
      <c r="A51" s="1">
        <v>2.9545275</v>
      </c>
      <c r="B51" s="1">
        <v>1.11135808</v>
      </c>
    </row>
    <row r="52">
      <c r="A52" s="1">
        <v>2.9679675</v>
      </c>
      <c r="B52" s="1">
        <v>1.120824927</v>
      </c>
    </row>
    <row r="53">
      <c r="A53" s="1">
        <v>2.981295</v>
      </c>
      <c r="B53" s="1">
        <v>1.130198915</v>
      </c>
    </row>
    <row r="54">
      <c r="A54" s="1">
        <v>2.9944975</v>
      </c>
      <c r="B54" s="1">
        <v>1.142160969</v>
      </c>
    </row>
    <row r="55">
      <c r="A55" s="1">
        <v>3.0075875</v>
      </c>
      <c r="B55" s="1">
        <v>1.149689584</v>
      </c>
    </row>
    <row r="56">
      <c r="A56" s="1">
        <v>3.020598</v>
      </c>
      <c r="B56" s="1">
        <v>1.156158471</v>
      </c>
    </row>
    <row r="57">
      <c r="A57" s="1">
        <v>3.033503</v>
      </c>
      <c r="B57" s="1">
        <v>1.168588345</v>
      </c>
    </row>
    <row r="58">
      <c r="A58" s="1">
        <v>3.04629</v>
      </c>
      <c r="B58" s="1">
        <v>1.177578898</v>
      </c>
    </row>
    <row r="59">
      <c r="A59" s="1">
        <v>3.0589945</v>
      </c>
      <c r="B59" s="1">
        <v>1.18380554</v>
      </c>
    </row>
    <row r="60">
      <c r="A60" s="1">
        <v>3.071616</v>
      </c>
      <c r="B60" s="1">
        <v>1.193127585</v>
      </c>
    </row>
    <row r="61">
      <c r="A61" s="1">
        <v>3.084148</v>
      </c>
      <c r="B61" s="1">
        <v>1.200768492</v>
      </c>
    </row>
    <row r="62">
      <c r="A62" s="1">
        <v>70.0</v>
      </c>
      <c r="B62" s="1">
        <v>3.353148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3" t="s">
        <v>2</v>
      </c>
      <c r="D2" s="4" t="str">
        <f>HYPERLINK("https://sites.google.com/site/statisticsforspreadsheets/regression-modeling/overall-fit", "Help")</f>
        <v>Help</v>
      </c>
      <c r="E2" s="2"/>
      <c r="F2" s="2"/>
      <c r="G2" s="2"/>
      <c r="H2" s="2"/>
    </row>
    <row r="3">
      <c r="A3" s="2"/>
      <c r="B3" s="5" t="s">
        <v>3</v>
      </c>
      <c r="C3" s="6">
        <v>0.7202964961533178</v>
      </c>
      <c r="D3" s="2"/>
      <c r="E3" s="2"/>
      <c r="F3" s="2"/>
      <c r="G3" s="2"/>
      <c r="H3" s="2"/>
    </row>
    <row r="4">
      <c r="A4" s="2"/>
      <c r="B4" s="5" t="s">
        <v>4</v>
      </c>
      <c r="C4" s="6">
        <v>0.7155557587999842</v>
      </c>
      <c r="D4" s="2"/>
      <c r="E4" s="2"/>
      <c r="F4" s="2"/>
      <c r="G4" s="2"/>
      <c r="H4" s="2"/>
    </row>
    <row r="5">
      <c r="A5" s="2"/>
      <c r="B5" s="5" t="s">
        <v>5</v>
      </c>
      <c r="C5" s="6">
        <v>4.603352522668797</v>
      </c>
      <c r="D5" s="2"/>
      <c r="E5" s="2"/>
      <c r="F5" s="2"/>
      <c r="G5" s="2"/>
      <c r="H5" s="2"/>
    </row>
    <row r="6">
      <c r="A6" s="2"/>
      <c r="B6" s="5" t="s">
        <v>6</v>
      </c>
      <c r="C6" s="6">
        <v>8.631289063667188</v>
      </c>
      <c r="D6" s="2"/>
      <c r="E6" s="2"/>
      <c r="F6" s="2"/>
      <c r="G6" s="2"/>
      <c r="H6" s="2"/>
    </row>
    <row r="7">
      <c r="A7" s="2"/>
      <c r="B7" s="5" t="s">
        <v>7</v>
      </c>
      <c r="C7" s="7">
        <v>61.0</v>
      </c>
      <c r="D7" s="2"/>
      <c r="E7" s="2"/>
      <c r="F7" s="2"/>
      <c r="G7" s="2"/>
      <c r="H7" s="2"/>
    </row>
    <row r="8">
      <c r="A8" s="2"/>
      <c r="B8" s="5" t="s">
        <v>8</v>
      </c>
      <c r="C8" s="7">
        <v>0.0</v>
      </c>
      <c r="D8" s="2"/>
      <c r="E8" s="2"/>
      <c r="F8" s="2"/>
      <c r="G8" s="2"/>
      <c r="H8" s="2"/>
    </row>
    <row r="9">
      <c r="A9" s="2"/>
      <c r="B9" s="2"/>
      <c r="C9" s="2"/>
      <c r="D9" s="2"/>
      <c r="E9" s="2"/>
      <c r="F9" s="2"/>
      <c r="G9" s="2"/>
      <c r="H9" s="2"/>
    </row>
    <row r="10">
      <c r="A10" s="2"/>
      <c r="B10" s="2"/>
      <c r="C10" s="2"/>
      <c r="D10" s="2"/>
      <c r="E10" s="2"/>
      <c r="F10" s="2"/>
      <c r="G10" s="2"/>
      <c r="H10" s="2"/>
    </row>
    <row r="11">
      <c r="A11" s="2"/>
      <c r="B11" s="3" t="s">
        <v>9</v>
      </c>
      <c r="F11" s="4" t="str">
        <f>HYPERLINK("https://sites.google.com/site/statisticsforspreadsheets/regression-modeling/coefficients", "Help")</f>
        <v>Help</v>
      </c>
      <c r="G11" s="2"/>
      <c r="H11" s="2"/>
    </row>
    <row r="12">
      <c r="A12" s="2"/>
      <c r="B12" s="2"/>
      <c r="C12" s="8" t="s">
        <v>10</v>
      </c>
      <c r="D12" s="8" t="s">
        <v>11</v>
      </c>
      <c r="E12" s="8" t="s">
        <v>12</v>
      </c>
      <c r="F12" s="8" t="s">
        <v>13</v>
      </c>
      <c r="G12" s="2"/>
      <c r="H12" s="2"/>
    </row>
    <row r="13">
      <c r="A13" s="2"/>
      <c r="B13" s="5" t="s">
        <v>14</v>
      </c>
      <c r="C13" s="6">
        <v>-14.035237863987403</v>
      </c>
      <c r="D13" s="6">
        <v>1.5573764538575163</v>
      </c>
      <c r="E13" s="6">
        <v>-9.012103547105175</v>
      </c>
      <c r="F13" s="9">
        <v>1.0905372407700236E-12</v>
      </c>
      <c r="G13" s="2"/>
      <c r="H13" s="2"/>
    </row>
    <row r="14">
      <c r="A14" s="2"/>
      <c r="B14" s="5" t="s">
        <v>1</v>
      </c>
      <c r="C14" s="6">
        <v>19.22194995408394</v>
      </c>
      <c r="D14" s="6">
        <v>1.5594258845287146</v>
      </c>
      <c r="E14" s="6">
        <v>12.326299149441876</v>
      </c>
      <c r="F14" s="9">
        <v>5.764783330417767E-18</v>
      </c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3" t="s">
        <v>15</v>
      </c>
      <c r="G17" s="4" t="str">
        <f>HYPERLINK("https://sites.google.com/site/statisticsforspreadsheets/regression-modeling/regression-anova-table", "Help")</f>
        <v>Help</v>
      </c>
      <c r="H17" s="2"/>
    </row>
    <row r="18">
      <c r="A18" s="2"/>
      <c r="B18" s="2"/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2"/>
    </row>
    <row r="19">
      <c r="A19" s="2"/>
      <c r="B19" s="5" t="s">
        <v>21</v>
      </c>
      <c r="C19" s="7">
        <v>1.0</v>
      </c>
      <c r="D19" s="6">
        <v>3219.6886416051384</v>
      </c>
      <c r="E19" s="6">
        <v>3219.6886416051384</v>
      </c>
      <c r="F19" s="6">
        <v>151.9376507215315</v>
      </c>
      <c r="G19" s="9">
        <v>5.764783330417767E-18</v>
      </c>
      <c r="H19" s="2"/>
    </row>
    <row r="20">
      <c r="A20" s="2"/>
      <c r="B20" s="5" t="s">
        <v>22</v>
      </c>
      <c r="C20" s="7">
        <v>59.0</v>
      </c>
      <c r="D20" s="6">
        <v>1250.2604124297097</v>
      </c>
      <c r="E20" s="6">
        <v>21.190854447961183</v>
      </c>
      <c r="F20" s="10"/>
      <c r="G20" s="11"/>
      <c r="H20" s="2"/>
    </row>
    <row r="21">
      <c r="A21" s="2"/>
      <c r="B21" s="5" t="s">
        <v>23</v>
      </c>
      <c r="C21" s="7">
        <v>60.0</v>
      </c>
      <c r="D21" s="6">
        <v>4469.949054034848</v>
      </c>
      <c r="E21" s="6">
        <v>74.4991509005808</v>
      </c>
      <c r="F21" s="10"/>
      <c r="G21" s="11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3" t="s">
        <v>24</v>
      </c>
      <c r="G24" s="4" t="str">
        <f>HYPERLINK("https://sites.google.com/site/statisticsforspreadsheets/regression-modeling/residual-plot", "Help")</f>
        <v>Help</v>
      </c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/>
      <c r="B34" s="2"/>
      <c r="C34" s="2"/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/>
      <c r="B38" s="2"/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3" t="s">
        <v>25</v>
      </c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3" t="s">
        <v>26</v>
      </c>
      <c r="F80" s="4" t="str">
        <f>HYPERLINK("https://sites.google.com/site/statisticsforspreadsheets/describe-data/normal-quantile-plot", "Help")</f>
        <v>Help</v>
      </c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12" t="s">
        <v>27</v>
      </c>
      <c r="D108" s="2"/>
      <c r="E108" s="2"/>
      <c r="F108" s="2"/>
      <c r="G108" s="2"/>
      <c r="H108" s="2"/>
    </row>
    <row r="109">
      <c r="A109" s="2"/>
      <c r="B109" s="13">
        <v>-6.777118061154356</v>
      </c>
      <c r="C109" s="13">
        <v>-6.616672683242261</v>
      </c>
      <c r="D109" s="14"/>
      <c r="E109" s="15" t="s">
        <v>28</v>
      </c>
      <c r="F109" s="13">
        <v>-1.4373595440842406</v>
      </c>
      <c r="G109" s="2"/>
      <c r="H109" s="2"/>
    </row>
    <row r="110">
      <c r="A110" s="2"/>
      <c r="B110" s="13">
        <v>-5.347219980109266</v>
      </c>
      <c r="C110" s="13">
        <v>7.362919480109266</v>
      </c>
      <c r="D110" s="16" t="s">
        <v>29</v>
      </c>
      <c r="E110" s="2"/>
      <c r="F110" s="13">
        <v>1.5994689617732356</v>
      </c>
      <c r="G110" s="2"/>
      <c r="H110" s="2"/>
    </row>
    <row r="111">
      <c r="A111" s="2"/>
      <c r="B111" s="13">
        <v>-4.89701367514015</v>
      </c>
      <c r="C111" s="13">
        <v>6.94508267514015</v>
      </c>
      <c r="D111" s="16" t="s">
        <v>30</v>
      </c>
      <c r="E111" s="2"/>
      <c r="F111" s="13">
        <v>1.5087010262498282</v>
      </c>
      <c r="G111" s="2"/>
      <c r="H111" s="2"/>
    </row>
    <row r="112">
      <c r="A112" s="2"/>
      <c r="B112" s="13">
        <v>-4.475249493637638</v>
      </c>
      <c r="C112" s="13">
        <v>6.554174493637638</v>
      </c>
      <c r="D112" s="16" t="s">
        <v>31</v>
      </c>
      <c r="E112" s="2"/>
      <c r="F112" s="13">
        <v>1.4237828759284006</v>
      </c>
      <c r="G112" s="2"/>
      <c r="H112" s="2"/>
    </row>
    <row r="113">
      <c r="A113" s="2"/>
      <c r="B113" s="13">
        <v>-4.065691538685211</v>
      </c>
      <c r="C113" s="13">
        <v>6.174157038685212</v>
      </c>
      <c r="D113" s="16" t="s">
        <v>32</v>
      </c>
      <c r="E113" s="2"/>
      <c r="F113" s="13">
        <v>1.3412305506217759</v>
      </c>
      <c r="G113" s="2"/>
      <c r="H113" s="2"/>
    </row>
    <row r="114">
      <c r="A114" s="2"/>
      <c r="B114" s="13">
        <v>-3.680071600664204</v>
      </c>
      <c r="C114" s="13">
        <v>5.816919600664204</v>
      </c>
      <c r="D114" s="16" t="s">
        <v>33</v>
      </c>
      <c r="E114" s="2"/>
      <c r="F114" s="13">
        <v>1.2636267963444694</v>
      </c>
      <c r="G114" s="2"/>
      <c r="H114" s="2"/>
    </row>
    <row r="115">
      <c r="A115" s="2"/>
      <c r="B115" s="13">
        <v>-3.2939179844246715</v>
      </c>
      <c r="C115" s="13">
        <v>5.458109484424671</v>
      </c>
      <c r="D115" s="16" t="s">
        <v>34</v>
      </c>
      <c r="E115" s="2"/>
      <c r="F115" s="13">
        <v>1.1856814044865562</v>
      </c>
      <c r="G115" s="2"/>
      <c r="H115" s="2"/>
    </row>
    <row r="116">
      <c r="A116" s="2"/>
      <c r="B116" s="13">
        <v>-2.928564171123152</v>
      </c>
      <c r="C116" s="13">
        <v>5.119157171123152</v>
      </c>
      <c r="D116" s="16" t="s">
        <v>35</v>
      </c>
      <c r="E116" s="2"/>
      <c r="F116" s="13">
        <v>1.1120497823954</v>
      </c>
      <c r="G116" s="2"/>
      <c r="H116" s="2"/>
    </row>
    <row r="117">
      <c r="A117" s="2"/>
      <c r="B117" s="13">
        <v>-2.6365721408042426</v>
      </c>
      <c r="C117" s="13">
        <v>4.8527926408042426</v>
      </c>
      <c r="D117" s="16" t="s">
        <v>36</v>
      </c>
      <c r="E117" s="2"/>
      <c r="F117" s="13">
        <v>1.0541866209261836</v>
      </c>
      <c r="G117" s="2"/>
      <c r="H117" s="2"/>
    </row>
    <row r="118">
      <c r="A118" s="2"/>
      <c r="B118" s="13">
        <v>-2.2719785364014577</v>
      </c>
      <c r="C118" s="13">
        <v>4.513102036401458</v>
      </c>
      <c r="D118" s="16" t="s">
        <v>37</v>
      </c>
      <c r="E118" s="2"/>
      <c r="F118" s="13">
        <v>0.9803946176568253</v>
      </c>
      <c r="G118" s="2"/>
      <c r="H118" s="2"/>
    </row>
    <row r="119">
      <c r="A119" s="2"/>
      <c r="B119" s="13">
        <v>-1.9571024286671124</v>
      </c>
      <c r="C119" s="13">
        <v>4.222417428667113</v>
      </c>
      <c r="D119" s="16" t="s">
        <v>38</v>
      </c>
      <c r="E119" s="2"/>
      <c r="F119" s="13">
        <v>0.9172483332254473</v>
      </c>
      <c r="G119" s="2"/>
      <c r="H119" s="2"/>
    </row>
    <row r="120">
      <c r="A120" s="2"/>
      <c r="B120" s="13">
        <v>-1.6307786694156623</v>
      </c>
      <c r="C120" s="13">
        <v>3.9196516694156625</v>
      </c>
      <c r="D120" s="16" t="s">
        <v>39</v>
      </c>
      <c r="E120" s="2"/>
      <c r="F120" s="13">
        <v>0.8514776242127208</v>
      </c>
      <c r="G120" s="2"/>
      <c r="H120" s="2"/>
    </row>
    <row r="121">
      <c r="A121" s="2"/>
      <c r="B121" s="13">
        <v>-1.3082791747734266</v>
      </c>
      <c r="C121" s="13">
        <v>3.6201016747734265</v>
      </c>
      <c r="D121" s="16" t="s">
        <v>40</v>
      </c>
      <c r="E121" s="2"/>
      <c r="F121" s="13">
        <v>0.7864054853384702</v>
      </c>
      <c r="G121" s="2"/>
      <c r="H121" s="2"/>
    </row>
    <row r="122">
      <c r="A122" s="2"/>
      <c r="B122" s="13">
        <v>-1.026338321307457</v>
      </c>
      <c r="C122" s="13">
        <v>3.360570321307457</v>
      </c>
      <c r="D122" s="16" t="s">
        <v>41</v>
      </c>
      <c r="E122" s="2"/>
      <c r="F122" s="13">
        <v>0.7300267152599392</v>
      </c>
      <c r="G122" s="2"/>
      <c r="H122" s="2"/>
    </row>
    <row r="123">
      <c r="A123" s="2"/>
      <c r="B123" s="13">
        <v>-0.7119510854262945</v>
      </c>
      <c r="C123" s="13">
        <v>3.0680855854262945</v>
      </c>
      <c r="D123" s="16" t="s">
        <v>42</v>
      </c>
      <c r="E123" s="2"/>
      <c r="F123" s="13">
        <v>0.6664893836215632</v>
      </c>
      <c r="G123" s="2"/>
      <c r="H123" s="2"/>
    </row>
    <row r="124">
      <c r="A124" s="2"/>
      <c r="B124" s="13">
        <v>-0.42966738926094505</v>
      </c>
      <c r="C124" s="13">
        <v>2.807218389260945</v>
      </c>
      <c r="D124" s="16" t="s">
        <v>43</v>
      </c>
      <c r="E124" s="2"/>
      <c r="F124" s="13">
        <v>0.6098204244487142</v>
      </c>
      <c r="G124" s="2"/>
      <c r="H124" s="2"/>
    </row>
    <row r="125">
      <c r="A125" s="2"/>
      <c r="B125" s="13">
        <v>-0.14386913254403932</v>
      </c>
      <c r="C125" s="13">
        <v>2.542394132544039</v>
      </c>
      <c r="D125" s="16" t="s">
        <v>44</v>
      </c>
      <c r="E125" s="2"/>
      <c r="F125" s="13">
        <v>0.5522918612085967</v>
      </c>
      <c r="G125" s="2"/>
      <c r="H125" s="2"/>
    </row>
    <row r="126">
      <c r="A126" s="2"/>
      <c r="B126" s="13">
        <v>0.14791178309852349</v>
      </c>
      <c r="C126" s="13">
        <v>2.2711557169014767</v>
      </c>
      <c r="D126" s="16" t="s">
        <v>45</v>
      </c>
      <c r="E126" s="2"/>
      <c r="F126" s="13">
        <v>0.4933699310920408</v>
      </c>
      <c r="G126" s="2"/>
      <c r="H126" s="2"/>
    </row>
    <row r="127">
      <c r="A127" s="2"/>
      <c r="B127" s="13">
        <v>0.38555084740781886</v>
      </c>
      <c r="C127" s="13">
        <v>2.0536781525921812</v>
      </c>
      <c r="D127" s="16" t="s">
        <v>46</v>
      </c>
      <c r="E127" s="2"/>
      <c r="F127" s="13">
        <v>0.4461266310757273</v>
      </c>
      <c r="G127" s="2"/>
      <c r="H127" s="2"/>
    </row>
    <row r="128">
      <c r="A128" s="2"/>
      <c r="B128" s="13">
        <v>0.6275595991562741</v>
      </c>
      <c r="C128" s="13">
        <v>1.831498400843726</v>
      </c>
      <c r="D128" s="16" t="s">
        <v>47</v>
      </c>
      <c r="E128" s="2"/>
      <c r="F128" s="13">
        <v>0.3978618608556864</v>
      </c>
      <c r="G128" s="2"/>
      <c r="H128" s="2"/>
    </row>
    <row r="129">
      <c r="A129" s="2"/>
      <c r="B129" s="13">
        <v>0.9126209824216909</v>
      </c>
      <c r="C129" s="13">
        <v>1.565913517578309</v>
      </c>
      <c r="D129" s="16" t="s">
        <v>48</v>
      </c>
      <c r="E129" s="2"/>
      <c r="F129" s="13">
        <v>0.34016806444153647</v>
      </c>
      <c r="G129" s="2"/>
      <c r="H129" s="2"/>
    </row>
    <row r="130">
      <c r="A130" s="2"/>
      <c r="B130" s="13">
        <v>1.1944921947629763</v>
      </c>
      <c r="C130" s="13">
        <v>1.3031528052370236</v>
      </c>
      <c r="D130" s="16" t="s">
        <v>49</v>
      </c>
      <c r="E130" s="2"/>
      <c r="F130" s="13">
        <v>0.28308777110155353</v>
      </c>
      <c r="G130" s="2"/>
      <c r="H130" s="2"/>
    </row>
    <row r="131">
      <c r="A131" s="2"/>
      <c r="B131" s="13">
        <v>1.4156623729003606</v>
      </c>
      <c r="C131" s="13">
        <v>1.1007791270996394</v>
      </c>
      <c r="D131" s="16" t="s">
        <v>50</v>
      </c>
      <c r="E131" s="2"/>
      <c r="F131" s="13">
        <v>0.23912553333227277</v>
      </c>
      <c r="G131" s="2"/>
      <c r="H131" s="2"/>
    </row>
    <row r="132">
      <c r="A132" s="2"/>
      <c r="B132" s="13">
        <v>1.6895248559030254</v>
      </c>
      <c r="C132" s="13">
        <v>0.8454151440969747</v>
      </c>
      <c r="D132" s="16" t="s">
        <v>51</v>
      </c>
      <c r="E132" s="2"/>
      <c r="F132" s="13">
        <v>0.18365205357048012</v>
      </c>
      <c r="G132" s="2"/>
      <c r="H132" s="2"/>
    </row>
    <row r="133">
      <c r="A133" s="2"/>
      <c r="B133" s="13">
        <v>1.9537406303236844</v>
      </c>
      <c r="C133" s="13">
        <v>0.5993838696763156</v>
      </c>
      <c r="D133" s="16" t="s">
        <v>52</v>
      </c>
      <c r="E133" s="2"/>
      <c r="F133" s="13">
        <v>0.1302059459328182</v>
      </c>
      <c r="G133" s="2"/>
      <c r="H133" s="2"/>
    </row>
    <row r="134">
      <c r="A134" s="2"/>
      <c r="B134" s="13">
        <v>2.1730509310274115</v>
      </c>
      <c r="C134" s="13">
        <v>0.39798456897258816</v>
      </c>
      <c r="D134" s="16" t="s">
        <v>53</v>
      </c>
      <c r="E134" s="2"/>
      <c r="F134" s="13">
        <v>0.08645537507995506</v>
      </c>
      <c r="G134" s="2"/>
      <c r="H134" s="2"/>
    </row>
    <row r="135">
      <c r="A135" s="2"/>
      <c r="B135" s="13">
        <v>2.427549010204885</v>
      </c>
      <c r="C135" s="13">
        <v>0.16113798979511507</v>
      </c>
      <c r="D135" s="16" t="s">
        <v>54</v>
      </c>
      <c r="E135" s="2"/>
      <c r="F135" s="13">
        <v>0.03500448618731793</v>
      </c>
      <c r="G135" s="2"/>
      <c r="H135" s="2"/>
    </row>
    <row r="136">
      <c r="A136" s="2"/>
      <c r="B136" s="13">
        <v>2.680470255161773</v>
      </c>
      <c r="C136" s="13">
        <v>-0.07440175516177328</v>
      </c>
      <c r="D136" s="16" t="s">
        <v>55</v>
      </c>
      <c r="E136" s="2"/>
      <c r="F136" s="13">
        <v>-0.016162515209380227</v>
      </c>
      <c r="G136" s="2"/>
      <c r="H136" s="2"/>
    </row>
    <row r="137">
      <c r="A137" s="2"/>
      <c r="B137" s="13">
        <v>2.851797936290168</v>
      </c>
      <c r="C137" s="13">
        <v>-0.22856793629016792</v>
      </c>
      <c r="D137" s="16" t="s">
        <v>56</v>
      </c>
      <c r="E137" s="2"/>
      <c r="F137" s="13">
        <v>-0.04965249460357546</v>
      </c>
      <c r="G137" s="2"/>
      <c r="H137" s="2"/>
    </row>
    <row r="138">
      <c r="A138" s="2"/>
      <c r="B138" s="13">
        <v>3.0823855820344064</v>
      </c>
      <c r="C138" s="13">
        <v>-0.44219658203440637</v>
      </c>
      <c r="D138" s="16" t="s">
        <v>57</v>
      </c>
      <c r="E138" s="2"/>
      <c r="F138" s="13">
        <v>-0.09605968255892829</v>
      </c>
      <c r="G138" s="2"/>
      <c r="H138" s="2"/>
    </row>
    <row r="139">
      <c r="A139" s="2"/>
      <c r="B139" s="13">
        <v>3.329809676077577</v>
      </c>
      <c r="C139" s="13">
        <v>-0.6728966760775771</v>
      </c>
      <c r="D139" s="16" t="s">
        <v>58</v>
      </c>
      <c r="E139" s="2"/>
      <c r="F139" s="13">
        <v>-0.1461753521512762</v>
      </c>
      <c r="G139" s="2"/>
      <c r="H139" s="2"/>
    </row>
    <row r="140">
      <c r="A140" s="2"/>
      <c r="B140" s="13">
        <v>3.5640571042052738</v>
      </c>
      <c r="C140" s="13">
        <v>-0.8906506042052736</v>
      </c>
      <c r="D140" s="16" t="s">
        <v>59</v>
      </c>
      <c r="E140" s="2"/>
      <c r="F140" s="13">
        <v>-0.19347868750423622</v>
      </c>
      <c r="G140" s="2"/>
      <c r="H140" s="2"/>
    </row>
    <row r="141">
      <c r="A141" s="2"/>
      <c r="B141" s="13">
        <v>3.7661604919686025</v>
      </c>
      <c r="C141" s="13">
        <v>-1.0764639919686023</v>
      </c>
      <c r="D141" s="16" t="s">
        <v>60</v>
      </c>
      <c r="E141" s="2"/>
      <c r="F141" s="13">
        <v>-0.23384348399729366</v>
      </c>
      <c r="G141" s="2"/>
      <c r="H141" s="2"/>
    </row>
    <row r="142">
      <c r="A142" s="2"/>
      <c r="B142" s="13">
        <v>3.9977378951379268</v>
      </c>
      <c r="C142" s="13">
        <v>-1.291948395137927</v>
      </c>
      <c r="D142" s="16" t="s">
        <v>61</v>
      </c>
      <c r="E142" s="2"/>
      <c r="F142" s="13">
        <v>-0.28065380367370146</v>
      </c>
      <c r="G142" s="2"/>
      <c r="H142" s="2"/>
    </row>
    <row r="143">
      <c r="A143" s="2"/>
      <c r="B143" s="13">
        <v>4.221537251590029</v>
      </c>
      <c r="C143" s="13">
        <v>-1.4998567515900292</v>
      </c>
      <c r="D143" s="16" t="s">
        <v>62</v>
      </c>
      <c r="E143" s="2"/>
      <c r="F143" s="13">
        <v>-0.32581835612287324</v>
      </c>
      <c r="G143" s="2"/>
      <c r="H143" s="2"/>
    </row>
    <row r="144">
      <c r="A144" s="2"/>
      <c r="B144" s="13">
        <v>4.417834091933178</v>
      </c>
      <c r="C144" s="13">
        <v>-1.6804445919331785</v>
      </c>
      <c r="D144" s="16" t="s">
        <v>63</v>
      </c>
      <c r="E144" s="2"/>
      <c r="F144" s="13">
        <v>-0.36504799136237764</v>
      </c>
      <c r="G144" s="2"/>
      <c r="H144" s="2"/>
    </row>
    <row r="145">
      <c r="A145" s="2"/>
      <c r="B145" s="13">
        <v>4.6716491383409835</v>
      </c>
      <c r="C145" s="13">
        <v>-1.9187406383409833</v>
      </c>
      <c r="D145" s="16" t="s">
        <v>64</v>
      </c>
      <c r="E145" s="2"/>
      <c r="F145" s="13">
        <v>-0.416813752345126</v>
      </c>
      <c r="G145" s="2"/>
      <c r="H145" s="2"/>
    </row>
    <row r="146">
      <c r="A146" s="2"/>
      <c r="B146" s="13">
        <v>4.850545154712599</v>
      </c>
      <c r="C146" s="13">
        <v>-2.0822966547125987</v>
      </c>
      <c r="D146" s="16" t="s">
        <v>65</v>
      </c>
      <c r="E146" s="2"/>
      <c r="F146" s="13">
        <v>-0.4523435136584729</v>
      </c>
      <c r="G146" s="2"/>
      <c r="H146" s="2"/>
    </row>
    <row r="147">
      <c r="A147" s="2"/>
      <c r="B147" s="13">
        <v>5.0064507770635815</v>
      </c>
      <c r="C147" s="13">
        <v>-2.2229977770635814</v>
      </c>
      <c r="D147" s="16" t="s">
        <v>66</v>
      </c>
      <c r="E147" s="2"/>
      <c r="F147" s="13">
        <v>-0.4829084381690579</v>
      </c>
      <c r="G147" s="2"/>
      <c r="H147" s="2"/>
    </row>
    <row r="148">
      <c r="A148" s="2"/>
      <c r="B148" s="13">
        <v>5.2342434743966955</v>
      </c>
      <c r="C148" s="13">
        <v>-2.435737974396695</v>
      </c>
      <c r="D148" s="16" t="s">
        <v>67</v>
      </c>
      <c r="E148" s="2"/>
      <c r="F148" s="13">
        <v>-0.5291226258258783</v>
      </c>
      <c r="G148" s="2"/>
      <c r="H148" s="2"/>
    </row>
    <row r="149">
      <c r="A149" s="2"/>
      <c r="B149" s="13">
        <v>5.425429601908005</v>
      </c>
      <c r="C149" s="13">
        <v>-2.6120346019080047</v>
      </c>
      <c r="D149" s="16" t="s">
        <v>68</v>
      </c>
      <c r="E149" s="2"/>
      <c r="F149" s="13">
        <v>-0.5674200681015139</v>
      </c>
      <c r="G149" s="2"/>
      <c r="H149" s="2"/>
    </row>
    <row r="150">
      <c r="A150" s="2"/>
      <c r="B150" s="13">
        <v>5.663419601357609</v>
      </c>
      <c r="C150" s="13">
        <v>-2.8352981013576093</v>
      </c>
      <c r="D150" s="16" t="s">
        <v>69</v>
      </c>
      <c r="E150" s="2"/>
      <c r="F150" s="13">
        <v>-0.6159202640674243</v>
      </c>
      <c r="G150" s="2"/>
      <c r="H150" s="2"/>
    </row>
    <row r="151">
      <c r="A151" s="2"/>
      <c r="B151" s="13">
        <v>5.82898875149681</v>
      </c>
      <c r="C151" s="13">
        <v>-2.986291251496811</v>
      </c>
      <c r="D151" s="16" t="s">
        <v>70</v>
      </c>
      <c r="E151" s="2"/>
      <c r="F151" s="13">
        <v>-0.6487209564748924</v>
      </c>
      <c r="G151" s="2"/>
      <c r="H151" s="2"/>
    </row>
    <row r="152">
      <c r="A152" s="2"/>
      <c r="B152" s="13">
        <v>6.043400665027889</v>
      </c>
      <c r="C152" s="13">
        <v>-3.1862656650278884</v>
      </c>
      <c r="D152" s="16" t="s">
        <v>71</v>
      </c>
      <c r="E152" s="2"/>
      <c r="F152" s="13">
        <v>-0.6921619948368952</v>
      </c>
      <c r="G152" s="2"/>
      <c r="H152" s="2"/>
    </row>
    <row r="153">
      <c r="A153" s="2"/>
      <c r="B153" s="13">
        <v>6.229679851598819</v>
      </c>
      <c r="C153" s="13">
        <v>-3.358250851598819</v>
      </c>
      <c r="D153" s="16" t="s">
        <v>72</v>
      </c>
      <c r="E153" s="2"/>
      <c r="F153" s="13">
        <v>-0.7295228499363048</v>
      </c>
      <c r="G153" s="2"/>
      <c r="H153" s="2"/>
    </row>
    <row r="154">
      <c r="A154" s="2"/>
      <c r="B154" s="13">
        <v>6.403498178448613</v>
      </c>
      <c r="C154" s="13">
        <v>-3.517901678448613</v>
      </c>
      <c r="D154" s="16" t="s">
        <v>73</v>
      </c>
      <c r="E154" s="2"/>
      <c r="F154" s="13">
        <v>-0.7642042752809004</v>
      </c>
      <c r="G154" s="2"/>
      <c r="H154" s="2"/>
    </row>
    <row r="155">
      <c r="A155" s="2"/>
      <c r="B155" s="13">
        <v>6.637971387600469</v>
      </c>
      <c r="C155" s="13">
        <v>-3.7383478876004688</v>
      </c>
      <c r="D155" s="16" t="s">
        <v>74</v>
      </c>
      <c r="E155" s="2"/>
      <c r="F155" s="13">
        <v>-0.8120924628716374</v>
      </c>
      <c r="G155" s="2"/>
      <c r="H155" s="2"/>
    </row>
    <row r="156">
      <c r="A156" s="2"/>
      <c r="B156" s="13">
        <v>6.79178101008456</v>
      </c>
      <c r="C156" s="13">
        <v>-3.87826201008456</v>
      </c>
      <c r="D156" s="16" t="s">
        <v>75</v>
      </c>
      <c r="E156" s="2"/>
      <c r="F156" s="13">
        <v>-0.8424864250535683</v>
      </c>
      <c r="G156" s="2"/>
      <c r="H156" s="2"/>
    </row>
    <row r="157">
      <c r="A157" s="2"/>
      <c r="B157" s="13">
        <v>6.952478645337148</v>
      </c>
      <c r="C157" s="13">
        <v>-4.025168645337148</v>
      </c>
      <c r="D157" s="16" t="s">
        <v>76</v>
      </c>
      <c r="E157" s="2"/>
      <c r="F157" s="13">
        <v>-0.8743993916424097</v>
      </c>
      <c r="G157" s="2"/>
      <c r="H157" s="2"/>
    </row>
    <row r="158">
      <c r="A158" s="2"/>
      <c r="B158" s="13">
        <v>7.165442223383085</v>
      </c>
      <c r="C158" s="13">
        <v>-4.224463223383085</v>
      </c>
      <c r="D158" s="16" t="s">
        <v>77</v>
      </c>
      <c r="E158" s="2"/>
      <c r="F158" s="13">
        <v>-0.9176927473140705</v>
      </c>
      <c r="G158" s="2"/>
      <c r="H158" s="2"/>
    </row>
    <row r="159">
      <c r="A159" s="2"/>
      <c r="B159" s="13">
        <v>7.327231530839412</v>
      </c>
      <c r="C159" s="13">
        <v>-4.372704030839412</v>
      </c>
      <c r="D159" s="16" t="s">
        <v>78</v>
      </c>
      <c r="E159" s="2"/>
      <c r="F159" s="13">
        <v>-0.9498955401104786</v>
      </c>
      <c r="G159" s="2"/>
      <c r="H159" s="2"/>
    </row>
    <row r="160">
      <c r="A160" s="2"/>
      <c r="B160" s="13">
        <v>7.50920279009638</v>
      </c>
      <c r="C160" s="13">
        <v>-4.54123529009638</v>
      </c>
      <c r="D160" s="16" t="s">
        <v>79</v>
      </c>
      <c r="E160" s="2"/>
      <c r="F160" s="13">
        <v>-0.9865060882766361</v>
      </c>
      <c r="G160" s="2"/>
      <c r="H160" s="2"/>
    </row>
    <row r="161">
      <c r="A161" s="2"/>
      <c r="B161" s="13">
        <v>7.689389118302564</v>
      </c>
      <c r="C161" s="13">
        <v>-4.708094118302565</v>
      </c>
      <c r="D161" s="16" t="s">
        <v>80</v>
      </c>
      <c r="E161" s="2"/>
      <c r="F161" s="13">
        <v>-1.0227533292568791</v>
      </c>
      <c r="G161" s="2"/>
      <c r="H161" s="2"/>
    </row>
    <row r="162">
      <c r="A162" s="2"/>
      <c r="B162" s="13">
        <v>7.919323121638616</v>
      </c>
      <c r="C162" s="13">
        <v>-4.924825621638616</v>
      </c>
      <c r="D162" s="16" t="s">
        <v>81</v>
      </c>
      <c r="E162" s="2"/>
      <c r="F162" s="13">
        <v>-1.0698345602225234</v>
      </c>
      <c r="G162" s="2"/>
      <c r="H162" s="2"/>
    </row>
    <row r="163">
      <c r="A163" s="2"/>
      <c r="B163" s="13">
        <v>8.064037782392182</v>
      </c>
      <c r="C163" s="13">
        <v>-5.0564502823921815</v>
      </c>
      <c r="D163" s="16" t="s">
        <v>82</v>
      </c>
      <c r="E163" s="2"/>
      <c r="F163" s="13">
        <v>-1.0984277779058078</v>
      </c>
      <c r="G163" s="2"/>
      <c r="H163" s="2"/>
    </row>
    <row r="164">
      <c r="A164" s="2"/>
      <c r="B164" s="13">
        <v>8.188382404564802</v>
      </c>
      <c r="C164" s="13">
        <v>-5.167784404564802</v>
      </c>
      <c r="D164" s="16" t="s">
        <v>83</v>
      </c>
      <c r="E164" s="2"/>
      <c r="F164" s="13">
        <v>-1.122613221367799</v>
      </c>
      <c r="G164" s="2"/>
      <c r="H164" s="2"/>
    </row>
    <row r="165">
      <c r="A165" s="2"/>
      <c r="B165" s="13">
        <v>8.427308820528376</v>
      </c>
      <c r="C165" s="13">
        <v>-5.393805820528375</v>
      </c>
      <c r="D165" s="16" t="s">
        <v>84</v>
      </c>
      <c r="E165" s="2"/>
      <c r="F165" s="13">
        <v>-1.171712527764724</v>
      </c>
      <c r="G165" s="2"/>
      <c r="H165" s="2"/>
    </row>
    <row r="166">
      <c r="A166" s="2"/>
      <c r="B166" s="13">
        <v>8.60012478035391</v>
      </c>
      <c r="C166" s="13">
        <v>-5.5538347803539105</v>
      </c>
      <c r="D166" s="16" t="s">
        <v>85</v>
      </c>
      <c r="E166" s="2"/>
      <c r="F166" s="13">
        <v>-1.2064760960635859</v>
      </c>
      <c r="G166" s="2"/>
      <c r="H166" s="2"/>
    </row>
    <row r="167">
      <c r="A167" s="2"/>
      <c r="B167" s="13">
        <v>8.71981298125991</v>
      </c>
      <c r="C167" s="13">
        <v>-5.660818481259911</v>
      </c>
      <c r="D167" s="16" t="s">
        <v>86</v>
      </c>
      <c r="E167" s="2"/>
      <c r="F167" s="13">
        <v>-1.229716484536806</v>
      </c>
      <c r="G167" s="2"/>
      <c r="H167" s="2"/>
    </row>
    <row r="168">
      <c r="A168" s="2"/>
      <c r="B168" s="13">
        <v>8.899000863719628</v>
      </c>
      <c r="C168" s="13">
        <v>-5.827384863719628</v>
      </c>
      <c r="D168" s="16" t="s">
        <v>87</v>
      </c>
      <c r="E168" s="2"/>
      <c r="F168" s="13">
        <v>-1.265900196655197</v>
      </c>
      <c r="G168" s="2"/>
      <c r="H168" s="2"/>
    </row>
    <row r="169">
      <c r="A169" s="2"/>
      <c r="B169" s="13">
        <v>9.045873995677436</v>
      </c>
      <c r="C169" s="13">
        <v>-5.961725995677436</v>
      </c>
      <c r="D169" s="16" t="s">
        <v>88</v>
      </c>
      <c r="E169" s="2"/>
      <c r="F169" s="13">
        <v>-1.2950835214812357</v>
      </c>
      <c r="G169" s="2"/>
      <c r="H169" s="2"/>
    </row>
    <row r="170">
      <c r="A170" s="2"/>
      <c r="B170" s="13">
        <v>50.418805180649244</v>
      </c>
      <c r="C170" s="13">
        <v>19.58119481935076</v>
      </c>
      <c r="D170" s="16" t="s">
        <v>89</v>
      </c>
      <c r="E170" s="2"/>
      <c r="F170" s="13">
        <v>4.253681360035956</v>
      </c>
      <c r="G170" s="2"/>
      <c r="H170" s="2"/>
    </row>
    <row r="171">
      <c r="A171" s="2"/>
      <c r="B171" s="13">
        <v>51.84870326169433</v>
      </c>
      <c r="C171" s="13">
        <v>20.236141506915587</v>
      </c>
      <c r="D171" s="14"/>
      <c r="E171" s="15" t="s">
        <v>28</v>
      </c>
      <c r="F171" s="13">
        <v>4.395957382638961</v>
      </c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12" t="s">
        <v>90</v>
      </c>
      <c r="D173" s="2"/>
      <c r="E173" s="2"/>
      <c r="F173" s="2"/>
      <c r="G173" s="2"/>
      <c r="H173" s="2"/>
    </row>
    <row r="174">
      <c r="A174" s="2"/>
      <c r="B174" s="13">
        <v>1.0</v>
      </c>
      <c r="C174" s="13">
        <v>7.362919480109266</v>
      </c>
      <c r="D174" s="13">
        <v>1.5994689617732356</v>
      </c>
      <c r="E174" s="2"/>
      <c r="F174" s="2"/>
      <c r="G174" s="2"/>
      <c r="H174" s="2"/>
    </row>
    <row r="175">
      <c r="A175" s="2"/>
      <c r="B175" s="13">
        <v>2.0</v>
      </c>
      <c r="C175" s="13">
        <v>6.94508267514015</v>
      </c>
      <c r="D175" s="13">
        <v>1.5087010262498282</v>
      </c>
      <c r="E175" s="2"/>
      <c r="F175" s="2"/>
      <c r="G175" s="2"/>
      <c r="H175" s="2"/>
    </row>
    <row r="176">
      <c r="A176" s="2"/>
      <c r="B176" s="13">
        <v>3.0</v>
      </c>
      <c r="C176" s="13">
        <v>6.554174493637638</v>
      </c>
      <c r="D176" s="13">
        <v>1.4237828759284006</v>
      </c>
      <c r="E176" s="2"/>
      <c r="F176" s="2"/>
      <c r="G176" s="2"/>
      <c r="H176" s="2"/>
    </row>
    <row r="177">
      <c r="A177" s="2"/>
      <c r="B177" s="13">
        <v>4.0</v>
      </c>
      <c r="C177" s="13">
        <v>6.174157038685212</v>
      </c>
      <c r="D177" s="13">
        <v>1.3412305506217759</v>
      </c>
      <c r="E177" s="2"/>
      <c r="F177" s="2"/>
      <c r="G177" s="2"/>
      <c r="H177" s="2"/>
    </row>
    <row r="178">
      <c r="A178" s="2"/>
      <c r="B178" s="13">
        <v>5.0</v>
      </c>
      <c r="C178" s="13">
        <v>5.816919600664204</v>
      </c>
      <c r="D178" s="13">
        <v>1.2636267963444694</v>
      </c>
      <c r="E178" s="2"/>
      <c r="F178" s="2"/>
      <c r="G178" s="2"/>
      <c r="H178" s="2"/>
    </row>
    <row r="179">
      <c r="A179" s="2"/>
      <c r="B179" s="13">
        <v>6.0</v>
      </c>
      <c r="C179" s="13">
        <v>5.458109484424671</v>
      </c>
      <c r="D179" s="13">
        <v>1.1856814044865562</v>
      </c>
      <c r="E179" s="2"/>
      <c r="F179" s="2"/>
      <c r="G179" s="2"/>
      <c r="H179" s="2"/>
    </row>
    <row r="180">
      <c r="A180" s="2"/>
      <c r="B180" s="13">
        <v>7.0</v>
      </c>
      <c r="C180" s="13">
        <v>5.119157171123152</v>
      </c>
      <c r="D180" s="13">
        <v>1.1120497823954</v>
      </c>
      <c r="E180" s="2"/>
      <c r="F180" s="2"/>
      <c r="G180" s="2"/>
      <c r="H180" s="2"/>
    </row>
    <row r="181">
      <c r="A181" s="2"/>
      <c r="B181" s="13">
        <v>8.0</v>
      </c>
      <c r="C181" s="13">
        <v>4.8527926408042426</v>
      </c>
      <c r="D181" s="13">
        <v>1.0541866209261836</v>
      </c>
      <c r="E181" s="2"/>
      <c r="F181" s="2"/>
      <c r="G181" s="2"/>
      <c r="H181" s="2"/>
    </row>
    <row r="182">
      <c r="A182" s="2"/>
      <c r="B182" s="13">
        <v>9.0</v>
      </c>
      <c r="C182" s="13">
        <v>4.513102036401458</v>
      </c>
      <c r="D182" s="13">
        <v>0.9803946176568253</v>
      </c>
      <c r="E182" s="2"/>
      <c r="F182" s="2"/>
      <c r="G182" s="2"/>
      <c r="H182" s="2"/>
    </row>
    <row r="183">
      <c r="A183" s="2"/>
      <c r="B183" s="13">
        <v>10.0</v>
      </c>
      <c r="C183" s="13">
        <v>4.222417428667113</v>
      </c>
      <c r="D183" s="13">
        <v>0.9172483332254473</v>
      </c>
      <c r="E183" s="2"/>
      <c r="F183" s="2"/>
      <c r="G183" s="2"/>
      <c r="H183" s="2"/>
    </row>
    <row r="184">
      <c r="A184" s="2"/>
      <c r="B184" s="13">
        <v>11.0</v>
      </c>
      <c r="C184" s="13">
        <v>3.9196516694156625</v>
      </c>
      <c r="D184" s="13">
        <v>0.8514776242127208</v>
      </c>
      <c r="E184" s="2"/>
      <c r="F184" s="2"/>
      <c r="G184" s="2"/>
      <c r="H184" s="2"/>
    </row>
    <row r="185">
      <c r="A185" s="2"/>
      <c r="B185" s="13">
        <v>12.0</v>
      </c>
      <c r="C185" s="13">
        <v>3.6201016747734265</v>
      </c>
      <c r="D185" s="13">
        <v>0.7864054853384702</v>
      </c>
      <c r="E185" s="2"/>
      <c r="F185" s="2"/>
      <c r="G185" s="2"/>
      <c r="H185" s="2"/>
    </row>
    <row r="186">
      <c r="A186" s="2"/>
      <c r="B186" s="13">
        <v>13.0</v>
      </c>
      <c r="C186" s="13">
        <v>3.360570321307457</v>
      </c>
      <c r="D186" s="13">
        <v>0.7300267152599392</v>
      </c>
      <c r="E186" s="2"/>
      <c r="F186" s="2"/>
      <c r="G186" s="2"/>
      <c r="H186" s="2"/>
    </row>
    <row r="187">
      <c r="A187" s="2"/>
      <c r="B187" s="13">
        <v>14.0</v>
      </c>
      <c r="C187" s="13">
        <v>3.0680855854262945</v>
      </c>
      <c r="D187" s="13">
        <v>0.6664893836215632</v>
      </c>
      <c r="E187" s="2"/>
      <c r="F187" s="2"/>
      <c r="G187" s="2"/>
      <c r="H187" s="2"/>
    </row>
    <row r="188">
      <c r="A188" s="2"/>
      <c r="B188" s="13">
        <v>15.0</v>
      </c>
      <c r="C188" s="13">
        <v>2.807218389260945</v>
      </c>
      <c r="D188" s="13">
        <v>0.6098204244487142</v>
      </c>
      <c r="E188" s="2"/>
      <c r="F188" s="2"/>
      <c r="G188" s="2"/>
      <c r="H188" s="2"/>
    </row>
    <row r="189">
      <c r="A189" s="2"/>
      <c r="B189" s="13">
        <v>16.0</v>
      </c>
      <c r="C189" s="13">
        <v>2.542394132544039</v>
      </c>
      <c r="D189" s="13">
        <v>0.5522918612085967</v>
      </c>
      <c r="E189" s="2"/>
      <c r="F189" s="2"/>
      <c r="G189" s="2"/>
      <c r="H189" s="2"/>
    </row>
    <row r="190">
      <c r="A190" s="2"/>
      <c r="B190" s="13">
        <v>17.0</v>
      </c>
      <c r="C190" s="13">
        <v>2.2711557169014767</v>
      </c>
      <c r="D190" s="13">
        <v>0.4933699310920408</v>
      </c>
      <c r="E190" s="2"/>
      <c r="F190" s="2"/>
      <c r="G190" s="2"/>
      <c r="H190" s="2"/>
    </row>
    <row r="191">
      <c r="A191" s="2"/>
      <c r="B191" s="13">
        <v>18.0</v>
      </c>
      <c r="C191" s="13">
        <v>2.0536781525921812</v>
      </c>
      <c r="D191" s="13">
        <v>0.4461266310757273</v>
      </c>
      <c r="E191" s="2"/>
      <c r="F191" s="2"/>
      <c r="G191" s="2"/>
      <c r="H191" s="2"/>
    </row>
    <row r="192">
      <c r="A192" s="2"/>
      <c r="B192" s="13">
        <v>19.0</v>
      </c>
      <c r="C192" s="13">
        <v>1.831498400843726</v>
      </c>
      <c r="D192" s="13">
        <v>0.3978618608556864</v>
      </c>
      <c r="E192" s="2"/>
      <c r="F192" s="2"/>
      <c r="G192" s="2"/>
      <c r="H192" s="2"/>
    </row>
    <row r="193">
      <c r="A193" s="2"/>
      <c r="B193" s="13">
        <v>20.0</v>
      </c>
      <c r="C193" s="13">
        <v>1.565913517578309</v>
      </c>
      <c r="D193" s="13">
        <v>0.34016806444153647</v>
      </c>
      <c r="E193" s="2"/>
      <c r="F193" s="2"/>
      <c r="G193" s="2"/>
      <c r="H193" s="2"/>
    </row>
    <row r="194">
      <c r="A194" s="2"/>
      <c r="B194" s="13">
        <v>21.0</v>
      </c>
      <c r="C194" s="13">
        <v>1.3031528052370236</v>
      </c>
      <c r="D194" s="13">
        <v>0.28308777110155353</v>
      </c>
      <c r="E194" s="2"/>
      <c r="F194" s="2"/>
      <c r="G194" s="2"/>
      <c r="H194" s="2"/>
    </row>
    <row r="195">
      <c r="A195" s="2"/>
      <c r="B195" s="13">
        <v>22.0</v>
      </c>
      <c r="C195" s="13">
        <v>1.1007791270996394</v>
      </c>
      <c r="D195" s="13">
        <v>0.23912553333227277</v>
      </c>
      <c r="E195" s="2"/>
      <c r="F195" s="2"/>
      <c r="G195" s="2"/>
      <c r="H195" s="2"/>
    </row>
    <row r="196">
      <c r="A196" s="2"/>
      <c r="B196" s="13">
        <v>23.0</v>
      </c>
      <c r="C196" s="13">
        <v>0.8454151440969747</v>
      </c>
      <c r="D196" s="13">
        <v>0.18365205357048012</v>
      </c>
      <c r="E196" s="2"/>
      <c r="F196" s="2"/>
      <c r="G196" s="2"/>
      <c r="H196" s="2"/>
    </row>
    <row r="197">
      <c r="A197" s="2"/>
      <c r="B197" s="13">
        <v>24.0</v>
      </c>
      <c r="C197" s="13">
        <v>0.5993838696763156</v>
      </c>
      <c r="D197" s="13">
        <v>0.1302059459328182</v>
      </c>
      <c r="E197" s="2"/>
      <c r="F197" s="2"/>
      <c r="G197" s="2"/>
      <c r="H197" s="2"/>
    </row>
    <row r="198">
      <c r="A198" s="2"/>
      <c r="B198" s="13">
        <v>25.0</v>
      </c>
      <c r="C198" s="13">
        <v>0.39798456897258816</v>
      </c>
      <c r="D198" s="13">
        <v>0.08645537507995506</v>
      </c>
      <c r="E198" s="2"/>
      <c r="F198" s="2"/>
      <c r="G198" s="2"/>
      <c r="H198" s="2"/>
    </row>
    <row r="199">
      <c r="A199" s="2"/>
      <c r="B199" s="13">
        <v>26.0</v>
      </c>
      <c r="C199" s="13">
        <v>0.16113798979511507</v>
      </c>
      <c r="D199" s="13">
        <v>0.03500448618731793</v>
      </c>
      <c r="E199" s="2"/>
      <c r="F199" s="2"/>
      <c r="G199" s="2"/>
      <c r="H199" s="2"/>
    </row>
    <row r="200">
      <c r="A200" s="2"/>
      <c r="B200" s="13">
        <v>27.0</v>
      </c>
      <c r="C200" s="13">
        <v>-0.07440175516177328</v>
      </c>
      <c r="D200" s="13">
        <v>-0.016162515209380227</v>
      </c>
      <c r="E200" s="2"/>
      <c r="F200" s="2"/>
      <c r="G200" s="2"/>
      <c r="H200" s="2"/>
    </row>
    <row r="201">
      <c r="A201" s="2"/>
      <c r="B201" s="13">
        <v>28.0</v>
      </c>
      <c r="C201" s="13">
        <v>-0.22856793629016792</v>
      </c>
      <c r="D201" s="13">
        <v>-0.04965249460357546</v>
      </c>
      <c r="E201" s="2"/>
      <c r="F201" s="2"/>
      <c r="G201" s="2"/>
      <c r="H201" s="2"/>
    </row>
    <row r="202">
      <c r="A202" s="2"/>
      <c r="B202" s="13">
        <v>29.0</v>
      </c>
      <c r="C202" s="13">
        <v>-0.44219658203440637</v>
      </c>
      <c r="D202" s="13">
        <v>-0.09605968255892829</v>
      </c>
      <c r="E202" s="2"/>
      <c r="F202" s="2"/>
      <c r="G202" s="2"/>
      <c r="H202" s="2"/>
    </row>
    <row r="203">
      <c r="A203" s="2"/>
      <c r="B203" s="13">
        <v>30.0</v>
      </c>
      <c r="C203" s="13">
        <v>-0.6728966760775771</v>
      </c>
      <c r="D203" s="13">
        <v>-0.1461753521512762</v>
      </c>
      <c r="E203" s="2"/>
      <c r="F203" s="2"/>
      <c r="G203" s="2"/>
      <c r="H203" s="2"/>
    </row>
    <row r="204">
      <c r="A204" s="2"/>
      <c r="B204" s="13">
        <v>31.0</v>
      </c>
      <c r="C204" s="13">
        <v>-0.8906506042052736</v>
      </c>
      <c r="D204" s="13">
        <v>-0.19347868750423622</v>
      </c>
      <c r="E204" s="2"/>
      <c r="F204" s="2"/>
      <c r="G204" s="2"/>
      <c r="H204" s="2"/>
    </row>
    <row r="205">
      <c r="A205" s="2"/>
      <c r="B205" s="13">
        <v>32.0</v>
      </c>
      <c r="C205" s="13">
        <v>-1.0764639919686023</v>
      </c>
      <c r="D205" s="13">
        <v>-0.23384348399729366</v>
      </c>
      <c r="E205" s="2"/>
      <c r="F205" s="2"/>
      <c r="G205" s="2"/>
      <c r="H205" s="2"/>
    </row>
    <row r="206">
      <c r="A206" s="2"/>
      <c r="B206" s="13">
        <v>33.0</v>
      </c>
      <c r="C206" s="13">
        <v>-1.291948395137927</v>
      </c>
      <c r="D206" s="13">
        <v>-0.28065380367370146</v>
      </c>
      <c r="E206" s="2"/>
      <c r="F206" s="2"/>
      <c r="G206" s="2"/>
      <c r="H206" s="2"/>
    </row>
    <row r="207">
      <c r="A207" s="2"/>
      <c r="B207" s="13">
        <v>34.0</v>
      </c>
      <c r="C207" s="13">
        <v>-1.4998567515900292</v>
      </c>
      <c r="D207" s="13">
        <v>-0.32581835612287324</v>
      </c>
      <c r="E207" s="2"/>
      <c r="F207" s="2"/>
      <c r="G207" s="2"/>
      <c r="H207" s="2"/>
    </row>
    <row r="208">
      <c r="A208" s="2"/>
      <c r="B208" s="13">
        <v>35.0</v>
      </c>
      <c r="C208" s="13">
        <v>-1.6804445919331785</v>
      </c>
      <c r="D208" s="13">
        <v>-0.36504799136237764</v>
      </c>
      <c r="E208" s="2"/>
      <c r="F208" s="2"/>
      <c r="G208" s="2"/>
      <c r="H208" s="2"/>
    </row>
    <row r="209">
      <c r="A209" s="2"/>
      <c r="B209" s="13">
        <v>36.0</v>
      </c>
      <c r="C209" s="13">
        <v>-1.9187406383409833</v>
      </c>
      <c r="D209" s="13">
        <v>-0.416813752345126</v>
      </c>
      <c r="E209" s="2"/>
      <c r="F209" s="2"/>
      <c r="G209" s="2"/>
      <c r="H209" s="2"/>
    </row>
    <row r="210">
      <c r="A210" s="2"/>
      <c r="B210" s="13">
        <v>37.0</v>
      </c>
      <c r="C210" s="13">
        <v>-2.0822966547125987</v>
      </c>
      <c r="D210" s="13">
        <v>-0.4523435136584729</v>
      </c>
      <c r="E210" s="2"/>
      <c r="F210" s="2"/>
      <c r="G210" s="2"/>
      <c r="H210" s="2"/>
    </row>
    <row r="211">
      <c r="A211" s="2"/>
      <c r="B211" s="13">
        <v>38.0</v>
      </c>
      <c r="C211" s="13">
        <v>-2.2229977770635814</v>
      </c>
      <c r="D211" s="13">
        <v>-0.4829084381690579</v>
      </c>
      <c r="E211" s="2"/>
      <c r="F211" s="2"/>
      <c r="G211" s="2"/>
      <c r="H211" s="2"/>
    </row>
    <row r="212">
      <c r="A212" s="2"/>
      <c r="B212" s="13">
        <v>39.0</v>
      </c>
      <c r="C212" s="13">
        <v>-2.435737974396695</v>
      </c>
      <c r="D212" s="13">
        <v>-0.5291226258258783</v>
      </c>
      <c r="E212" s="2"/>
      <c r="F212" s="2"/>
      <c r="G212" s="2"/>
      <c r="H212" s="2"/>
    </row>
    <row r="213">
      <c r="A213" s="2"/>
      <c r="B213" s="13">
        <v>40.0</v>
      </c>
      <c r="C213" s="13">
        <v>-2.6120346019080047</v>
      </c>
      <c r="D213" s="13">
        <v>-0.5674200681015139</v>
      </c>
      <c r="E213" s="2"/>
      <c r="F213" s="2"/>
      <c r="G213" s="2"/>
      <c r="H213" s="2"/>
    </row>
    <row r="214">
      <c r="A214" s="2"/>
      <c r="B214" s="13">
        <v>41.0</v>
      </c>
      <c r="C214" s="13">
        <v>-2.8352981013576093</v>
      </c>
      <c r="D214" s="13">
        <v>-0.6159202640674243</v>
      </c>
      <c r="E214" s="2"/>
      <c r="F214" s="2"/>
      <c r="G214" s="2"/>
      <c r="H214" s="2"/>
    </row>
    <row r="215">
      <c r="A215" s="2"/>
      <c r="B215" s="13">
        <v>42.0</v>
      </c>
      <c r="C215" s="13">
        <v>-2.986291251496811</v>
      </c>
      <c r="D215" s="13">
        <v>-0.6487209564748924</v>
      </c>
      <c r="E215" s="2"/>
      <c r="F215" s="2"/>
      <c r="G215" s="2"/>
      <c r="H215" s="2"/>
    </row>
    <row r="216">
      <c r="A216" s="2"/>
      <c r="B216" s="13">
        <v>43.0</v>
      </c>
      <c r="C216" s="13">
        <v>-3.1862656650278884</v>
      </c>
      <c r="D216" s="13">
        <v>-0.6921619948368952</v>
      </c>
      <c r="E216" s="2"/>
      <c r="F216" s="2"/>
      <c r="G216" s="2"/>
      <c r="H216" s="2"/>
    </row>
    <row r="217">
      <c r="A217" s="2"/>
      <c r="B217" s="13">
        <v>44.0</v>
      </c>
      <c r="C217" s="13">
        <v>-3.358250851598819</v>
      </c>
      <c r="D217" s="13">
        <v>-0.7295228499363048</v>
      </c>
      <c r="E217" s="2"/>
      <c r="F217" s="2"/>
      <c r="G217" s="2"/>
      <c r="H217" s="2"/>
    </row>
    <row r="218">
      <c r="A218" s="2"/>
      <c r="B218" s="13">
        <v>45.0</v>
      </c>
      <c r="C218" s="13">
        <v>-3.517901678448613</v>
      </c>
      <c r="D218" s="13">
        <v>-0.7642042752809004</v>
      </c>
      <c r="E218" s="2"/>
      <c r="F218" s="2"/>
      <c r="G218" s="2"/>
      <c r="H218" s="2"/>
    </row>
    <row r="219">
      <c r="A219" s="2"/>
      <c r="B219" s="13">
        <v>46.0</v>
      </c>
      <c r="C219" s="13">
        <v>-3.7383478876004688</v>
      </c>
      <c r="D219" s="13">
        <v>-0.8120924628716374</v>
      </c>
      <c r="E219" s="2"/>
      <c r="F219" s="2"/>
      <c r="G219" s="2"/>
      <c r="H219" s="2"/>
    </row>
    <row r="220">
      <c r="A220" s="2"/>
      <c r="B220" s="13">
        <v>47.0</v>
      </c>
      <c r="C220" s="13">
        <v>-3.87826201008456</v>
      </c>
      <c r="D220" s="13">
        <v>-0.8424864250535683</v>
      </c>
      <c r="E220" s="2"/>
      <c r="F220" s="2"/>
      <c r="G220" s="2"/>
      <c r="H220" s="2"/>
    </row>
    <row r="221">
      <c r="A221" s="2"/>
      <c r="B221" s="13">
        <v>48.0</v>
      </c>
      <c r="C221" s="13">
        <v>-4.025168645337148</v>
      </c>
      <c r="D221" s="13">
        <v>-0.8743993916424097</v>
      </c>
      <c r="E221" s="2"/>
      <c r="F221" s="2"/>
      <c r="G221" s="2"/>
      <c r="H221" s="2"/>
    </row>
    <row r="222">
      <c r="A222" s="2"/>
      <c r="B222" s="13">
        <v>49.0</v>
      </c>
      <c r="C222" s="13">
        <v>-4.224463223383085</v>
      </c>
      <c r="D222" s="13">
        <v>-0.9176927473140705</v>
      </c>
      <c r="E222" s="2"/>
      <c r="F222" s="2"/>
      <c r="G222" s="2"/>
      <c r="H222" s="2"/>
    </row>
    <row r="223">
      <c r="A223" s="2"/>
      <c r="B223" s="13">
        <v>50.0</v>
      </c>
      <c r="C223" s="13">
        <v>-4.372704030839412</v>
      </c>
      <c r="D223" s="13">
        <v>-0.9498955401104786</v>
      </c>
      <c r="E223" s="2"/>
      <c r="F223" s="2"/>
      <c r="G223" s="2"/>
      <c r="H223" s="2"/>
    </row>
    <row r="224">
      <c r="A224" s="2"/>
      <c r="B224" s="13">
        <v>51.0</v>
      </c>
      <c r="C224" s="13">
        <v>-4.54123529009638</v>
      </c>
      <c r="D224" s="13">
        <v>-0.9865060882766361</v>
      </c>
      <c r="E224" s="2"/>
      <c r="F224" s="2"/>
      <c r="G224" s="2"/>
      <c r="H224" s="2"/>
    </row>
    <row r="225">
      <c r="A225" s="2"/>
      <c r="B225" s="13">
        <v>52.0</v>
      </c>
      <c r="C225" s="13">
        <v>-4.708094118302565</v>
      </c>
      <c r="D225" s="13">
        <v>-1.0227533292568791</v>
      </c>
      <c r="E225" s="2"/>
      <c r="F225" s="2"/>
      <c r="G225" s="2"/>
      <c r="H225" s="2"/>
    </row>
    <row r="226">
      <c r="A226" s="2"/>
      <c r="B226" s="13">
        <v>53.0</v>
      </c>
      <c r="C226" s="13">
        <v>-4.924825621638616</v>
      </c>
      <c r="D226" s="13">
        <v>-1.0698345602225234</v>
      </c>
      <c r="E226" s="2"/>
      <c r="F226" s="2"/>
      <c r="G226" s="2"/>
      <c r="H226" s="2"/>
    </row>
    <row r="227">
      <c r="A227" s="2"/>
      <c r="B227" s="13">
        <v>54.0</v>
      </c>
      <c r="C227" s="13">
        <v>-5.0564502823921815</v>
      </c>
      <c r="D227" s="13">
        <v>-1.0984277779058078</v>
      </c>
      <c r="E227" s="2"/>
      <c r="F227" s="2"/>
      <c r="G227" s="2"/>
      <c r="H227" s="2"/>
    </row>
    <row r="228">
      <c r="A228" s="2"/>
      <c r="B228" s="13">
        <v>55.0</v>
      </c>
      <c r="C228" s="13">
        <v>-5.167784404564802</v>
      </c>
      <c r="D228" s="13">
        <v>-1.122613221367799</v>
      </c>
      <c r="E228" s="2"/>
      <c r="F228" s="2"/>
      <c r="G228" s="2"/>
      <c r="H228" s="2"/>
    </row>
    <row r="229">
      <c r="A229" s="2"/>
      <c r="B229" s="13">
        <v>56.0</v>
      </c>
      <c r="C229" s="13">
        <v>-5.393805820528375</v>
      </c>
      <c r="D229" s="13">
        <v>-1.171712527764724</v>
      </c>
      <c r="E229" s="2"/>
      <c r="F229" s="2"/>
      <c r="G229" s="2"/>
      <c r="H229" s="2"/>
    </row>
    <row r="230">
      <c r="A230" s="2"/>
      <c r="B230" s="13">
        <v>57.0</v>
      </c>
      <c r="C230" s="13">
        <v>-5.5538347803539105</v>
      </c>
      <c r="D230" s="13">
        <v>-1.2064760960635859</v>
      </c>
      <c r="E230" s="2"/>
      <c r="F230" s="2"/>
      <c r="G230" s="2"/>
      <c r="H230" s="2"/>
    </row>
    <row r="231">
      <c r="A231" s="2"/>
      <c r="B231" s="13">
        <v>58.0</v>
      </c>
      <c r="C231" s="13">
        <v>-5.660818481259911</v>
      </c>
      <c r="D231" s="13">
        <v>-1.229716484536806</v>
      </c>
      <c r="E231" s="2"/>
      <c r="F231" s="2"/>
      <c r="G231" s="2"/>
      <c r="H231" s="2"/>
    </row>
    <row r="232">
      <c r="A232" s="2"/>
      <c r="B232" s="13">
        <v>59.0</v>
      </c>
      <c r="C232" s="13">
        <v>-5.827384863719628</v>
      </c>
      <c r="D232" s="13">
        <v>-1.265900196655197</v>
      </c>
      <c r="E232" s="2"/>
      <c r="F232" s="2"/>
      <c r="G232" s="2"/>
      <c r="H232" s="2"/>
    </row>
    <row r="233">
      <c r="A233" s="2"/>
      <c r="B233" s="13">
        <v>60.0</v>
      </c>
      <c r="C233" s="13">
        <v>-5.961725995677436</v>
      </c>
      <c r="D233" s="13">
        <v>-1.2950835214812357</v>
      </c>
      <c r="E233" s="2"/>
      <c r="F233" s="2"/>
      <c r="G233" s="2"/>
      <c r="H233" s="2"/>
    </row>
    <row r="234">
      <c r="A234" s="2"/>
      <c r="B234" s="13">
        <v>61.0</v>
      </c>
      <c r="C234" s="13">
        <v>19.58119481935076</v>
      </c>
      <c r="D234" s="13">
        <v>4.253681360035956</v>
      </c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12" t="s">
        <v>27</v>
      </c>
      <c r="D236" s="2"/>
      <c r="E236" s="2"/>
      <c r="F236" s="2"/>
      <c r="G236" s="2"/>
      <c r="H236" s="2"/>
    </row>
    <row r="237">
      <c r="A237" s="2"/>
      <c r="B237" s="13">
        <v>-2.5231151656980244</v>
      </c>
      <c r="C237" s="13">
        <v>-6.616672683242261</v>
      </c>
      <c r="D237" s="14"/>
      <c r="E237" s="15" t="s">
        <v>28</v>
      </c>
      <c r="F237" s="2"/>
      <c r="G237" s="2"/>
      <c r="H237" s="2"/>
    </row>
    <row r="238">
      <c r="A238" s="2"/>
      <c r="B238" s="13">
        <v>1.967025007101925</v>
      </c>
      <c r="C238" s="13">
        <v>7.362919480109266</v>
      </c>
      <c r="D238" s="16" t="s">
        <v>91</v>
      </c>
      <c r="E238" s="2"/>
      <c r="F238" s="2"/>
      <c r="G238" s="2"/>
      <c r="H238" s="2"/>
    </row>
    <row r="239">
      <c r="A239" s="2"/>
      <c r="B239" s="13">
        <v>1.7393841569195554</v>
      </c>
      <c r="C239" s="13">
        <v>6.94508267514015</v>
      </c>
      <c r="D239" s="16" t="s">
        <v>92</v>
      </c>
      <c r="E239" s="2"/>
      <c r="F239" s="2"/>
      <c r="G239" s="2"/>
      <c r="H239" s="2"/>
    </row>
    <row r="240">
      <c r="A240" s="2"/>
      <c r="B240" s="13">
        <v>1.5771800660678668</v>
      </c>
      <c r="C240" s="13">
        <v>6.554174493637638</v>
      </c>
      <c r="D240" s="16" t="s">
        <v>93</v>
      </c>
      <c r="E240" s="2"/>
      <c r="F240" s="2"/>
      <c r="G240" s="2"/>
      <c r="H240" s="2"/>
    </row>
    <row r="241">
      <c r="A241" s="2"/>
      <c r="B241" s="13">
        <v>1.4482720415077508</v>
      </c>
      <c r="C241" s="13">
        <v>6.174157038685212</v>
      </c>
      <c r="D241" s="16" t="s">
        <v>94</v>
      </c>
      <c r="E241" s="2"/>
      <c r="F241" s="2"/>
      <c r="G241" s="2"/>
      <c r="H241" s="2"/>
    </row>
    <row r="242">
      <c r="A242" s="2"/>
      <c r="B242" s="13">
        <v>1.3397462093910986</v>
      </c>
      <c r="C242" s="13">
        <v>5.816919600664204</v>
      </c>
      <c r="D242" s="16" t="s">
        <v>95</v>
      </c>
      <c r="E242" s="2"/>
      <c r="F242" s="2"/>
      <c r="G242" s="2"/>
      <c r="H242" s="2"/>
    </row>
    <row r="243">
      <c r="A243" s="2"/>
      <c r="B243" s="13">
        <v>1.2450462387740626</v>
      </c>
      <c r="C243" s="13">
        <v>5.458109484424671</v>
      </c>
      <c r="D243" s="16" t="s">
        <v>96</v>
      </c>
      <c r="E243" s="2"/>
      <c r="F243" s="2"/>
      <c r="G243" s="2"/>
      <c r="H243" s="2"/>
    </row>
    <row r="244">
      <c r="A244" s="2"/>
      <c r="B244" s="13">
        <v>1.1603615380941534</v>
      </c>
      <c r="C244" s="13">
        <v>5.119157171123152</v>
      </c>
      <c r="D244" s="16" t="s">
        <v>97</v>
      </c>
      <c r="E244" s="2"/>
      <c r="F244" s="2"/>
      <c r="G244" s="2"/>
      <c r="H244" s="2"/>
    </row>
    <row r="245">
      <c r="A245" s="2"/>
      <c r="B245" s="13">
        <v>1.0832701634896718</v>
      </c>
      <c r="C245" s="13">
        <v>4.8527926408042426</v>
      </c>
      <c r="D245" s="16" t="s">
        <v>98</v>
      </c>
      <c r="E245" s="2"/>
      <c r="F245" s="2"/>
      <c r="G245" s="2"/>
      <c r="H245" s="2"/>
    </row>
    <row r="246">
      <c r="A246" s="2"/>
      <c r="B246" s="13">
        <v>1.012131025372957</v>
      </c>
      <c r="C246" s="13">
        <v>4.513102036401458</v>
      </c>
      <c r="D246" s="16" t="s">
        <v>99</v>
      </c>
      <c r="E246" s="2"/>
      <c r="F246" s="2"/>
      <c r="G246" s="2"/>
      <c r="H246" s="2"/>
    </row>
    <row r="247">
      <c r="A247" s="2"/>
      <c r="B247" s="13">
        <v>0.9457770861893199</v>
      </c>
      <c r="C247" s="13">
        <v>4.222417428667113</v>
      </c>
      <c r="D247" s="16" t="s">
        <v>100</v>
      </c>
      <c r="E247" s="2"/>
      <c r="F247" s="2"/>
      <c r="G247" s="2"/>
      <c r="H247" s="2"/>
    </row>
    <row r="248">
      <c r="A248" s="2"/>
      <c r="B248" s="13">
        <v>0.8833463275086925</v>
      </c>
      <c r="C248" s="13">
        <v>3.9196516694156625</v>
      </c>
      <c r="D248" s="16" t="s">
        <v>101</v>
      </c>
      <c r="E248" s="2"/>
      <c r="F248" s="2"/>
      <c r="G248" s="2"/>
      <c r="H248" s="2"/>
    </row>
    <row r="249">
      <c r="A249" s="2"/>
      <c r="B249" s="13">
        <v>0.8241821539963762</v>
      </c>
      <c r="C249" s="13">
        <v>3.6201016747734265</v>
      </c>
      <c r="D249" s="16" t="s">
        <v>102</v>
      </c>
      <c r="E249" s="2"/>
      <c r="F249" s="2"/>
      <c r="G249" s="2"/>
      <c r="H249" s="2"/>
    </row>
    <row r="250">
      <c r="A250" s="2"/>
      <c r="B250" s="13">
        <v>0.7677714973334234</v>
      </c>
      <c r="C250" s="13">
        <v>3.360570321307457</v>
      </c>
      <c r="D250" s="16" t="s">
        <v>103</v>
      </c>
      <c r="E250" s="2"/>
      <c r="F250" s="2"/>
      <c r="G250" s="2"/>
      <c r="H250" s="2"/>
    </row>
    <row r="251">
      <c r="A251" s="2"/>
      <c r="B251" s="13">
        <v>0.7137046409102609</v>
      </c>
      <c r="C251" s="13">
        <v>3.0680855854262945</v>
      </c>
      <c r="D251" s="16" t="s">
        <v>104</v>
      </c>
      <c r="E251" s="2"/>
      <c r="F251" s="2"/>
      <c r="G251" s="2"/>
      <c r="H251" s="2"/>
    </row>
    <row r="252">
      <c r="A252" s="2"/>
      <c r="B252" s="13">
        <v>0.6616481815067512</v>
      </c>
      <c r="C252" s="13">
        <v>2.807218389260945</v>
      </c>
      <c r="D252" s="16" t="s">
        <v>105</v>
      </c>
      <c r="E252" s="2"/>
      <c r="F252" s="2"/>
      <c r="G252" s="2"/>
      <c r="H252" s="2"/>
    </row>
    <row r="253">
      <c r="A253" s="2"/>
      <c r="B253" s="13">
        <v>0.6113262645170502</v>
      </c>
      <c r="C253" s="13">
        <v>2.542394132544039</v>
      </c>
      <c r="D253" s="16" t="s">
        <v>106</v>
      </c>
      <c r="E253" s="2"/>
      <c r="F253" s="2"/>
      <c r="G253" s="2"/>
      <c r="H253" s="2"/>
    </row>
    <row r="254">
      <c r="A254" s="2"/>
      <c r="B254" s="13">
        <v>0.5625072112548225</v>
      </c>
      <c r="C254" s="13">
        <v>2.2711557169014767</v>
      </c>
      <c r="D254" s="16" t="s">
        <v>107</v>
      </c>
      <c r="E254" s="2"/>
      <c r="F254" s="2"/>
      <c r="G254" s="2"/>
      <c r="H254" s="2"/>
    </row>
    <row r="255">
      <c r="A255" s="2"/>
      <c r="B255" s="13">
        <v>0.5149937648895111</v>
      </c>
      <c r="C255" s="13">
        <v>2.0536781525921812</v>
      </c>
      <c r="D255" s="16" t="s">
        <v>108</v>
      </c>
      <c r="E255" s="2"/>
      <c r="F255" s="2"/>
      <c r="G255" s="2"/>
      <c r="H255" s="2"/>
    </row>
    <row r="256">
      <c r="A256" s="2"/>
      <c r="B256" s="13">
        <v>0.46861582700232884</v>
      </c>
      <c r="C256" s="13">
        <v>1.831498400843726</v>
      </c>
      <c r="D256" s="16" t="s">
        <v>109</v>
      </c>
      <c r="E256" s="2"/>
      <c r="F256" s="2"/>
      <c r="G256" s="2"/>
      <c r="H256" s="2"/>
    </row>
    <row r="257">
      <c r="A257" s="2"/>
      <c r="B257" s="13">
        <v>0.4232249463216878</v>
      </c>
      <c r="C257" s="13">
        <v>1.565913517578309</v>
      </c>
      <c r="D257" s="16" t="s">
        <v>110</v>
      </c>
      <c r="E257" s="2"/>
      <c r="F257" s="2"/>
      <c r="G257" s="2"/>
      <c r="H257" s="2"/>
    </row>
    <row r="258">
      <c r="A258" s="2"/>
      <c r="B258" s="13">
        <v>0.3786900637245909</v>
      </c>
      <c r="C258" s="13">
        <v>1.3031528052370236</v>
      </c>
      <c r="D258" s="16" t="s">
        <v>111</v>
      </c>
      <c r="E258" s="2"/>
      <c r="F258" s="2"/>
      <c r="G258" s="2"/>
      <c r="H258" s="2"/>
    </row>
    <row r="259">
      <c r="A259" s="2"/>
      <c r="B259" s="13">
        <v>0.33489417272961586</v>
      </c>
      <c r="C259" s="13">
        <v>1.1007791270996394</v>
      </c>
      <c r="D259" s="16" t="s">
        <v>112</v>
      </c>
      <c r="E259" s="2"/>
      <c r="F259" s="2"/>
      <c r="G259" s="2"/>
      <c r="H259" s="2"/>
    </row>
    <row r="260">
      <c r="A260" s="2"/>
      <c r="B260" s="13">
        <v>0.2917316563438779</v>
      </c>
      <c r="C260" s="13">
        <v>0.8454151440969747</v>
      </c>
      <c r="D260" s="16" t="s">
        <v>113</v>
      </c>
      <c r="E260" s="2"/>
      <c r="F260" s="2"/>
      <c r="G260" s="2"/>
      <c r="H260" s="2"/>
    </row>
    <row r="261">
      <c r="A261" s="2"/>
      <c r="B261" s="13">
        <v>0.24910612912047844</v>
      </c>
      <c r="C261" s="13">
        <v>0.5993838696763156</v>
      </c>
      <c r="D261" s="16" t="s">
        <v>114</v>
      </c>
      <c r="E261" s="2"/>
      <c r="F261" s="2"/>
      <c r="G261" s="2"/>
      <c r="H261" s="2"/>
    </row>
    <row r="262">
      <c r="A262" s="2"/>
      <c r="B262" s="13">
        <v>0.20692865960210594</v>
      </c>
      <c r="C262" s="13">
        <v>0.39798456897258816</v>
      </c>
      <c r="D262" s="16" t="s">
        <v>115</v>
      </c>
      <c r="E262" s="2"/>
      <c r="F262" s="2"/>
      <c r="G262" s="2"/>
      <c r="H262" s="2"/>
    </row>
    <row r="263">
      <c r="A263" s="2"/>
      <c r="B263" s="13">
        <v>0.16511628036201528</v>
      </c>
      <c r="C263" s="13">
        <v>0.16113798979511507</v>
      </c>
      <c r="D263" s="16" t="s">
        <v>116</v>
      </c>
      <c r="E263" s="2"/>
      <c r="F263" s="2"/>
      <c r="G263" s="2"/>
      <c r="H263" s="2"/>
    </row>
    <row r="264">
      <c r="A264" s="2"/>
      <c r="B264" s="13">
        <v>0.12359071527033437</v>
      </c>
      <c r="C264" s="13">
        <v>-0.07440175516177328</v>
      </c>
      <c r="D264" s="16" t="s">
        <v>117</v>
      </c>
      <c r="E264" s="2"/>
      <c r="F264" s="2"/>
      <c r="G264" s="2"/>
      <c r="H264" s="2"/>
    </row>
    <row r="265">
      <c r="A265" s="2"/>
      <c r="B265" s="13">
        <v>0.08227726940977367</v>
      </c>
      <c r="C265" s="13">
        <v>-0.22856793629016792</v>
      </c>
      <c r="D265" s="16" t="s">
        <v>118</v>
      </c>
      <c r="E265" s="2"/>
      <c r="F265" s="2"/>
      <c r="G265" s="2"/>
      <c r="H265" s="2"/>
    </row>
    <row r="266">
      <c r="A266" s="2"/>
      <c r="B266" s="13">
        <v>0.041103838195111965</v>
      </c>
      <c r="C266" s="13">
        <v>-0.44219658203440637</v>
      </c>
      <c r="D266" s="16" t="s">
        <v>119</v>
      </c>
      <c r="E266" s="2"/>
      <c r="F266" s="2"/>
      <c r="G266" s="2"/>
      <c r="H266" s="2"/>
    </row>
    <row r="267">
      <c r="A267" s="2"/>
      <c r="B267" s="13">
        <v>0.0</v>
      </c>
      <c r="C267" s="13">
        <v>-0.6728966760775771</v>
      </c>
      <c r="D267" s="16" t="s">
        <v>120</v>
      </c>
      <c r="E267" s="2"/>
      <c r="F267" s="2"/>
      <c r="G267" s="2"/>
      <c r="H267" s="2"/>
    </row>
    <row r="268">
      <c r="A268" s="2"/>
      <c r="B268" s="13">
        <v>-0.041103838195111965</v>
      </c>
      <c r="C268" s="13">
        <v>-0.8906506042052736</v>
      </c>
      <c r="D268" s="16" t="s">
        <v>121</v>
      </c>
      <c r="E268" s="2"/>
      <c r="F268" s="2"/>
      <c r="G268" s="2"/>
      <c r="H268" s="2"/>
    </row>
    <row r="269">
      <c r="A269" s="2"/>
      <c r="B269" s="13">
        <v>-0.08227726940977353</v>
      </c>
      <c r="C269" s="13">
        <v>-1.0764639919686023</v>
      </c>
      <c r="D269" s="16" t="s">
        <v>122</v>
      </c>
      <c r="E269" s="2"/>
      <c r="F269" s="2"/>
      <c r="G269" s="2"/>
      <c r="H269" s="2"/>
    </row>
    <row r="270">
      <c r="A270" s="2"/>
      <c r="B270" s="13">
        <v>-0.12359071527033426</v>
      </c>
      <c r="C270" s="13">
        <v>-1.291948395137927</v>
      </c>
      <c r="D270" s="16" t="s">
        <v>123</v>
      </c>
      <c r="E270" s="2"/>
      <c r="F270" s="2"/>
      <c r="G270" s="2"/>
      <c r="H270" s="2"/>
    </row>
    <row r="271">
      <c r="A271" s="2"/>
      <c r="B271" s="13">
        <v>-0.16511628036201542</v>
      </c>
      <c r="C271" s="13">
        <v>-1.4998567515900292</v>
      </c>
      <c r="D271" s="16" t="s">
        <v>124</v>
      </c>
      <c r="E271" s="2"/>
      <c r="F271" s="2"/>
      <c r="G271" s="2"/>
      <c r="H271" s="2"/>
    </row>
    <row r="272">
      <c r="A272" s="2"/>
      <c r="B272" s="13">
        <v>-0.20692865960210594</v>
      </c>
      <c r="C272" s="13">
        <v>-1.6804445919331785</v>
      </c>
      <c r="D272" s="16" t="s">
        <v>125</v>
      </c>
      <c r="E272" s="2"/>
      <c r="F272" s="2"/>
      <c r="G272" s="2"/>
      <c r="H272" s="2"/>
    </row>
    <row r="273">
      <c r="A273" s="2"/>
      <c r="B273" s="13">
        <v>-0.24910612912047844</v>
      </c>
      <c r="C273" s="13">
        <v>-1.9187406383409833</v>
      </c>
      <c r="D273" s="16" t="s">
        <v>126</v>
      </c>
      <c r="E273" s="2"/>
      <c r="F273" s="2"/>
      <c r="G273" s="2"/>
      <c r="H273" s="2"/>
    </row>
    <row r="274">
      <c r="A274" s="2"/>
      <c r="B274" s="13">
        <v>-0.2917316563438779</v>
      </c>
      <c r="C274" s="13">
        <v>-2.0822966547125987</v>
      </c>
      <c r="D274" s="16" t="s">
        <v>127</v>
      </c>
      <c r="E274" s="2"/>
      <c r="F274" s="2"/>
      <c r="G274" s="2"/>
      <c r="H274" s="2"/>
    </row>
    <row r="275">
      <c r="A275" s="2"/>
      <c r="B275" s="13">
        <v>-0.3348941727296157</v>
      </c>
      <c r="C275" s="13">
        <v>-2.2229977770635814</v>
      </c>
      <c r="D275" s="16" t="s">
        <v>128</v>
      </c>
      <c r="E275" s="2"/>
      <c r="F275" s="2"/>
      <c r="G275" s="2"/>
      <c r="H275" s="2"/>
    </row>
    <row r="276">
      <c r="A276" s="2"/>
      <c r="B276" s="13">
        <v>-0.37869006372459074</v>
      </c>
      <c r="C276" s="13">
        <v>-2.435737974396695</v>
      </c>
      <c r="D276" s="16" t="s">
        <v>129</v>
      </c>
      <c r="E276" s="2"/>
      <c r="F276" s="2"/>
      <c r="G276" s="2"/>
      <c r="H276" s="2"/>
    </row>
    <row r="277">
      <c r="A277" s="2"/>
      <c r="B277" s="13">
        <v>-0.42322494632168794</v>
      </c>
      <c r="C277" s="13">
        <v>-2.6120346019080047</v>
      </c>
      <c r="D277" s="16" t="s">
        <v>130</v>
      </c>
      <c r="E277" s="2"/>
      <c r="F277" s="2"/>
      <c r="G277" s="2"/>
      <c r="H277" s="2"/>
    </row>
    <row r="278">
      <c r="A278" s="2"/>
      <c r="B278" s="13">
        <v>-0.46861582700232884</v>
      </c>
      <c r="C278" s="13">
        <v>-2.8352981013576093</v>
      </c>
      <c r="D278" s="16" t="s">
        <v>131</v>
      </c>
      <c r="E278" s="2"/>
      <c r="F278" s="2"/>
      <c r="G278" s="2"/>
      <c r="H278" s="2"/>
    </row>
    <row r="279">
      <c r="A279" s="2"/>
      <c r="B279" s="13">
        <v>-0.5149937648895111</v>
      </c>
      <c r="C279" s="13">
        <v>-2.986291251496811</v>
      </c>
      <c r="D279" s="16" t="s">
        <v>132</v>
      </c>
      <c r="E279" s="2"/>
      <c r="F279" s="2"/>
      <c r="G279" s="2"/>
      <c r="H279" s="2"/>
    </row>
    <row r="280">
      <c r="A280" s="2"/>
      <c r="B280" s="13">
        <v>-0.5625072112548225</v>
      </c>
      <c r="C280" s="13">
        <v>-3.1862656650278884</v>
      </c>
      <c r="D280" s="16" t="s">
        <v>133</v>
      </c>
      <c r="E280" s="2"/>
      <c r="F280" s="2"/>
      <c r="G280" s="2"/>
      <c r="H280" s="2"/>
    </row>
    <row r="281">
      <c r="A281" s="2"/>
      <c r="B281" s="13">
        <v>-0.6113262645170501</v>
      </c>
      <c r="C281" s="13">
        <v>-3.358250851598819</v>
      </c>
      <c r="D281" s="16" t="s">
        <v>134</v>
      </c>
      <c r="E281" s="2"/>
      <c r="F281" s="2"/>
      <c r="G281" s="2"/>
      <c r="H281" s="2"/>
    </row>
    <row r="282">
      <c r="A282" s="2"/>
      <c r="B282" s="13">
        <v>-0.6616481815067513</v>
      </c>
      <c r="C282" s="13">
        <v>-3.517901678448613</v>
      </c>
      <c r="D282" s="16" t="s">
        <v>135</v>
      </c>
      <c r="E282" s="2"/>
      <c r="F282" s="2"/>
      <c r="G282" s="2"/>
      <c r="H282" s="2"/>
    </row>
    <row r="283">
      <c r="A283" s="2"/>
      <c r="B283" s="13">
        <v>-0.713704640910261</v>
      </c>
      <c r="C283" s="13">
        <v>-3.7383478876004688</v>
      </c>
      <c r="D283" s="16" t="s">
        <v>136</v>
      </c>
      <c r="E283" s="2"/>
      <c r="F283" s="2"/>
      <c r="G283" s="2"/>
      <c r="H283" s="2"/>
    </row>
    <row r="284">
      <c r="A284" s="2"/>
      <c r="B284" s="13">
        <v>-0.7677714973334234</v>
      </c>
      <c r="C284" s="13">
        <v>-3.87826201008456</v>
      </c>
      <c r="D284" s="16" t="s">
        <v>137</v>
      </c>
      <c r="E284" s="2"/>
      <c r="F284" s="2"/>
      <c r="G284" s="2"/>
      <c r="H284" s="2"/>
    </row>
    <row r="285">
      <c r="A285" s="2"/>
      <c r="B285" s="13">
        <v>-0.8241821539963762</v>
      </c>
      <c r="C285" s="13">
        <v>-4.025168645337148</v>
      </c>
      <c r="D285" s="16" t="s">
        <v>138</v>
      </c>
      <c r="E285" s="2"/>
      <c r="F285" s="2"/>
      <c r="G285" s="2"/>
      <c r="H285" s="2"/>
    </row>
    <row r="286">
      <c r="A286" s="2"/>
      <c r="B286" s="13">
        <v>-0.8833463275086925</v>
      </c>
      <c r="C286" s="13">
        <v>-4.224463223383085</v>
      </c>
      <c r="D286" s="16" t="s">
        <v>139</v>
      </c>
      <c r="E286" s="2"/>
      <c r="F286" s="2"/>
      <c r="G286" s="2"/>
      <c r="H286" s="2"/>
    </row>
    <row r="287">
      <c r="A287" s="2"/>
      <c r="B287" s="13">
        <v>-0.9457770861893199</v>
      </c>
      <c r="C287" s="13">
        <v>-4.372704030839412</v>
      </c>
      <c r="D287" s="16" t="s">
        <v>140</v>
      </c>
      <c r="E287" s="2"/>
      <c r="F287" s="2"/>
      <c r="G287" s="2"/>
      <c r="H287" s="2"/>
    </row>
    <row r="288">
      <c r="A288" s="2"/>
      <c r="B288" s="13">
        <v>-1.0121310253729565</v>
      </c>
      <c r="C288" s="13">
        <v>-4.54123529009638</v>
      </c>
      <c r="D288" s="16" t="s">
        <v>141</v>
      </c>
      <c r="E288" s="2"/>
      <c r="F288" s="2"/>
      <c r="G288" s="2"/>
      <c r="H288" s="2"/>
    </row>
    <row r="289">
      <c r="A289" s="2"/>
      <c r="B289" s="13">
        <v>-1.0832701634896718</v>
      </c>
      <c r="C289" s="13">
        <v>-4.708094118302565</v>
      </c>
      <c r="D289" s="16" t="s">
        <v>142</v>
      </c>
      <c r="E289" s="2"/>
      <c r="F289" s="2"/>
      <c r="G289" s="2"/>
      <c r="H289" s="2"/>
    </row>
    <row r="290">
      <c r="A290" s="2"/>
      <c r="B290" s="13">
        <v>-1.1603615380941534</v>
      </c>
      <c r="C290" s="13">
        <v>-4.924825621638616</v>
      </c>
      <c r="D290" s="16" t="s">
        <v>143</v>
      </c>
      <c r="E290" s="2"/>
      <c r="F290" s="2"/>
      <c r="G290" s="2"/>
      <c r="H290" s="2"/>
    </row>
    <row r="291">
      <c r="A291" s="2"/>
      <c r="B291" s="13">
        <v>-1.2450462387740626</v>
      </c>
      <c r="C291" s="13">
        <v>-5.0564502823921815</v>
      </c>
      <c r="D291" s="16" t="s">
        <v>144</v>
      </c>
      <c r="E291" s="2"/>
      <c r="F291" s="2"/>
      <c r="G291" s="2"/>
      <c r="H291" s="2"/>
    </row>
    <row r="292">
      <c r="A292" s="2"/>
      <c r="B292" s="13">
        <v>-1.3397462093910986</v>
      </c>
      <c r="C292" s="13">
        <v>-5.167784404564802</v>
      </c>
      <c r="D292" s="16" t="s">
        <v>145</v>
      </c>
      <c r="E292" s="2"/>
      <c r="F292" s="2"/>
      <c r="G292" s="2"/>
      <c r="H292" s="2"/>
    </row>
    <row r="293">
      <c r="A293" s="2"/>
      <c r="B293" s="13">
        <v>-1.4482720415077504</v>
      </c>
      <c r="C293" s="13">
        <v>-5.393805820528375</v>
      </c>
      <c r="D293" s="16" t="s">
        <v>146</v>
      </c>
      <c r="E293" s="2"/>
      <c r="F293" s="2"/>
      <c r="G293" s="2"/>
      <c r="H293" s="2"/>
    </row>
    <row r="294">
      <c r="A294" s="2"/>
      <c r="B294" s="13">
        <v>-1.5771800660678663</v>
      </c>
      <c r="C294" s="13">
        <v>-5.5538347803539105</v>
      </c>
      <c r="D294" s="16" t="s">
        <v>147</v>
      </c>
      <c r="E294" s="2"/>
      <c r="F294" s="2"/>
      <c r="G294" s="2"/>
      <c r="H294" s="2"/>
    </row>
    <row r="295">
      <c r="A295" s="2"/>
      <c r="B295" s="13">
        <v>-1.739384156919556</v>
      </c>
      <c r="C295" s="13">
        <v>-5.660818481259911</v>
      </c>
      <c r="D295" s="16" t="s">
        <v>148</v>
      </c>
      <c r="E295" s="2"/>
      <c r="F295" s="2"/>
      <c r="G295" s="2"/>
      <c r="H295" s="2"/>
    </row>
    <row r="296">
      <c r="A296" s="2"/>
      <c r="B296" s="13">
        <v>-1.9670250071019253</v>
      </c>
      <c r="C296" s="13">
        <v>-5.827384863719628</v>
      </c>
      <c r="D296" s="16" t="s">
        <v>149</v>
      </c>
      <c r="E296" s="2"/>
      <c r="F296" s="2"/>
      <c r="G296" s="2"/>
      <c r="H296" s="2"/>
    </row>
    <row r="297">
      <c r="A297" s="2"/>
      <c r="B297" s="13">
        <v>-2.400036377127389</v>
      </c>
      <c r="C297" s="13">
        <v>-5.961725995677436</v>
      </c>
      <c r="D297" s="16" t="s">
        <v>150</v>
      </c>
      <c r="E297" s="2"/>
      <c r="F297" s="2"/>
      <c r="G297" s="2"/>
      <c r="H297" s="2"/>
    </row>
    <row r="298">
      <c r="A298" s="2"/>
      <c r="B298" s="13">
        <v>2.400036377127389</v>
      </c>
      <c r="C298" s="13">
        <v>19.58119481935076</v>
      </c>
      <c r="D298" s="16" t="s">
        <v>151</v>
      </c>
      <c r="E298" s="2"/>
      <c r="F298" s="2"/>
      <c r="G298" s="2"/>
      <c r="H298" s="2"/>
    </row>
    <row r="299">
      <c r="A299" s="2"/>
      <c r="B299" s="13">
        <v>2.5231151656980244</v>
      </c>
      <c r="C299" s="13">
        <v>20.236141506915587</v>
      </c>
      <c r="D299" s="14"/>
      <c r="E299" s="15" t="s">
        <v>28</v>
      </c>
      <c r="F299" s="2"/>
      <c r="G299" s="2"/>
      <c r="H299" s="2"/>
    </row>
    <row r="300">
      <c r="A300" s="2"/>
      <c r="B300" s="13">
        <v>-1.1956923315243664</v>
      </c>
      <c r="C300" s="2"/>
      <c r="D300" s="14"/>
      <c r="E300" s="2"/>
      <c r="F300" s="13">
        <v>-5.961725995677436</v>
      </c>
      <c r="G300" s="2"/>
      <c r="H300" s="2"/>
    </row>
    <row r="301">
      <c r="A301" s="2"/>
      <c r="B301" s="13">
        <v>2.400036377127389</v>
      </c>
      <c r="C301" s="2"/>
      <c r="D301" s="14"/>
      <c r="E301" s="2"/>
      <c r="F301" s="13">
        <v>10.897993374795451</v>
      </c>
      <c r="G301" s="2"/>
      <c r="H301" s="2"/>
    </row>
  </sheetData>
  <mergeCells count="9">
    <mergeCell ref="B108:C108"/>
    <mergeCell ref="B80:E80"/>
    <mergeCell ref="B173:C173"/>
    <mergeCell ref="B236:C236"/>
    <mergeCell ref="B2:C2"/>
    <mergeCell ref="B11:E11"/>
    <mergeCell ref="B17:F17"/>
    <mergeCell ref="B24:F24"/>
    <mergeCell ref="B52:F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3" t="s">
        <v>2</v>
      </c>
      <c r="D2" s="4" t="str">
        <f>HYPERLINK("https://sites.google.com/site/statisticsforspreadsheets/regression-modeling/overall-fit", "Help")</f>
        <v>Help</v>
      </c>
      <c r="E2" s="2"/>
      <c r="F2" s="2"/>
      <c r="G2" s="2"/>
      <c r="H2" s="2"/>
    </row>
    <row r="3">
      <c r="A3" s="2"/>
      <c r="B3" s="5" t="s">
        <v>3</v>
      </c>
      <c r="C3" s="6">
        <v>0.7202964961533178</v>
      </c>
      <c r="D3" s="2"/>
      <c r="E3" s="2"/>
      <c r="F3" s="2"/>
      <c r="G3" s="2"/>
      <c r="H3" s="2"/>
    </row>
    <row r="4">
      <c r="A4" s="2"/>
      <c r="B4" s="5" t="s">
        <v>4</v>
      </c>
      <c r="C4" s="6">
        <v>0.7155557587999842</v>
      </c>
      <c r="D4" s="2"/>
      <c r="E4" s="2"/>
      <c r="F4" s="2"/>
      <c r="G4" s="2"/>
      <c r="H4" s="2"/>
    </row>
    <row r="5">
      <c r="A5" s="2"/>
      <c r="B5" s="5" t="s">
        <v>5</v>
      </c>
      <c r="C5" s="6">
        <v>0.20325088399450034</v>
      </c>
      <c r="D5" s="2"/>
      <c r="E5" s="2"/>
      <c r="F5" s="2"/>
      <c r="G5" s="2"/>
      <c r="H5" s="2"/>
    </row>
    <row r="6">
      <c r="A6" s="2"/>
      <c r="B6" s="5" t="s">
        <v>6</v>
      </c>
      <c r="C6" s="6">
        <v>0.3810955436420394</v>
      </c>
      <c r="D6" s="2"/>
      <c r="E6" s="2"/>
      <c r="F6" s="2"/>
      <c r="G6" s="2"/>
      <c r="H6" s="2"/>
    </row>
    <row r="7">
      <c r="A7" s="2"/>
      <c r="B7" s="5" t="s">
        <v>7</v>
      </c>
      <c r="C7" s="7">
        <v>61.0</v>
      </c>
      <c r="D7" s="2"/>
      <c r="E7" s="2"/>
      <c r="F7" s="2"/>
      <c r="G7" s="2"/>
      <c r="H7" s="2"/>
    </row>
    <row r="8">
      <c r="A8" s="2"/>
      <c r="B8" s="5" t="s">
        <v>8</v>
      </c>
      <c r="C8" s="7">
        <v>0.0</v>
      </c>
      <c r="D8" s="2"/>
      <c r="E8" s="2"/>
      <c r="F8" s="2"/>
      <c r="G8" s="2"/>
      <c r="H8" s="2"/>
    </row>
    <row r="9">
      <c r="A9" s="2"/>
      <c r="B9" s="2"/>
      <c r="C9" s="2"/>
      <c r="D9" s="2"/>
      <c r="E9" s="2"/>
      <c r="F9" s="2"/>
      <c r="G9" s="2"/>
      <c r="H9" s="2"/>
    </row>
    <row r="10">
      <c r="A10" s="2"/>
      <c r="B10" s="2"/>
      <c r="C10" s="2"/>
      <c r="D10" s="2"/>
      <c r="E10" s="2"/>
      <c r="F10" s="2"/>
      <c r="G10" s="2"/>
      <c r="H10" s="2"/>
    </row>
    <row r="11">
      <c r="A11" s="2"/>
      <c r="B11" s="3" t="s">
        <v>9</v>
      </c>
      <c r="F11" s="4" t="str">
        <f>HYPERLINK("https://sites.google.com/site/statisticsforspreadsheets/regression-modeling/coefficients", "Help")</f>
        <v>Help</v>
      </c>
      <c r="G11" s="2"/>
      <c r="H11" s="2"/>
    </row>
    <row r="12">
      <c r="A12" s="2"/>
      <c r="B12" s="2"/>
      <c r="C12" s="8" t="s">
        <v>10</v>
      </c>
      <c r="D12" s="8" t="s">
        <v>11</v>
      </c>
      <c r="E12" s="8" t="s">
        <v>12</v>
      </c>
      <c r="F12" s="8" t="s">
        <v>13</v>
      </c>
      <c r="G12" s="2"/>
      <c r="H12" s="2"/>
    </row>
    <row r="13">
      <c r="A13" s="2"/>
      <c r="B13" s="5" t="s">
        <v>14</v>
      </c>
      <c r="C13" s="6">
        <v>0.7844955684405162</v>
      </c>
      <c r="D13" s="6">
        <v>0.028391150472014008</v>
      </c>
      <c r="E13" s="6">
        <v>27.63169351709845</v>
      </c>
      <c r="F13" s="9">
        <v>1.878236987816077E-35</v>
      </c>
      <c r="G13" s="2"/>
      <c r="H13" s="2"/>
    </row>
    <row r="14">
      <c r="A14" s="2"/>
      <c r="B14" s="5" t="s">
        <v>0</v>
      </c>
      <c r="C14" s="6">
        <v>0.037472602825099045</v>
      </c>
      <c r="D14" s="6">
        <v>0.003040053009487099</v>
      </c>
      <c r="E14" s="6">
        <v>12.326299149441876</v>
      </c>
      <c r="F14" s="9">
        <v>5.764783330417767E-18</v>
      </c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2"/>
      <c r="B17" s="3" t="s">
        <v>15</v>
      </c>
      <c r="G17" s="4" t="str">
        <f>HYPERLINK("https://sites.google.com/site/statisticsforspreadsheets/regression-modeling/regression-anova-table", "Help")</f>
        <v>Help</v>
      </c>
      <c r="H17" s="2"/>
    </row>
    <row r="18">
      <c r="A18" s="2"/>
      <c r="B18" s="2"/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2"/>
    </row>
    <row r="19">
      <c r="A19" s="2"/>
      <c r="B19" s="5" t="s">
        <v>21</v>
      </c>
      <c r="C19" s="7">
        <v>1.0</v>
      </c>
      <c r="D19" s="6">
        <v>6.276684414201091</v>
      </c>
      <c r="E19" s="6">
        <v>6.276684414201091</v>
      </c>
      <c r="F19" s="6">
        <v>151.9376507215315</v>
      </c>
      <c r="G19" s="9">
        <v>5.764783330417767E-18</v>
      </c>
      <c r="H19" s="2"/>
    </row>
    <row r="20">
      <c r="A20" s="2"/>
      <c r="B20" s="5" t="s">
        <v>22</v>
      </c>
      <c r="C20" s="7">
        <v>59.0</v>
      </c>
      <c r="D20" s="6">
        <v>2.4373443888282043</v>
      </c>
      <c r="E20" s="6">
        <v>0.041310921844545836</v>
      </c>
      <c r="F20" s="10"/>
      <c r="G20" s="11"/>
      <c r="H20" s="2"/>
    </row>
    <row r="21">
      <c r="A21" s="2"/>
      <c r="B21" s="5" t="s">
        <v>23</v>
      </c>
      <c r="C21" s="7">
        <v>60.0</v>
      </c>
      <c r="D21" s="6">
        <v>8.714028803029295</v>
      </c>
      <c r="E21" s="6">
        <v>0.1452338133838216</v>
      </c>
      <c r="F21" s="10"/>
      <c r="G21" s="11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2"/>
      <c r="B23" s="2"/>
      <c r="C23" s="2"/>
      <c r="D23" s="2"/>
      <c r="E23" s="2"/>
      <c r="F23" s="2"/>
      <c r="G23" s="2"/>
      <c r="H23" s="2"/>
    </row>
    <row r="24">
      <c r="A24" s="2"/>
      <c r="B24" s="3" t="s">
        <v>24</v>
      </c>
      <c r="G24" s="4" t="str">
        <f>HYPERLINK("https://sites.google.com/site/statisticsforspreadsheets/regression-modeling/residual-plot", "Help")</f>
        <v>Help</v>
      </c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2"/>
      <c r="B27" s="2"/>
      <c r="C27" s="2"/>
      <c r="D27" s="2"/>
      <c r="E27" s="2"/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/>
      <c r="B34" s="2"/>
      <c r="C34" s="2"/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/>
      <c r="B38" s="2"/>
      <c r="C38" s="2"/>
      <c r="D38" s="2"/>
      <c r="E38" s="2"/>
      <c r="F38" s="2"/>
      <c r="G38" s="2"/>
      <c r="H38" s="2"/>
    </row>
    <row r="39">
      <c r="A39" s="2"/>
      <c r="B39" s="2"/>
      <c r="C39" s="2"/>
      <c r="D39" s="2"/>
      <c r="E39" s="2"/>
      <c r="F39" s="2"/>
      <c r="G39" s="2"/>
      <c r="H39" s="2"/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3" t="s">
        <v>25</v>
      </c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3" t="s">
        <v>26</v>
      </c>
      <c r="G80" s="4" t="str">
        <f>HYPERLINK("https://sites.google.com/site/statisticsforspreadsheets/describe-data/normal-quantile-plot", "Help")</f>
        <v>Help</v>
      </c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12" t="s">
        <v>27</v>
      </c>
      <c r="D108" s="2"/>
      <c r="E108" s="2"/>
      <c r="F108" s="2"/>
      <c r="G108" s="2"/>
      <c r="H108" s="2"/>
    </row>
    <row r="109">
      <c r="A109" s="2"/>
      <c r="B109" s="13">
        <v>0.7947073139116199</v>
      </c>
      <c r="C109" s="13">
        <v>-0.42621785741672513</v>
      </c>
      <c r="D109" s="14"/>
      <c r="E109" s="15" t="s">
        <v>28</v>
      </c>
      <c r="F109" s="13">
        <v>-2.0970037081278226</v>
      </c>
      <c r="G109" s="2"/>
      <c r="H109" s="2"/>
    </row>
    <row r="110">
      <c r="A110" s="2"/>
      <c r="B110" s="13">
        <v>0.8600290752187656</v>
      </c>
      <c r="C110" s="13">
        <v>-0.4080448642187655</v>
      </c>
      <c r="D110" s="16" t="s">
        <v>152</v>
      </c>
      <c r="E110" s="2"/>
      <c r="F110" s="13">
        <v>-2.007592076351346</v>
      </c>
      <c r="G110" s="2"/>
      <c r="H110" s="2"/>
    </row>
    <row r="111">
      <c r="A111" s="2"/>
      <c r="B111" s="13">
        <v>0.8612420446359154</v>
      </c>
      <c r="C111" s="13">
        <v>-0.38583636463591536</v>
      </c>
      <c r="D111" s="16" t="s">
        <v>153</v>
      </c>
      <c r="E111" s="2"/>
      <c r="F111" s="13">
        <v>-1.898325640966735</v>
      </c>
      <c r="G111" s="2"/>
      <c r="H111" s="2"/>
    </row>
    <row r="112">
      <c r="A112" s="2"/>
      <c r="B112" s="13">
        <v>0.8623982992686852</v>
      </c>
      <c r="C112" s="13">
        <v>-0.3650508192686851</v>
      </c>
      <c r="D112" s="16" t="s">
        <v>154</v>
      </c>
      <c r="E112" s="2"/>
      <c r="F112" s="13">
        <v>-1.7960601798837088</v>
      </c>
      <c r="G112" s="2"/>
      <c r="H112" s="2"/>
    </row>
    <row r="113">
      <c r="A113" s="2"/>
      <c r="B113" s="13">
        <v>0.8635052586924399</v>
      </c>
      <c r="C113" s="13">
        <v>-0.34485099369243993</v>
      </c>
      <c r="D113" s="16" t="s">
        <v>155</v>
      </c>
      <c r="E113" s="2"/>
      <c r="F113" s="13">
        <v>-1.6966764764564128</v>
      </c>
      <c r="G113" s="2"/>
      <c r="H113" s="2"/>
    </row>
    <row r="114">
      <c r="A114" s="2"/>
      <c r="B114" s="13">
        <v>0.8645688248421233</v>
      </c>
      <c r="C114" s="13">
        <v>-0.32585312284212337</v>
      </c>
      <c r="D114" s="16" t="s">
        <v>156</v>
      </c>
      <c r="E114" s="2"/>
      <c r="F114" s="13">
        <v>-1.6032064236972297</v>
      </c>
      <c r="G114" s="2"/>
      <c r="H114" s="2"/>
    </row>
    <row r="115">
      <c r="A115" s="2"/>
      <c r="B115" s="13">
        <v>0.8655934569574715</v>
      </c>
      <c r="C115" s="13">
        <v>-0.30678855395747145</v>
      </c>
      <c r="D115" s="16" t="s">
        <v>157</v>
      </c>
      <c r="E115" s="2"/>
      <c r="F115" s="13">
        <v>-1.509408214754789</v>
      </c>
      <c r="G115" s="2"/>
      <c r="H115" s="2"/>
    </row>
    <row r="116">
      <c r="A116" s="2"/>
      <c r="B116" s="13">
        <v>0.8665827898809583</v>
      </c>
      <c r="C116" s="13">
        <v>-0.28877077188095823</v>
      </c>
      <c r="D116" s="16" t="s">
        <v>158</v>
      </c>
      <c r="E116" s="2"/>
      <c r="F116" s="13">
        <v>-1.4207602260109822</v>
      </c>
      <c r="G116" s="2"/>
      <c r="H116" s="2"/>
    </row>
    <row r="117">
      <c r="A117" s="2"/>
      <c r="B117" s="13">
        <v>0.8675431190098586</v>
      </c>
      <c r="C117" s="13">
        <v>-0.2745405490098585</v>
      </c>
      <c r="D117" s="16" t="s">
        <v>159</v>
      </c>
      <c r="E117" s="2"/>
      <c r="F117" s="13">
        <v>-1.3507471338588972</v>
      </c>
      <c r="G117" s="2"/>
      <c r="H117" s="2"/>
    </row>
    <row r="118">
      <c r="A118" s="2"/>
      <c r="B118" s="13">
        <v>0.868476299238012</v>
      </c>
      <c r="C118" s="13">
        <v>-0.2565061632380119</v>
      </c>
      <c r="D118" s="16" t="s">
        <v>160</v>
      </c>
      <c r="E118" s="2"/>
      <c r="F118" s="13">
        <v>-1.262017454472437</v>
      </c>
      <c r="G118" s="2"/>
      <c r="H118" s="2"/>
    </row>
    <row r="119">
      <c r="A119" s="2"/>
      <c r="B119" s="13">
        <v>0.8693828177092553</v>
      </c>
      <c r="C119" s="13">
        <v>-0.24103161170925527</v>
      </c>
      <c r="D119" s="16" t="s">
        <v>161</v>
      </c>
      <c r="E119" s="2"/>
      <c r="F119" s="13">
        <v>-1.1858822307300627</v>
      </c>
      <c r="G119" s="2"/>
      <c r="H119" s="2"/>
    </row>
    <row r="120">
      <c r="A120" s="2"/>
      <c r="B120" s="13">
        <v>0.870265597286609</v>
      </c>
      <c r="C120" s="13">
        <v>-0.22493777028660897</v>
      </c>
      <c r="D120" s="16" t="s">
        <v>162</v>
      </c>
      <c r="E120" s="2"/>
      <c r="F120" s="13">
        <v>-1.1067000834923575</v>
      </c>
      <c r="G120" s="2"/>
      <c r="H120" s="2"/>
    </row>
    <row r="121">
      <c r="A121" s="2"/>
      <c r="B121" s="13">
        <v>0.8711255747851436</v>
      </c>
      <c r="C121" s="13">
        <v>-0.20902007978514356</v>
      </c>
      <c r="D121" s="16" t="s">
        <v>163</v>
      </c>
      <c r="E121" s="2"/>
      <c r="F121" s="13">
        <v>-1.0283846036841804</v>
      </c>
      <c r="G121" s="2"/>
      <c r="H121" s="2"/>
    </row>
    <row r="122">
      <c r="A122" s="2"/>
      <c r="B122" s="13">
        <v>0.8719653170781527</v>
      </c>
      <c r="C122" s="13">
        <v>-0.19519217107815262</v>
      </c>
      <c r="D122" s="16" t="s">
        <v>164</v>
      </c>
      <c r="E122" s="2"/>
      <c r="F122" s="13">
        <v>-0.9603509084045816</v>
      </c>
      <c r="G122" s="2"/>
      <c r="H122" s="2"/>
    </row>
    <row r="123">
      <c r="A123" s="2"/>
      <c r="B123" s="13">
        <v>0.8727860607615294</v>
      </c>
      <c r="C123" s="13">
        <v>-0.17965727776152934</v>
      </c>
      <c r="D123" s="16" t="s">
        <v>165</v>
      </c>
      <c r="E123" s="2"/>
      <c r="F123" s="13">
        <v>-0.8839188013882912</v>
      </c>
      <c r="G123" s="2"/>
      <c r="H123" s="2"/>
    </row>
    <row r="124">
      <c r="A124" s="2"/>
      <c r="B124" s="13">
        <v>0.8735885927599332</v>
      </c>
      <c r="C124" s="13">
        <v>-0.16577432275993315</v>
      </c>
      <c r="D124" s="16" t="s">
        <v>166</v>
      </c>
      <c r="E124" s="2"/>
      <c r="F124" s="13">
        <v>-0.8156142768088465</v>
      </c>
      <c r="G124" s="2"/>
      <c r="H124" s="2"/>
    </row>
    <row r="125">
      <c r="A125" s="2"/>
      <c r="B125" s="13">
        <v>0.8743745431315868</v>
      </c>
      <c r="C125" s="13">
        <v>-0.15169194513158674</v>
      </c>
      <c r="D125" s="16" t="s">
        <v>167</v>
      </c>
      <c r="E125" s="2"/>
      <c r="F125" s="13">
        <v>-0.7463285873614763</v>
      </c>
      <c r="G125" s="2"/>
      <c r="H125" s="2"/>
    </row>
    <row r="126">
      <c r="A126" s="2"/>
      <c r="B126" s="13">
        <v>0.8751443240751213</v>
      </c>
      <c r="C126" s="13">
        <v>-0.1372821570751214</v>
      </c>
      <c r="D126" s="16" t="s">
        <v>168</v>
      </c>
      <c r="E126" s="2"/>
      <c r="F126" s="13">
        <v>-0.6754320295051511</v>
      </c>
      <c r="G126" s="2"/>
      <c r="H126" s="2"/>
    </row>
    <row r="127">
      <c r="A127" s="2"/>
      <c r="B127" s="13">
        <v>0.8758998279569796</v>
      </c>
      <c r="C127" s="13">
        <v>-0.1256747599569796</v>
      </c>
      <c r="D127" s="16" t="s">
        <v>169</v>
      </c>
      <c r="E127" s="2"/>
      <c r="F127" s="13">
        <v>-0.6183233129769815</v>
      </c>
      <c r="G127" s="2"/>
      <c r="H127" s="2"/>
    </row>
    <row r="128">
      <c r="A128" s="2"/>
      <c r="B128" s="13">
        <v>0.8766428721983985</v>
      </c>
      <c r="C128" s="13">
        <v>-0.11382757519839853</v>
      </c>
      <c r="D128" s="16" t="s">
        <v>170</v>
      </c>
      <c r="E128" s="2"/>
      <c r="F128" s="13">
        <v>-0.560034834591315</v>
      </c>
      <c r="G128" s="2"/>
      <c r="H128" s="2"/>
    </row>
    <row r="129">
      <c r="A129" s="2"/>
      <c r="B129" s="13">
        <v>0.8773727073473215</v>
      </c>
      <c r="C129" s="13">
        <v>-0.09972741734732146</v>
      </c>
      <c r="D129" s="16" t="s">
        <v>171</v>
      </c>
      <c r="E129" s="2"/>
      <c r="F129" s="13">
        <v>-0.49066166595378713</v>
      </c>
      <c r="G129" s="2"/>
      <c r="H129" s="2"/>
    </row>
    <row r="130">
      <c r="A130" s="2"/>
      <c r="B130" s="13">
        <v>0.8780888275236106</v>
      </c>
      <c r="C130" s="13">
        <v>-0.08577950952361053</v>
      </c>
      <c r="D130" s="16" t="s">
        <v>172</v>
      </c>
      <c r="E130" s="2"/>
      <c r="F130" s="13">
        <v>-0.4220375716837305</v>
      </c>
      <c r="G130" s="2"/>
      <c r="H130" s="2"/>
    </row>
    <row r="131">
      <c r="A131" s="2"/>
      <c r="B131" s="13">
        <v>0.8787931813026125</v>
      </c>
      <c r="C131" s="13">
        <v>-0.07497773730261251</v>
      </c>
      <c r="D131" s="16" t="s">
        <v>173</v>
      </c>
      <c r="E131" s="2"/>
      <c r="F131" s="13">
        <v>-0.3688925520473569</v>
      </c>
      <c r="G131" s="2"/>
      <c r="H131" s="2"/>
    </row>
    <row r="132">
      <c r="A132" s="2"/>
      <c r="B132" s="13">
        <v>0.8794863682459726</v>
      </c>
      <c r="C132" s="13">
        <v>-0.06142354124597266</v>
      </c>
      <c r="D132" s="16" t="s">
        <v>174</v>
      </c>
      <c r="E132" s="2"/>
      <c r="F132" s="13">
        <v>-0.3022055306171986</v>
      </c>
      <c r="G132" s="2"/>
      <c r="H132" s="2"/>
    </row>
    <row r="133">
      <c r="A133" s="2"/>
      <c r="B133" s="13">
        <v>0.8801677887920456</v>
      </c>
      <c r="C133" s="13">
        <v>-0.048359437792045705</v>
      </c>
      <c r="D133" s="16" t="s">
        <v>175</v>
      </c>
      <c r="E133" s="2"/>
      <c r="F133" s="13">
        <v>-0.23792977841786037</v>
      </c>
      <c r="G133" s="2"/>
      <c r="H133" s="2"/>
    </row>
    <row r="134">
      <c r="A134" s="2"/>
      <c r="B134" s="13">
        <v>0.880838960581246</v>
      </c>
      <c r="C134" s="13">
        <v>-0.03762124158124602</v>
      </c>
      <c r="D134" s="16" t="s">
        <v>176</v>
      </c>
      <c r="E134" s="2"/>
      <c r="F134" s="13">
        <v>-0.18509755451919213</v>
      </c>
      <c r="G134" s="2"/>
      <c r="H134" s="2"/>
    </row>
    <row r="135">
      <c r="A135" s="2"/>
      <c r="B135" s="13">
        <v>0.8815004082300133</v>
      </c>
      <c r="C135" s="13">
        <v>-0.025042717230013226</v>
      </c>
      <c r="D135" s="16" t="s">
        <v>177</v>
      </c>
      <c r="E135" s="2"/>
      <c r="F135" s="13">
        <v>-0.12321086500509806</v>
      </c>
      <c r="G135" s="2"/>
      <c r="H135" s="2"/>
    </row>
    <row r="136">
      <c r="A136" s="2"/>
      <c r="B136" s="13">
        <v>0.8821517382760177</v>
      </c>
      <c r="C136" s="13">
        <v>-0.012536108276017734</v>
      </c>
      <c r="D136" s="16" t="s">
        <v>178</v>
      </c>
      <c r="E136" s="2"/>
      <c r="F136" s="13">
        <v>-0.06167800124479135</v>
      </c>
      <c r="G136" s="2"/>
      <c r="H136" s="2"/>
    </row>
    <row r="137">
      <c r="A137" s="2"/>
      <c r="B137" s="13">
        <v>0.8827948243494006</v>
      </c>
      <c r="C137" s="13">
        <v>-0.004266067349400639</v>
      </c>
      <c r="D137" s="16" t="s">
        <v>179</v>
      </c>
      <c r="E137" s="2"/>
      <c r="F137" s="13">
        <v>-0.02098916996354157</v>
      </c>
      <c r="G137" s="2"/>
      <c r="H137" s="2"/>
    </row>
    <row r="138">
      <c r="A138" s="2"/>
      <c r="B138" s="13">
        <v>0.8834303222207115</v>
      </c>
      <c r="C138" s="13">
        <v>0.007094493779288509</v>
      </c>
      <c r="D138" s="16" t="s">
        <v>180</v>
      </c>
      <c r="E138" s="2"/>
      <c r="F138" s="13">
        <v>0.0349051066340281</v>
      </c>
      <c r="G138" s="2"/>
      <c r="H138" s="2"/>
    </row>
    <row r="139">
      <c r="A139" s="2"/>
      <c r="B139" s="13">
        <v>0.8840570140303584</v>
      </c>
      <c r="C139" s="13">
        <v>0.01933975796964158</v>
      </c>
      <c r="D139" s="16" t="s">
        <v>181</v>
      </c>
      <c r="E139" s="2"/>
      <c r="F139" s="13">
        <v>0.09515214689135072</v>
      </c>
      <c r="G139" s="2"/>
      <c r="H139" s="2"/>
    </row>
    <row r="140">
      <c r="A140" s="2"/>
      <c r="B140" s="13">
        <v>0.8846750684050543</v>
      </c>
      <c r="C140" s="13">
        <v>0.030908158594945827</v>
      </c>
      <c r="D140" s="16" t="s">
        <v>182</v>
      </c>
      <c r="E140" s="2"/>
      <c r="F140" s="13">
        <v>0.15206899959058556</v>
      </c>
      <c r="G140" s="2"/>
      <c r="H140" s="2"/>
    </row>
    <row r="141">
      <c r="A141" s="2"/>
      <c r="B141" s="13">
        <v>0.8852854971050751</v>
      </c>
      <c r="C141" s="13">
        <v>0.04081192789492493</v>
      </c>
      <c r="D141" s="16" t="s">
        <v>183</v>
      </c>
      <c r="E141" s="2"/>
      <c r="F141" s="13">
        <v>0.20079581988941922</v>
      </c>
      <c r="G141" s="2"/>
      <c r="H141" s="2"/>
    </row>
    <row r="142">
      <c r="A142" s="2"/>
      <c r="B142" s="13">
        <v>0.8858885437023394</v>
      </c>
      <c r="C142" s="13">
        <v>0.05225643129766066</v>
      </c>
      <c r="D142" s="16" t="s">
        <v>184</v>
      </c>
      <c r="E142" s="2"/>
      <c r="F142" s="13">
        <v>0.25710309480904714</v>
      </c>
      <c r="G142" s="2"/>
      <c r="H142" s="2"/>
    </row>
    <row r="143">
      <c r="A143" s="2"/>
      <c r="B143" s="13">
        <v>0.886484020833833</v>
      </c>
      <c r="C143" s="13">
        <v>0.06330386016616696</v>
      </c>
      <c r="D143" s="16" t="s">
        <v>185</v>
      </c>
      <c r="E143" s="2"/>
      <c r="F143" s="13">
        <v>0.3114567519808665</v>
      </c>
      <c r="G143" s="2"/>
      <c r="H143" s="2"/>
    </row>
    <row r="144">
      <c r="A144" s="2"/>
      <c r="B144" s="13">
        <v>0.8870726779516125</v>
      </c>
      <c r="C144" s="13">
        <v>0.07292732204838745</v>
      </c>
      <c r="D144" s="16" t="s">
        <v>186</v>
      </c>
      <c r="E144" s="2"/>
      <c r="F144" s="13">
        <v>0.35880445199126787</v>
      </c>
      <c r="G144" s="2"/>
      <c r="H144" s="2"/>
    </row>
    <row r="145">
      <c r="A145" s="2"/>
      <c r="B145" s="13">
        <v>0.8876542152748552</v>
      </c>
      <c r="C145" s="13">
        <v>0.08555022272514476</v>
      </c>
      <c r="D145" s="16" t="s">
        <v>187</v>
      </c>
      <c r="E145" s="2"/>
      <c r="F145" s="13">
        <v>0.4209094742606857</v>
      </c>
      <c r="G145" s="2"/>
      <c r="H145" s="2"/>
    </row>
    <row r="146">
      <c r="A146" s="2"/>
      <c r="B146" s="13">
        <v>0.8882290450021922</v>
      </c>
      <c r="C146" s="13">
        <v>0.09428225399780776</v>
      </c>
      <c r="D146" s="16" t="s">
        <v>188</v>
      </c>
      <c r="E146" s="2"/>
      <c r="F146" s="13">
        <v>0.4638713108886596</v>
      </c>
      <c r="G146" s="2"/>
      <c r="H146" s="2"/>
    </row>
    <row r="147">
      <c r="A147" s="2"/>
      <c r="B147" s="13">
        <v>0.8887987971918465</v>
      </c>
      <c r="C147" s="13">
        <v>0.10182331380815349</v>
      </c>
      <c r="D147" s="16" t="s">
        <v>189</v>
      </c>
      <c r="E147" s="2"/>
      <c r="F147" s="13">
        <v>0.5009735348108433</v>
      </c>
      <c r="G147" s="2"/>
      <c r="H147" s="2"/>
    </row>
    <row r="148">
      <c r="A148" s="2"/>
      <c r="B148" s="13">
        <v>0.8893628535458713</v>
      </c>
      <c r="C148" s="13">
        <v>0.11310991245412863</v>
      </c>
      <c r="D148" s="16" t="s">
        <v>190</v>
      </c>
      <c r="E148" s="2"/>
      <c r="F148" s="13">
        <v>0.5565039139371675</v>
      </c>
      <c r="G148" s="2"/>
      <c r="H148" s="2"/>
    </row>
    <row r="149">
      <c r="A149" s="2"/>
      <c r="B149" s="13">
        <v>0.8899208018656356</v>
      </c>
      <c r="C149" s="13">
        <v>0.12249820413436444</v>
      </c>
      <c r="D149" s="16" t="s">
        <v>191</v>
      </c>
      <c r="E149" s="2"/>
      <c r="F149" s="13">
        <v>0.6026945700156416</v>
      </c>
      <c r="G149" s="2"/>
      <c r="H149" s="2"/>
    </row>
    <row r="150">
      <c r="A150" s="2"/>
      <c r="B150" s="13">
        <v>0.8904726421511394</v>
      </c>
      <c r="C150" s="13">
        <v>0.13432752184886054</v>
      </c>
      <c r="D150" s="16" t="s">
        <v>192</v>
      </c>
      <c r="E150" s="2"/>
      <c r="F150" s="13">
        <v>0.6608951420476736</v>
      </c>
      <c r="G150" s="2"/>
      <c r="H150" s="2"/>
    </row>
    <row r="151">
      <c r="A151" s="2"/>
      <c r="B151" s="13">
        <v>0.891018842809918</v>
      </c>
      <c r="C151" s="13">
        <v>0.142394867190082</v>
      </c>
      <c r="D151" s="16" t="s">
        <v>193</v>
      </c>
      <c r="E151" s="2"/>
      <c r="F151" s="13">
        <v>0.7005867054134681</v>
      </c>
      <c r="G151" s="2"/>
      <c r="H151" s="2"/>
    </row>
    <row r="152">
      <c r="A152" s="2"/>
      <c r="B152" s="13">
        <v>0.8915598535132054</v>
      </c>
      <c r="C152" s="13">
        <v>0.15300839148679457</v>
      </c>
      <c r="D152" s="16" t="s">
        <v>194</v>
      </c>
      <c r="E152" s="2"/>
      <c r="F152" s="13">
        <v>0.7528055400287201</v>
      </c>
      <c r="G152" s="2"/>
      <c r="H152" s="2"/>
    </row>
    <row r="153">
      <c r="A153" s="2"/>
      <c r="B153" s="13">
        <v>0.8920954868979873</v>
      </c>
      <c r="C153" s="13">
        <v>0.16216372010201272</v>
      </c>
      <c r="D153" s="16" t="s">
        <v>195</v>
      </c>
      <c r="E153" s="2"/>
      <c r="F153" s="13">
        <v>0.7978500113505071</v>
      </c>
      <c r="G153" s="2"/>
      <c r="H153" s="2"/>
    </row>
    <row r="154">
      <c r="A154" s="2"/>
      <c r="B154" s="13">
        <v>0.8926263799985119</v>
      </c>
      <c r="C154" s="13">
        <v>0.17067552700148808</v>
      </c>
      <c r="D154" s="16" t="s">
        <v>196</v>
      </c>
      <c r="E154" s="2"/>
      <c r="F154" s="13">
        <v>0.8397283379397568</v>
      </c>
      <c r="G154" s="2"/>
      <c r="H154" s="2"/>
    </row>
    <row r="155">
      <c r="A155" s="2"/>
      <c r="B155" s="13">
        <v>0.8931520081983396</v>
      </c>
      <c r="C155" s="13">
        <v>0.1823480998016603</v>
      </c>
      <c r="D155" s="16" t="s">
        <v>197</v>
      </c>
      <c r="E155" s="2"/>
      <c r="F155" s="13">
        <v>0.8971577206355195</v>
      </c>
      <c r="G155" s="2"/>
      <c r="H155" s="2"/>
    </row>
    <row r="156">
      <c r="A156" s="2"/>
      <c r="B156" s="13">
        <v>0.8936727087508958</v>
      </c>
      <c r="C156" s="13">
        <v>0.18982916924910428</v>
      </c>
      <c r="D156" s="16" t="s">
        <v>198</v>
      </c>
      <c r="E156" s="2"/>
      <c r="F156" s="13">
        <v>0.9339647903043845</v>
      </c>
      <c r="G156" s="2"/>
      <c r="H156" s="2"/>
    </row>
    <row r="157">
      <c r="A157" s="2"/>
      <c r="B157" s="13">
        <v>0.8941894934164567</v>
      </c>
      <c r="C157" s="13">
        <v>0.19767249558354336</v>
      </c>
      <c r="D157" s="16" t="s">
        <v>199</v>
      </c>
      <c r="E157" s="2"/>
      <c r="F157" s="13">
        <v>0.9725541739286707</v>
      </c>
      <c r="G157" s="2"/>
      <c r="H157" s="2"/>
    </row>
    <row r="158">
      <c r="A158" s="2"/>
      <c r="B158" s="13">
        <v>0.894701706424473</v>
      </c>
      <c r="C158" s="13">
        <v>0.20823946957552708</v>
      </c>
      <c r="D158" s="16" t="s">
        <v>200</v>
      </c>
      <c r="E158" s="2"/>
      <c r="F158" s="13">
        <v>1.024543979750473</v>
      </c>
      <c r="G158" s="2"/>
      <c r="H158" s="2"/>
    </row>
    <row r="159">
      <c r="A159" s="2"/>
      <c r="B159" s="13">
        <v>0.8952094039838489</v>
      </c>
      <c r="C159" s="13">
        <v>0.21614867601615118</v>
      </c>
      <c r="D159" s="16" t="s">
        <v>201</v>
      </c>
      <c r="E159" s="2"/>
      <c r="F159" s="13">
        <v>1.0634574953287772</v>
      </c>
      <c r="G159" s="2"/>
      <c r="H159" s="2"/>
    </row>
    <row r="160">
      <c r="A160" s="2"/>
      <c r="B160" s="13">
        <v>0.8957130357658182</v>
      </c>
      <c r="C160" s="13">
        <v>0.22511189123418174</v>
      </c>
      <c r="D160" s="16" t="s">
        <v>202</v>
      </c>
      <c r="E160" s="2"/>
      <c r="F160" s="13">
        <v>1.107556763395297</v>
      </c>
      <c r="G160" s="2"/>
      <c r="H160" s="2"/>
    </row>
    <row r="161">
      <c r="A161" s="2"/>
      <c r="B161" s="13">
        <v>0.8962124518799697</v>
      </c>
      <c r="C161" s="13">
        <v>0.2339864631200303</v>
      </c>
      <c r="D161" s="16" t="s">
        <v>203</v>
      </c>
      <c r="E161" s="2"/>
      <c r="F161" s="13">
        <v>1.151219903803034</v>
      </c>
      <c r="G161" s="2"/>
      <c r="H161" s="2"/>
    </row>
    <row r="162">
      <c r="A162" s="2"/>
      <c r="B162" s="13">
        <v>0.8967071839187681</v>
      </c>
      <c r="C162" s="13">
        <v>0.245453785081232</v>
      </c>
      <c r="D162" s="16" t="s">
        <v>204</v>
      </c>
      <c r="E162" s="2"/>
      <c r="F162" s="13">
        <v>1.2076394466647122</v>
      </c>
      <c r="G162" s="2"/>
      <c r="H162" s="2"/>
    </row>
    <row r="163">
      <c r="A163" s="2"/>
      <c r="B163" s="13">
        <v>0.8971977002897487</v>
      </c>
      <c r="C163" s="13">
        <v>0.2524918837102515</v>
      </c>
      <c r="D163" s="16" t="s">
        <v>205</v>
      </c>
      <c r="E163" s="2"/>
      <c r="F163" s="13">
        <v>1.2422670875915283</v>
      </c>
      <c r="G163" s="2"/>
      <c r="H163" s="2"/>
    </row>
    <row r="164">
      <c r="A164" s="2"/>
      <c r="B164" s="13">
        <v>0.8976852375888046</v>
      </c>
      <c r="C164" s="13">
        <v>0.2584732334111953</v>
      </c>
      <c r="D164" s="16" t="s">
        <v>206</v>
      </c>
      <c r="E164" s="2"/>
      <c r="F164" s="13">
        <v>1.271695494412655</v>
      </c>
      <c r="G164" s="2"/>
      <c r="H164" s="2"/>
    </row>
    <row r="165">
      <c r="A165" s="2"/>
      <c r="B165" s="13">
        <v>0.8981688215282624</v>
      </c>
      <c r="C165" s="13">
        <v>0.27041952347173764</v>
      </c>
      <c r="D165" s="16" t="s">
        <v>207</v>
      </c>
      <c r="E165" s="2"/>
      <c r="F165" s="13">
        <v>1.3304715736392803</v>
      </c>
      <c r="G165" s="2"/>
      <c r="H165" s="2"/>
    </row>
    <row r="166">
      <c r="A166" s="2"/>
      <c r="B166" s="13">
        <v>0.898647983700587</v>
      </c>
      <c r="C166" s="13">
        <v>0.2789309142994129</v>
      </c>
      <c r="D166" s="16" t="s">
        <v>208</v>
      </c>
      <c r="E166" s="2"/>
      <c r="F166" s="13">
        <v>1.3723478531437057</v>
      </c>
      <c r="G166" s="2"/>
      <c r="H166" s="2"/>
    </row>
    <row r="167">
      <c r="A167" s="2"/>
      <c r="B167" s="13">
        <v>0.8991240543831784</v>
      </c>
      <c r="C167" s="13">
        <v>0.28468148561682155</v>
      </c>
      <c r="D167" s="16" t="s">
        <v>209</v>
      </c>
      <c r="E167" s="2"/>
      <c r="F167" s="13">
        <v>1.4006408239017776</v>
      </c>
      <c r="G167" s="2"/>
      <c r="H167" s="2"/>
    </row>
    <row r="168">
      <c r="A168" s="2"/>
      <c r="B168" s="13">
        <v>0.8995970148397354</v>
      </c>
      <c r="C168" s="13">
        <v>0.29353057016026457</v>
      </c>
      <c r="D168" s="16" t="s">
        <v>210</v>
      </c>
      <c r="E168" s="2"/>
      <c r="F168" s="13">
        <v>1.4441785658762845</v>
      </c>
      <c r="G168" s="2"/>
      <c r="H168" s="2"/>
    </row>
    <row r="169">
      <c r="A169" s="2"/>
      <c r="B169" s="13">
        <v>0.9000666214983396</v>
      </c>
      <c r="C169" s="13">
        <v>0.3007018705016603</v>
      </c>
      <c r="D169" s="16" t="s">
        <v>211</v>
      </c>
      <c r="E169" s="2"/>
      <c r="F169" s="13">
        <v>1.4794615629312433</v>
      </c>
      <c r="G169" s="2"/>
      <c r="H169" s="2"/>
    </row>
    <row r="170">
      <c r="A170" s="2"/>
      <c r="B170" s="13">
        <v>3.407577766197448</v>
      </c>
      <c r="C170" s="13">
        <v>-0.05442976619744783</v>
      </c>
      <c r="D170" s="16" t="s">
        <v>212</v>
      </c>
      <c r="E170" s="2"/>
      <c r="F170" s="13">
        <v>-0.2677959629386932</v>
      </c>
      <c r="G170" s="2"/>
      <c r="H170" s="2"/>
    </row>
    <row r="171">
      <c r="A171" s="2"/>
      <c r="B171" s="13">
        <v>3.4728995275045937</v>
      </c>
      <c r="C171" s="13">
        <v>0.3188748636996199</v>
      </c>
      <c r="D171" s="14"/>
      <c r="E171" s="15" t="s">
        <v>28</v>
      </c>
      <c r="F171" s="13">
        <v>1.56887319470772</v>
      </c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12" t="s">
        <v>90</v>
      </c>
      <c r="D173" s="2"/>
      <c r="E173" s="2"/>
      <c r="F173" s="2"/>
      <c r="G173" s="2"/>
      <c r="H173" s="2"/>
    </row>
    <row r="174">
      <c r="A174" s="2"/>
      <c r="B174" s="13">
        <v>1.0</v>
      </c>
      <c r="C174" s="13">
        <v>-0.4080448642187655</v>
      </c>
      <c r="D174" s="13">
        <v>-2.007592076351346</v>
      </c>
      <c r="E174" s="2"/>
      <c r="F174" s="2"/>
      <c r="G174" s="2"/>
      <c r="H174" s="2"/>
    </row>
    <row r="175">
      <c r="A175" s="2"/>
      <c r="B175" s="13">
        <v>2.0</v>
      </c>
      <c r="C175" s="13">
        <v>-0.38583636463591536</v>
      </c>
      <c r="D175" s="13">
        <v>-1.898325640966735</v>
      </c>
      <c r="E175" s="2"/>
      <c r="F175" s="2"/>
      <c r="G175" s="2"/>
      <c r="H175" s="2"/>
    </row>
    <row r="176">
      <c r="A176" s="2"/>
      <c r="B176" s="13">
        <v>3.0</v>
      </c>
      <c r="C176" s="13">
        <v>-0.3650508192686851</v>
      </c>
      <c r="D176" s="13">
        <v>-1.7960601798837088</v>
      </c>
      <c r="E176" s="2"/>
      <c r="F176" s="2"/>
      <c r="G176" s="2"/>
      <c r="H176" s="2"/>
    </row>
    <row r="177">
      <c r="A177" s="2"/>
      <c r="B177" s="13">
        <v>4.0</v>
      </c>
      <c r="C177" s="13">
        <v>-0.34485099369243993</v>
      </c>
      <c r="D177" s="13">
        <v>-1.6966764764564128</v>
      </c>
      <c r="E177" s="2"/>
      <c r="F177" s="2"/>
      <c r="G177" s="2"/>
      <c r="H177" s="2"/>
    </row>
    <row r="178">
      <c r="A178" s="2"/>
      <c r="B178" s="13">
        <v>5.0</v>
      </c>
      <c r="C178" s="13">
        <v>-0.32585312284212337</v>
      </c>
      <c r="D178" s="13">
        <v>-1.6032064236972297</v>
      </c>
      <c r="E178" s="2"/>
      <c r="F178" s="2"/>
      <c r="G178" s="2"/>
      <c r="H178" s="2"/>
    </row>
    <row r="179">
      <c r="A179" s="2"/>
      <c r="B179" s="13">
        <v>6.0</v>
      </c>
      <c r="C179" s="13">
        <v>-0.30678855395747145</v>
      </c>
      <c r="D179" s="13">
        <v>-1.509408214754789</v>
      </c>
      <c r="E179" s="2"/>
      <c r="F179" s="2"/>
      <c r="G179" s="2"/>
      <c r="H179" s="2"/>
    </row>
    <row r="180">
      <c r="A180" s="2"/>
      <c r="B180" s="13">
        <v>7.0</v>
      </c>
      <c r="C180" s="13">
        <v>-0.28877077188095823</v>
      </c>
      <c r="D180" s="13">
        <v>-1.4207602260109822</v>
      </c>
      <c r="E180" s="2"/>
      <c r="F180" s="2"/>
      <c r="G180" s="2"/>
      <c r="H180" s="2"/>
    </row>
    <row r="181">
      <c r="A181" s="2"/>
      <c r="B181" s="13">
        <v>8.0</v>
      </c>
      <c r="C181" s="13">
        <v>-0.2745405490098585</v>
      </c>
      <c r="D181" s="13">
        <v>-1.3507471338588972</v>
      </c>
      <c r="E181" s="2"/>
      <c r="F181" s="2"/>
      <c r="G181" s="2"/>
      <c r="H181" s="2"/>
    </row>
    <row r="182">
      <c r="A182" s="2"/>
      <c r="B182" s="13">
        <v>9.0</v>
      </c>
      <c r="C182" s="13">
        <v>-0.2565061632380119</v>
      </c>
      <c r="D182" s="13">
        <v>-1.262017454472437</v>
      </c>
      <c r="E182" s="2"/>
      <c r="F182" s="2"/>
      <c r="G182" s="2"/>
      <c r="H182" s="2"/>
    </row>
    <row r="183">
      <c r="A183" s="2"/>
      <c r="B183" s="13">
        <v>10.0</v>
      </c>
      <c r="C183" s="13">
        <v>-0.24103161170925527</v>
      </c>
      <c r="D183" s="13">
        <v>-1.1858822307300627</v>
      </c>
      <c r="E183" s="2"/>
      <c r="F183" s="2"/>
      <c r="G183" s="2"/>
      <c r="H183" s="2"/>
    </row>
    <row r="184">
      <c r="A184" s="2"/>
      <c r="B184" s="13">
        <v>11.0</v>
      </c>
      <c r="C184" s="13">
        <v>-0.22493777028660897</v>
      </c>
      <c r="D184" s="13">
        <v>-1.1067000834923575</v>
      </c>
      <c r="E184" s="2"/>
      <c r="F184" s="2"/>
      <c r="G184" s="2"/>
      <c r="H184" s="2"/>
    </row>
    <row r="185">
      <c r="A185" s="2"/>
      <c r="B185" s="13">
        <v>12.0</v>
      </c>
      <c r="C185" s="13">
        <v>-0.20902007978514356</v>
      </c>
      <c r="D185" s="13">
        <v>-1.0283846036841804</v>
      </c>
      <c r="E185" s="2"/>
      <c r="F185" s="2"/>
      <c r="G185" s="2"/>
      <c r="H185" s="2"/>
    </row>
    <row r="186">
      <c r="A186" s="2"/>
      <c r="B186" s="13">
        <v>13.0</v>
      </c>
      <c r="C186" s="13">
        <v>-0.19519217107815262</v>
      </c>
      <c r="D186" s="13">
        <v>-0.9603509084045816</v>
      </c>
      <c r="E186" s="2"/>
      <c r="F186" s="2"/>
      <c r="G186" s="2"/>
      <c r="H186" s="2"/>
    </row>
    <row r="187">
      <c r="A187" s="2"/>
      <c r="B187" s="13">
        <v>14.0</v>
      </c>
      <c r="C187" s="13">
        <v>-0.17965727776152934</v>
      </c>
      <c r="D187" s="13">
        <v>-0.8839188013882912</v>
      </c>
      <c r="E187" s="2"/>
      <c r="F187" s="2"/>
      <c r="G187" s="2"/>
      <c r="H187" s="2"/>
    </row>
    <row r="188">
      <c r="A188" s="2"/>
      <c r="B188" s="13">
        <v>15.0</v>
      </c>
      <c r="C188" s="13">
        <v>-0.16577432275993315</v>
      </c>
      <c r="D188" s="13">
        <v>-0.8156142768088465</v>
      </c>
      <c r="E188" s="2"/>
      <c r="F188" s="2"/>
      <c r="G188" s="2"/>
      <c r="H188" s="2"/>
    </row>
    <row r="189">
      <c r="A189" s="2"/>
      <c r="B189" s="13">
        <v>16.0</v>
      </c>
      <c r="C189" s="13">
        <v>-0.15169194513158674</v>
      </c>
      <c r="D189" s="13">
        <v>-0.7463285873614763</v>
      </c>
      <c r="E189" s="2"/>
      <c r="F189" s="2"/>
      <c r="G189" s="2"/>
      <c r="H189" s="2"/>
    </row>
    <row r="190">
      <c r="A190" s="2"/>
      <c r="B190" s="13">
        <v>17.0</v>
      </c>
      <c r="C190" s="13">
        <v>-0.1372821570751214</v>
      </c>
      <c r="D190" s="13">
        <v>-0.6754320295051511</v>
      </c>
      <c r="E190" s="2"/>
      <c r="F190" s="2"/>
      <c r="G190" s="2"/>
      <c r="H190" s="2"/>
    </row>
    <row r="191">
      <c r="A191" s="2"/>
      <c r="B191" s="13">
        <v>18.0</v>
      </c>
      <c r="C191" s="13">
        <v>-0.1256747599569796</v>
      </c>
      <c r="D191" s="13">
        <v>-0.6183233129769815</v>
      </c>
      <c r="E191" s="2"/>
      <c r="F191" s="2"/>
      <c r="G191" s="2"/>
      <c r="H191" s="2"/>
    </row>
    <row r="192">
      <c r="A192" s="2"/>
      <c r="B192" s="13">
        <v>19.0</v>
      </c>
      <c r="C192" s="13">
        <v>-0.11382757519839853</v>
      </c>
      <c r="D192" s="13">
        <v>-0.560034834591315</v>
      </c>
      <c r="E192" s="2"/>
      <c r="F192" s="2"/>
      <c r="G192" s="2"/>
      <c r="H192" s="2"/>
    </row>
    <row r="193">
      <c r="A193" s="2"/>
      <c r="B193" s="13">
        <v>20.0</v>
      </c>
      <c r="C193" s="13">
        <v>-0.09972741734732146</v>
      </c>
      <c r="D193" s="13">
        <v>-0.49066166595378713</v>
      </c>
      <c r="E193" s="2"/>
      <c r="F193" s="2"/>
      <c r="G193" s="2"/>
      <c r="H193" s="2"/>
    </row>
    <row r="194">
      <c r="A194" s="2"/>
      <c r="B194" s="13">
        <v>21.0</v>
      </c>
      <c r="C194" s="13">
        <v>-0.08577950952361053</v>
      </c>
      <c r="D194" s="13">
        <v>-0.4220375716837305</v>
      </c>
      <c r="E194" s="2"/>
      <c r="F194" s="2"/>
      <c r="G194" s="2"/>
      <c r="H194" s="2"/>
    </row>
    <row r="195">
      <c r="A195" s="2"/>
      <c r="B195" s="13">
        <v>22.0</v>
      </c>
      <c r="C195" s="13">
        <v>-0.07497773730261251</v>
      </c>
      <c r="D195" s="13">
        <v>-0.3688925520473569</v>
      </c>
      <c r="E195" s="2"/>
      <c r="F195" s="2"/>
      <c r="G195" s="2"/>
      <c r="H195" s="2"/>
    </row>
    <row r="196">
      <c r="A196" s="2"/>
      <c r="B196" s="13">
        <v>23.0</v>
      </c>
      <c r="C196" s="13">
        <v>-0.06142354124597266</v>
      </c>
      <c r="D196" s="13">
        <v>-0.3022055306171986</v>
      </c>
      <c r="E196" s="2"/>
      <c r="F196" s="2"/>
      <c r="G196" s="2"/>
      <c r="H196" s="2"/>
    </row>
    <row r="197">
      <c r="A197" s="2"/>
      <c r="B197" s="13">
        <v>24.0</v>
      </c>
      <c r="C197" s="13">
        <v>-0.048359437792045705</v>
      </c>
      <c r="D197" s="13">
        <v>-0.23792977841786037</v>
      </c>
      <c r="E197" s="2"/>
      <c r="F197" s="2"/>
      <c r="G197" s="2"/>
      <c r="H197" s="2"/>
    </row>
    <row r="198">
      <c r="A198" s="2"/>
      <c r="B198" s="13">
        <v>25.0</v>
      </c>
      <c r="C198" s="13">
        <v>-0.03762124158124602</v>
      </c>
      <c r="D198" s="13">
        <v>-0.18509755451919213</v>
      </c>
      <c r="E198" s="2"/>
      <c r="F198" s="2"/>
      <c r="G198" s="2"/>
      <c r="H198" s="2"/>
    </row>
    <row r="199">
      <c r="A199" s="2"/>
      <c r="B199" s="13">
        <v>26.0</v>
      </c>
      <c r="C199" s="13">
        <v>-0.025042717230013226</v>
      </c>
      <c r="D199" s="13">
        <v>-0.12321086500509806</v>
      </c>
      <c r="E199" s="2"/>
      <c r="F199" s="2"/>
      <c r="G199" s="2"/>
      <c r="H199" s="2"/>
    </row>
    <row r="200">
      <c r="A200" s="2"/>
      <c r="B200" s="13">
        <v>27.0</v>
      </c>
      <c r="C200" s="13">
        <v>-0.012536108276017734</v>
      </c>
      <c r="D200" s="13">
        <v>-0.06167800124479135</v>
      </c>
      <c r="E200" s="2"/>
      <c r="F200" s="2"/>
      <c r="G200" s="2"/>
      <c r="H200" s="2"/>
    </row>
    <row r="201">
      <c r="A201" s="2"/>
      <c r="B201" s="13">
        <v>28.0</v>
      </c>
      <c r="C201" s="13">
        <v>-0.004266067349400639</v>
      </c>
      <c r="D201" s="13">
        <v>-0.02098916996354157</v>
      </c>
      <c r="E201" s="2"/>
      <c r="F201" s="2"/>
      <c r="G201" s="2"/>
      <c r="H201" s="2"/>
    </row>
    <row r="202">
      <c r="A202" s="2"/>
      <c r="B202" s="13">
        <v>29.0</v>
      </c>
      <c r="C202" s="13">
        <v>0.007094493779288509</v>
      </c>
      <c r="D202" s="13">
        <v>0.0349051066340281</v>
      </c>
      <c r="E202" s="2"/>
      <c r="F202" s="2"/>
      <c r="G202" s="2"/>
      <c r="H202" s="2"/>
    </row>
    <row r="203">
      <c r="A203" s="2"/>
      <c r="B203" s="13">
        <v>30.0</v>
      </c>
      <c r="C203" s="13">
        <v>0.01933975796964158</v>
      </c>
      <c r="D203" s="13">
        <v>0.09515214689135072</v>
      </c>
      <c r="E203" s="2"/>
      <c r="F203" s="2"/>
      <c r="G203" s="2"/>
      <c r="H203" s="2"/>
    </row>
    <row r="204">
      <c r="A204" s="2"/>
      <c r="B204" s="13">
        <v>31.0</v>
      </c>
      <c r="C204" s="13">
        <v>0.030908158594945827</v>
      </c>
      <c r="D204" s="13">
        <v>0.15206899959058556</v>
      </c>
      <c r="E204" s="2"/>
      <c r="F204" s="2"/>
      <c r="G204" s="2"/>
      <c r="H204" s="2"/>
    </row>
    <row r="205">
      <c r="A205" s="2"/>
      <c r="B205" s="13">
        <v>32.0</v>
      </c>
      <c r="C205" s="13">
        <v>0.04081192789492493</v>
      </c>
      <c r="D205" s="13">
        <v>0.20079581988941922</v>
      </c>
      <c r="E205" s="2"/>
      <c r="F205" s="2"/>
      <c r="G205" s="2"/>
      <c r="H205" s="2"/>
    </row>
    <row r="206">
      <c r="A206" s="2"/>
      <c r="B206" s="13">
        <v>33.0</v>
      </c>
      <c r="C206" s="13">
        <v>0.05225643129766066</v>
      </c>
      <c r="D206" s="13">
        <v>0.25710309480904714</v>
      </c>
      <c r="E206" s="2"/>
      <c r="F206" s="2"/>
      <c r="G206" s="2"/>
      <c r="H206" s="2"/>
    </row>
    <row r="207">
      <c r="A207" s="2"/>
      <c r="B207" s="13">
        <v>34.0</v>
      </c>
      <c r="C207" s="13">
        <v>0.06330386016616696</v>
      </c>
      <c r="D207" s="13">
        <v>0.3114567519808665</v>
      </c>
      <c r="E207" s="2"/>
      <c r="F207" s="2"/>
      <c r="G207" s="2"/>
      <c r="H207" s="2"/>
    </row>
    <row r="208">
      <c r="A208" s="2"/>
      <c r="B208" s="13">
        <v>35.0</v>
      </c>
      <c r="C208" s="13">
        <v>0.07292732204838745</v>
      </c>
      <c r="D208" s="13">
        <v>0.35880445199126787</v>
      </c>
      <c r="E208" s="2"/>
      <c r="F208" s="2"/>
      <c r="G208" s="2"/>
      <c r="H208" s="2"/>
    </row>
    <row r="209">
      <c r="A209" s="2"/>
      <c r="B209" s="13">
        <v>36.0</v>
      </c>
      <c r="C209" s="13">
        <v>0.08555022272514476</v>
      </c>
      <c r="D209" s="13">
        <v>0.4209094742606857</v>
      </c>
      <c r="E209" s="2"/>
      <c r="F209" s="2"/>
      <c r="G209" s="2"/>
      <c r="H209" s="2"/>
    </row>
    <row r="210">
      <c r="A210" s="2"/>
      <c r="B210" s="13">
        <v>37.0</v>
      </c>
      <c r="C210" s="13">
        <v>0.09428225399780776</v>
      </c>
      <c r="D210" s="13">
        <v>0.4638713108886596</v>
      </c>
      <c r="E210" s="2"/>
      <c r="F210" s="2"/>
      <c r="G210" s="2"/>
      <c r="H210" s="2"/>
    </row>
    <row r="211">
      <c r="A211" s="2"/>
      <c r="B211" s="13">
        <v>38.0</v>
      </c>
      <c r="C211" s="13">
        <v>0.10182331380815349</v>
      </c>
      <c r="D211" s="13">
        <v>0.5009735348108433</v>
      </c>
      <c r="E211" s="2"/>
      <c r="F211" s="2"/>
      <c r="G211" s="2"/>
      <c r="H211" s="2"/>
    </row>
    <row r="212">
      <c r="A212" s="2"/>
      <c r="B212" s="13">
        <v>39.0</v>
      </c>
      <c r="C212" s="13">
        <v>0.11310991245412863</v>
      </c>
      <c r="D212" s="13">
        <v>0.5565039139371675</v>
      </c>
      <c r="E212" s="2"/>
      <c r="F212" s="2"/>
      <c r="G212" s="2"/>
      <c r="H212" s="2"/>
    </row>
    <row r="213">
      <c r="A213" s="2"/>
      <c r="B213" s="13">
        <v>40.0</v>
      </c>
      <c r="C213" s="13">
        <v>0.12249820413436444</v>
      </c>
      <c r="D213" s="13">
        <v>0.6026945700156416</v>
      </c>
      <c r="E213" s="2"/>
      <c r="F213" s="2"/>
      <c r="G213" s="2"/>
      <c r="H213" s="2"/>
    </row>
    <row r="214">
      <c r="A214" s="2"/>
      <c r="B214" s="13">
        <v>41.0</v>
      </c>
      <c r="C214" s="13">
        <v>0.13432752184886054</v>
      </c>
      <c r="D214" s="13">
        <v>0.6608951420476736</v>
      </c>
      <c r="E214" s="2"/>
      <c r="F214" s="2"/>
      <c r="G214" s="2"/>
      <c r="H214" s="2"/>
    </row>
    <row r="215">
      <c r="A215" s="2"/>
      <c r="B215" s="13">
        <v>42.0</v>
      </c>
      <c r="C215" s="13">
        <v>0.142394867190082</v>
      </c>
      <c r="D215" s="13">
        <v>0.7005867054134681</v>
      </c>
      <c r="E215" s="2"/>
      <c r="F215" s="2"/>
      <c r="G215" s="2"/>
      <c r="H215" s="2"/>
    </row>
    <row r="216">
      <c r="A216" s="2"/>
      <c r="B216" s="13">
        <v>43.0</v>
      </c>
      <c r="C216" s="13">
        <v>0.15300839148679457</v>
      </c>
      <c r="D216" s="13">
        <v>0.7528055400287201</v>
      </c>
      <c r="E216" s="2"/>
      <c r="F216" s="2"/>
      <c r="G216" s="2"/>
      <c r="H216" s="2"/>
    </row>
    <row r="217">
      <c r="A217" s="2"/>
      <c r="B217" s="13">
        <v>44.0</v>
      </c>
      <c r="C217" s="13">
        <v>0.16216372010201272</v>
      </c>
      <c r="D217" s="13">
        <v>0.7978500113505071</v>
      </c>
      <c r="E217" s="2"/>
      <c r="F217" s="2"/>
      <c r="G217" s="2"/>
      <c r="H217" s="2"/>
    </row>
    <row r="218">
      <c r="A218" s="2"/>
      <c r="B218" s="13">
        <v>45.0</v>
      </c>
      <c r="C218" s="13">
        <v>0.17067552700148808</v>
      </c>
      <c r="D218" s="13">
        <v>0.8397283379397568</v>
      </c>
      <c r="E218" s="2"/>
      <c r="F218" s="2"/>
      <c r="G218" s="2"/>
      <c r="H218" s="2"/>
    </row>
    <row r="219">
      <c r="A219" s="2"/>
      <c r="B219" s="13">
        <v>46.0</v>
      </c>
      <c r="C219" s="13">
        <v>0.1823480998016603</v>
      </c>
      <c r="D219" s="13">
        <v>0.8971577206355195</v>
      </c>
      <c r="E219" s="2"/>
      <c r="F219" s="2"/>
      <c r="G219" s="2"/>
      <c r="H219" s="2"/>
    </row>
    <row r="220">
      <c r="A220" s="2"/>
      <c r="B220" s="13">
        <v>47.0</v>
      </c>
      <c r="C220" s="13">
        <v>0.18982916924910428</v>
      </c>
      <c r="D220" s="13">
        <v>0.9339647903043845</v>
      </c>
      <c r="E220" s="2"/>
      <c r="F220" s="2"/>
      <c r="G220" s="2"/>
      <c r="H220" s="2"/>
    </row>
    <row r="221">
      <c r="A221" s="2"/>
      <c r="B221" s="13">
        <v>48.0</v>
      </c>
      <c r="C221" s="13">
        <v>0.19767249558354336</v>
      </c>
      <c r="D221" s="13">
        <v>0.9725541739286707</v>
      </c>
      <c r="E221" s="2"/>
      <c r="F221" s="2"/>
      <c r="G221" s="2"/>
      <c r="H221" s="2"/>
    </row>
    <row r="222">
      <c r="A222" s="2"/>
      <c r="B222" s="13">
        <v>49.0</v>
      </c>
      <c r="C222" s="13">
        <v>0.20823946957552708</v>
      </c>
      <c r="D222" s="13">
        <v>1.024543979750473</v>
      </c>
      <c r="E222" s="2"/>
      <c r="F222" s="2"/>
      <c r="G222" s="2"/>
      <c r="H222" s="2"/>
    </row>
    <row r="223">
      <c r="A223" s="2"/>
      <c r="B223" s="13">
        <v>50.0</v>
      </c>
      <c r="C223" s="13">
        <v>0.21614867601615118</v>
      </c>
      <c r="D223" s="13">
        <v>1.0634574953287772</v>
      </c>
      <c r="E223" s="2"/>
      <c r="F223" s="2"/>
      <c r="G223" s="2"/>
      <c r="H223" s="2"/>
    </row>
    <row r="224">
      <c r="A224" s="2"/>
      <c r="B224" s="13">
        <v>51.0</v>
      </c>
      <c r="C224" s="13">
        <v>0.22511189123418174</v>
      </c>
      <c r="D224" s="13">
        <v>1.107556763395297</v>
      </c>
      <c r="E224" s="2"/>
      <c r="F224" s="2"/>
      <c r="G224" s="2"/>
      <c r="H224" s="2"/>
    </row>
    <row r="225">
      <c r="A225" s="2"/>
      <c r="B225" s="13">
        <v>52.0</v>
      </c>
      <c r="C225" s="13">
        <v>0.2339864631200303</v>
      </c>
      <c r="D225" s="13">
        <v>1.151219903803034</v>
      </c>
      <c r="E225" s="2"/>
      <c r="F225" s="2"/>
      <c r="G225" s="2"/>
      <c r="H225" s="2"/>
    </row>
    <row r="226">
      <c r="A226" s="2"/>
      <c r="B226" s="13">
        <v>53.0</v>
      </c>
      <c r="C226" s="13">
        <v>0.245453785081232</v>
      </c>
      <c r="D226" s="13">
        <v>1.2076394466647122</v>
      </c>
      <c r="E226" s="2"/>
      <c r="F226" s="2"/>
      <c r="G226" s="2"/>
      <c r="H226" s="2"/>
    </row>
    <row r="227">
      <c r="A227" s="2"/>
      <c r="B227" s="13">
        <v>54.0</v>
      </c>
      <c r="C227" s="13">
        <v>0.2524918837102515</v>
      </c>
      <c r="D227" s="13">
        <v>1.2422670875915283</v>
      </c>
      <c r="E227" s="2"/>
      <c r="F227" s="2"/>
      <c r="G227" s="2"/>
      <c r="H227" s="2"/>
    </row>
    <row r="228">
      <c r="A228" s="2"/>
      <c r="B228" s="13">
        <v>55.0</v>
      </c>
      <c r="C228" s="13">
        <v>0.2584732334111953</v>
      </c>
      <c r="D228" s="13">
        <v>1.271695494412655</v>
      </c>
      <c r="E228" s="2"/>
      <c r="F228" s="2"/>
      <c r="G228" s="2"/>
      <c r="H228" s="2"/>
    </row>
    <row r="229">
      <c r="A229" s="2"/>
      <c r="B229" s="13">
        <v>56.0</v>
      </c>
      <c r="C229" s="13">
        <v>0.27041952347173764</v>
      </c>
      <c r="D229" s="13">
        <v>1.3304715736392803</v>
      </c>
      <c r="E229" s="2"/>
      <c r="F229" s="2"/>
      <c r="G229" s="2"/>
      <c r="H229" s="2"/>
    </row>
    <row r="230">
      <c r="A230" s="2"/>
      <c r="B230" s="13">
        <v>57.0</v>
      </c>
      <c r="C230" s="13">
        <v>0.2789309142994129</v>
      </c>
      <c r="D230" s="13">
        <v>1.3723478531437057</v>
      </c>
      <c r="E230" s="2"/>
      <c r="F230" s="2"/>
      <c r="G230" s="2"/>
      <c r="H230" s="2"/>
    </row>
    <row r="231">
      <c r="A231" s="2"/>
      <c r="B231" s="13">
        <v>58.0</v>
      </c>
      <c r="C231" s="13">
        <v>0.28468148561682155</v>
      </c>
      <c r="D231" s="13">
        <v>1.4006408239017776</v>
      </c>
      <c r="E231" s="2"/>
      <c r="F231" s="2"/>
      <c r="G231" s="2"/>
      <c r="H231" s="2"/>
    </row>
    <row r="232">
      <c r="A232" s="2"/>
      <c r="B232" s="13">
        <v>59.0</v>
      </c>
      <c r="C232" s="13">
        <v>0.29353057016026457</v>
      </c>
      <c r="D232" s="13">
        <v>1.4441785658762845</v>
      </c>
      <c r="E232" s="2"/>
      <c r="F232" s="2"/>
      <c r="G232" s="2"/>
      <c r="H232" s="2"/>
    </row>
    <row r="233">
      <c r="A233" s="2"/>
      <c r="B233" s="13">
        <v>60.0</v>
      </c>
      <c r="C233" s="13">
        <v>0.3007018705016603</v>
      </c>
      <c r="D233" s="13">
        <v>1.4794615629312433</v>
      </c>
      <c r="E233" s="2"/>
      <c r="F233" s="2"/>
      <c r="G233" s="2"/>
      <c r="H233" s="2"/>
    </row>
    <row r="234">
      <c r="A234" s="2"/>
      <c r="B234" s="13">
        <v>61.0</v>
      </c>
      <c r="C234" s="13">
        <v>-0.05442976619744783</v>
      </c>
      <c r="D234" s="13">
        <v>-0.2677959629386932</v>
      </c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12" t="s">
        <v>27</v>
      </c>
      <c r="D236" s="2"/>
      <c r="E236" s="2"/>
      <c r="F236" s="2"/>
      <c r="G236" s="2"/>
      <c r="H236" s="2"/>
    </row>
    <row r="237">
      <c r="A237" s="2"/>
      <c r="B237" s="13">
        <v>-2.5231151656980244</v>
      </c>
      <c r="C237" s="13">
        <v>-0.42621785741672513</v>
      </c>
      <c r="D237" s="14"/>
      <c r="E237" s="15" t="s">
        <v>28</v>
      </c>
      <c r="F237" s="2"/>
      <c r="G237" s="2"/>
      <c r="H237" s="2"/>
    </row>
    <row r="238">
      <c r="A238" s="2"/>
      <c r="B238" s="13">
        <v>-2.400036377127389</v>
      </c>
      <c r="C238" s="13">
        <v>-0.4080448642187655</v>
      </c>
      <c r="D238" s="16" t="s">
        <v>213</v>
      </c>
      <c r="E238" s="2"/>
      <c r="F238" s="2"/>
      <c r="G238" s="2"/>
      <c r="H238" s="2"/>
    </row>
    <row r="239">
      <c r="A239" s="2"/>
      <c r="B239" s="13">
        <v>-1.9670250071019253</v>
      </c>
      <c r="C239" s="13">
        <v>-0.38583636463591536</v>
      </c>
      <c r="D239" s="16" t="s">
        <v>214</v>
      </c>
      <c r="E239" s="2"/>
      <c r="F239" s="2"/>
      <c r="G239" s="2"/>
      <c r="H239" s="2"/>
    </row>
    <row r="240">
      <c r="A240" s="2"/>
      <c r="B240" s="13">
        <v>-1.739384156919556</v>
      </c>
      <c r="C240" s="13">
        <v>-0.3650508192686851</v>
      </c>
      <c r="D240" s="16" t="s">
        <v>215</v>
      </c>
      <c r="E240" s="2"/>
      <c r="F240" s="2"/>
      <c r="G240" s="2"/>
      <c r="H240" s="2"/>
    </row>
    <row r="241">
      <c r="A241" s="2"/>
      <c r="B241" s="13">
        <v>-1.5771800660678663</v>
      </c>
      <c r="C241" s="13">
        <v>-0.34485099369243993</v>
      </c>
      <c r="D241" s="16" t="s">
        <v>216</v>
      </c>
      <c r="E241" s="2"/>
      <c r="F241" s="2"/>
      <c r="G241" s="2"/>
      <c r="H241" s="2"/>
    </row>
    <row r="242">
      <c r="A242" s="2"/>
      <c r="B242" s="13">
        <v>-1.4482720415077504</v>
      </c>
      <c r="C242" s="13">
        <v>-0.32585312284212337</v>
      </c>
      <c r="D242" s="16" t="s">
        <v>217</v>
      </c>
      <c r="E242" s="2"/>
      <c r="F242" s="2"/>
      <c r="G242" s="2"/>
      <c r="H242" s="2"/>
    </row>
    <row r="243">
      <c r="A243" s="2"/>
      <c r="B243" s="13">
        <v>-1.3397462093910986</v>
      </c>
      <c r="C243" s="13">
        <v>-0.30678855395747145</v>
      </c>
      <c r="D243" s="16" t="s">
        <v>218</v>
      </c>
      <c r="E243" s="2"/>
      <c r="F243" s="2"/>
      <c r="G243" s="2"/>
      <c r="H243" s="2"/>
    </row>
    <row r="244">
      <c r="A244" s="2"/>
      <c r="B244" s="13">
        <v>-1.2450462387740626</v>
      </c>
      <c r="C244" s="13">
        <v>-0.28877077188095823</v>
      </c>
      <c r="D244" s="16" t="s">
        <v>219</v>
      </c>
      <c r="E244" s="2"/>
      <c r="F244" s="2"/>
      <c r="G244" s="2"/>
      <c r="H244" s="2"/>
    </row>
    <row r="245">
      <c r="A245" s="2"/>
      <c r="B245" s="13">
        <v>-1.1603615380941534</v>
      </c>
      <c r="C245" s="13">
        <v>-0.2745405490098585</v>
      </c>
      <c r="D245" s="16" t="s">
        <v>220</v>
      </c>
      <c r="E245" s="2"/>
      <c r="F245" s="2"/>
      <c r="G245" s="2"/>
      <c r="H245" s="2"/>
    </row>
    <row r="246">
      <c r="A246" s="2"/>
      <c r="B246" s="13">
        <v>-1.0832701634896718</v>
      </c>
      <c r="C246" s="13">
        <v>-0.2565061632380119</v>
      </c>
      <c r="D246" s="16" t="s">
        <v>221</v>
      </c>
      <c r="E246" s="2"/>
      <c r="F246" s="2"/>
      <c r="G246" s="2"/>
      <c r="H246" s="2"/>
    </row>
    <row r="247">
      <c r="A247" s="2"/>
      <c r="B247" s="13">
        <v>-1.0121310253729565</v>
      </c>
      <c r="C247" s="13">
        <v>-0.24103161170925527</v>
      </c>
      <c r="D247" s="16" t="s">
        <v>222</v>
      </c>
      <c r="E247" s="2"/>
      <c r="F247" s="2"/>
      <c r="G247" s="2"/>
      <c r="H247" s="2"/>
    </row>
    <row r="248">
      <c r="A248" s="2"/>
      <c r="B248" s="13">
        <v>-0.9457770861893199</v>
      </c>
      <c r="C248" s="13">
        <v>-0.22493777028660897</v>
      </c>
      <c r="D248" s="16" t="s">
        <v>223</v>
      </c>
      <c r="E248" s="2"/>
      <c r="F248" s="2"/>
      <c r="G248" s="2"/>
      <c r="H248" s="2"/>
    </row>
    <row r="249">
      <c r="A249" s="2"/>
      <c r="B249" s="13">
        <v>-0.8833463275086925</v>
      </c>
      <c r="C249" s="13">
        <v>-0.20902007978514356</v>
      </c>
      <c r="D249" s="16" t="s">
        <v>224</v>
      </c>
      <c r="E249" s="2"/>
      <c r="F249" s="2"/>
      <c r="G249" s="2"/>
      <c r="H249" s="2"/>
    </row>
    <row r="250">
      <c r="A250" s="2"/>
      <c r="B250" s="13">
        <v>-0.8241821539963762</v>
      </c>
      <c r="C250" s="13">
        <v>-0.19519217107815262</v>
      </c>
      <c r="D250" s="16" t="s">
        <v>225</v>
      </c>
      <c r="E250" s="2"/>
      <c r="F250" s="2"/>
      <c r="G250" s="2"/>
      <c r="H250" s="2"/>
    </row>
    <row r="251">
      <c r="A251" s="2"/>
      <c r="B251" s="13">
        <v>-0.7677714973334234</v>
      </c>
      <c r="C251" s="13">
        <v>-0.17965727776152934</v>
      </c>
      <c r="D251" s="16" t="s">
        <v>226</v>
      </c>
      <c r="E251" s="2"/>
      <c r="F251" s="2"/>
      <c r="G251" s="2"/>
      <c r="H251" s="2"/>
    </row>
    <row r="252">
      <c r="A252" s="2"/>
      <c r="B252" s="13">
        <v>-0.713704640910261</v>
      </c>
      <c r="C252" s="13">
        <v>-0.16577432275993315</v>
      </c>
      <c r="D252" s="16" t="s">
        <v>227</v>
      </c>
      <c r="E252" s="2"/>
      <c r="F252" s="2"/>
      <c r="G252" s="2"/>
      <c r="H252" s="2"/>
    </row>
    <row r="253">
      <c r="A253" s="2"/>
      <c r="B253" s="13">
        <v>-0.6616481815067513</v>
      </c>
      <c r="C253" s="13">
        <v>-0.15169194513158674</v>
      </c>
      <c r="D253" s="16" t="s">
        <v>228</v>
      </c>
      <c r="E253" s="2"/>
      <c r="F253" s="2"/>
      <c r="G253" s="2"/>
      <c r="H253" s="2"/>
    </row>
    <row r="254">
      <c r="A254" s="2"/>
      <c r="B254" s="13">
        <v>-0.6113262645170501</v>
      </c>
      <c r="C254" s="13">
        <v>-0.1372821570751214</v>
      </c>
      <c r="D254" s="16" t="s">
        <v>229</v>
      </c>
      <c r="E254" s="2"/>
      <c r="F254" s="2"/>
      <c r="G254" s="2"/>
      <c r="H254" s="2"/>
    </row>
    <row r="255">
      <c r="A255" s="2"/>
      <c r="B255" s="13">
        <v>-0.5625072112548225</v>
      </c>
      <c r="C255" s="13">
        <v>-0.1256747599569796</v>
      </c>
      <c r="D255" s="16" t="s">
        <v>230</v>
      </c>
      <c r="E255" s="2"/>
      <c r="F255" s="2"/>
      <c r="G255" s="2"/>
      <c r="H255" s="2"/>
    </row>
    <row r="256">
      <c r="A256" s="2"/>
      <c r="B256" s="13">
        <v>-0.5149937648895111</v>
      </c>
      <c r="C256" s="13">
        <v>-0.11382757519839853</v>
      </c>
      <c r="D256" s="16" t="s">
        <v>231</v>
      </c>
      <c r="E256" s="2"/>
      <c r="F256" s="2"/>
      <c r="G256" s="2"/>
      <c r="H256" s="2"/>
    </row>
    <row r="257">
      <c r="A257" s="2"/>
      <c r="B257" s="13">
        <v>-0.46861582700232884</v>
      </c>
      <c r="C257" s="13">
        <v>-0.09972741734732146</v>
      </c>
      <c r="D257" s="16" t="s">
        <v>232</v>
      </c>
      <c r="E257" s="2"/>
      <c r="F257" s="2"/>
      <c r="G257" s="2"/>
      <c r="H257" s="2"/>
    </row>
    <row r="258">
      <c r="A258" s="2"/>
      <c r="B258" s="13">
        <v>-0.42322494632168794</v>
      </c>
      <c r="C258" s="13">
        <v>-0.08577950952361053</v>
      </c>
      <c r="D258" s="16" t="s">
        <v>233</v>
      </c>
      <c r="E258" s="2"/>
      <c r="F258" s="2"/>
      <c r="G258" s="2"/>
      <c r="H258" s="2"/>
    </row>
    <row r="259">
      <c r="A259" s="2"/>
      <c r="B259" s="13">
        <v>-0.37869006372459074</v>
      </c>
      <c r="C259" s="13">
        <v>-0.07497773730261251</v>
      </c>
      <c r="D259" s="16" t="s">
        <v>234</v>
      </c>
      <c r="E259" s="2"/>
      <c r="F259" s="2"/>
      <c r="G259" s="2"/>
      <c r="H259" s="2"/>
    </row>
    <row r="260">
      <c r="A260" s="2"/>
      <c r="B260" s="13">
        <v>-0.3348941727296157</v>
      </c>
      <c r="C260" s="13">
        <v>-0.06142354124597266</v>
      </c>
      <c r="D260" s="16" t="s">
        <v>235</v>
      </c>
      <c r="E260" s="2"/>
      <c r="F260" s="2"/>
      <c r="G260" s="2"/>
      <c r="H260" s="2"/>
    </row>
    <row r="261">
      <c r="A261" s="2"/>
      <c r="B261" s="13">
        <v>-0.24910612912047844</v>
      </c>
      <c r="C261" s="13">
        <v>-0.048359437792045705</v>
      </c>
      <c r="D261" s="16" t="s">
        <v>236</v>
      </c>
      <c r="E261" s="2"/>
      <c r="F261" s="2"/>
      <c r="G261" s="2"/>
      <c r="H261" s="2"/>
    </row>
    <row r="262">
      <c r="A262" s="2"/>
      <c r="B262" s="13">
        <v>-0.20692865960210594</v>
      </c>
      <c r="C262" s="13">
        <v>-0.03762124158124602</v>
      </c>
      <c r="D262" s="16" t="s">
        <v>237</v>
      </c>
      <c r="E262" s="2"/>
      <c r="F262" s="2"/>
      <c r="G262" s="2"/>
      <c r="H262" s="2"/>
    </row>
    <row r="263">
      <c r="A263" s="2"/>
      <c r="B263" s="13">
        <v>-0.16511628036201542</v>
      </c>
      <c r="C263" s="13">
        <v>-0.025042717230013226</v>
      </c>
      <c r="D263" s="16" t="s">
        <v>238</v>
      </c>
      <c r="E263" s="2"/>
      <c r="F263" s="2"/>
      <c r="G263" s="2"/>
      <c r="H263" s="2"/>
    </row>
    <row r="264">
      <c r="A264" s="2"/>
      <c r="B264" s="13">
        <v>-0.12359071527033426</v>
      </c>
      <c r="C264" s="13">
        <v>-0.012536108276017734</v>
      </c>
      <c r="D264" s="16" t="s">
        <v>239</v>
      </c>
      <c r="E264" s="2"/>
      <c r="F264" s="2"/>
      <c r="G264" s="2"/>
      <c r="H264" s="2"/>
    </row>
    <row r="265">
      <c r="A265" s="2"/>
      <c r="B265" s="13">
        <v>-0.08227726940977353</v>
      </c>
      <c r="C265" s="13">
        <v>-0.004266067349400639</v>
      </c>
      <c r="D265" s="16" t="s">
        <v>240</v>
      </c>
      <c r="E265" s="2"/>
      <c r="F265" s="2"/>
      <c r="G265" s="2"/>
      <c r="H265" s="2"/>
    </row>
    <row r="266">
      <c r="A266" s="2"/>
      <c r="B266" s="13">
        <v>-0.041103838195111965</v>
      </c>
      <c r="C266" s="13">
        <v>0.007094493779288509</v>
      </c>
      <c r="D266" s="16" t="s">
        <v>241</v>
      </c>
      <c r="E266" s="2"/>
      <c r="F266" s="2"/>
      <c r="G266" s="2"/>
      <c r="H266" s="2"/>
    </row>
    <row r="267">
      <c r="A267" s="2"/>
      <c r="B267" s="13">
        <v>0.0</v>
      </c>
      <c r="C267" s="13">
        <v>0.01933975796964158</v>
      </c>
      <c r="D267" s="16" t="s">
        <v>242</v>
      </c>
      <c r="E267" s="2"/>
      <c r="F267" s="2"/>
      <c r="G267" s="2"/>
      <c r="H267" s="2"/>
    </row>
    <row r="268">
      <c r="A268" s="2"/>
      <c r="B268" s="13">
        <v>0.041103838195111965</v>
      </c>
      <c r="C268" s="13">
        <v>0.030908158594945827</v>
      </c>
      <c r="D268" s="16" t="s">
        <v>243</v>
      </c>
      <c r="E268" s="2"/>
      <c r="F268" s="2"/>
      <c r="G268" s="2"/>
      <c r="H268" s="2"/>
    </row>
    <row r="269">
      <c r="A269" s="2"/>
      <c r="B269" s="13">
        <v>0.08227726940977367</v>
      </c>
      <c r="C269" s="13">
        <v>0.04081192789492493</v>
      </c>
      <c r="D269" s="16" t="s">
        <v>244</v>
      </c>
      <c r="E269" s="2"/>
      <c r="F269" s="2"/>
      <c r="G269" s="2"/>
      <c r="H269" s="2"/>
    </row>
    <row r="270">
      <c r="A270" s="2"/>
      <c r="B270" s="13">
        <v>0.12359071527033437</v>
      </c>
      <c r="C270" s="13">
        <v>0.05225643129766066</v>
      </c>
      <c r="D270" s="16" t="s">
        <v>245</v>
      </c>
      <c r="E270" s="2"/>
      <c r="F270" s="2"/>
      <c r="G270" s="2"/>
      <c r="H270" s="2"/>
    </row>
    <row r="271">
      <c r="A271" s="2"/>
      <c r="B271" s="13">
        <v>0.16511628036201528</v>
      </c>
      <c r="C271" s="13">
        <v>0.06330386016616696</v>
      </c>
      <c r="D271" s="16" t="s">
        <v>246</v>
      </c>
      <c r="E271" s="2"/>
      <c r="F271" s="2"/>
      <c r="G271" s="2"/>
      <c r="H271" s="2"/>
    </row>
    <row r="272">
      <c r="A272" s="2"/>
      <c r="B272" s="13">
        <v>0.20692865960210594</v>
      </c>
      <c r="C272" s="13">
        <v>0.07292732204838745</v>
      </c>
      <c r="D272" s="16" t="s">
        <v>247</v>
      </c>
      <c r="E272" s="2"/>
      <c r="F272" s="2"/>
      <c r="G272" s="2"/>
      <c r="H272" s="2"/>
    </row>
    <row r="273">
      <c r="A273" s="2"/>
      <c r="B273" s="13">
        <v>0.24910612912047844</v>
      </c>
      <c r="C273" s="13">
        <v>0.08555022272514476</v>
      </c>
      <c r="D273" s="16" t="s">
        <v>248</v>
      </c>
      <c r="E273" s="2"/>
      <c r="F273" s="2"/>
      <c r="G273" s="2"/>
      <c r="H273" s="2"/>
    </row>
    <row r="274">
      <c r="A274" s="2"/>
      <c r="B274" s="13">
        <v>0.2917316563438779</v>
      </c>
      <c r="C274" s="13">
        <v>0.09428225399780776</v>
      </c>
      <c r="D274" s="16" t="s">
        <v>249</v>
      </c>
      <c r="E274" s="2"/>
      <c r="F274" s="2"/>
      <c r="G274" s="2"/>
      <c r="H274" s="2"/>
    </row>
    <row r="275">
      <c r="A275" s="2"/>
      <c r="B275" s="13">
        <v>0.33489417272961586</v>
      </c>
      <c r="C275" s="13">
        <v>0.10182331380815349</v>
      </c>
      <c r="D275" s="16" t="s">
        <v>250</v>
      </c>
      <c r="E275" s="2"/>
      <c r="F275" s="2"/>
      <c r="G275" s="2"/>
      <c r="H275" s="2"/>
    </row>
    <row r="276">
      <c r="A276" s="2"/>
      <c r="B276" s="13">
        <v>0.3786900637245909</v>
      </c>
      <c r="C276" s="13">
        <v>0.11310991245412863</v>
      </c>
      <c r="D276" s="16" t="s">
        <v>251</v>
      </c>
      <c r="E276" s="2"/>
      <c r="F276" s="2"/>
      <c r="G276" s="2"/>
      <c r="H276" s="2"/>
    </row>
    <row r="277">
      <c r="A277" s="2"/>
      <c r="B277" s="13">
        <v>0.4232249463216878</v>
      </c>
      <c r="C277" s="13">
        <v>0.12249820413436444</v>
      </c>
      <c r="D277" s="16" t="s">
        <v>252</v>
      </c>
      <c r="E277" s="2"/>
      <c r="F277" s="2"/>
      <c r="G277" s="2"/>
      <c r="H277" s="2"/>
    </row>
    <row r="278">
      <c r="A278" s="2"/>
      <c r="B278" s="13">
        <v>0.46861582700232884</v>
      </c>
      <c r="C278" s="13">
        <v>0.13432752184886054</v>
      </c>
      <c r="D278" s="16" t="s">
        <v>253</v>
      </c>
      <c r="E278" s="2"/>
      <c r="F278" s="2"/>
      <c r="G278" s="2"/>
      <c r="H278" s="2"/>
    </row>
    <row r="279">
      <c r="A279" s="2"/>
      <c r="B279" s="13">
        <v>0.5149937648895111</v>
      </c>
      <c r="C279" s="13">
        <v>0.142394867190082</v>
      </c>
      <c r="D279" s="16" t="s">
        <v>254</v>
      </c>
      <c r="E279" s="2"/>
      <c r="F279" s="2"/>
      <c r="G279" s="2"/>
      <c r="H279" s="2"/>
    </row>
    <row r="280">
      <c r="A280" s="2"/>
      <c r="B280" s="13">
        <v>0.5625072112548225</v>
      </c>
      <c r="C280" s="13">
        <v>0.15300839148679457</v>
      </c>
      <c r="D280" s="16" t="s">
        <v>255</v>
      </c>
      <c r="E280" s="2"/>
      <c r="F280" s="2"/>
      <c r="G280" s="2"/>
      <c r="H280" s="2"/>
    </row>
    <row r="281">
      <c r="A281" s="2"/>
      <c r="B281" s="13">
        <v>0.6113262645170502</v>
      </c>
      <c r="C281" s="13">
        <v>0.16216372010201272</v>
      </c>
      <c r="D281" s="16" t="s">
        <v>256</v>
      </c>
      <c r="E281" s="2"/>
      <c r="F281" s="2"/>
      <c r="G281" s="2"/>
      <c r="H281" s="2"/>
    </row>
    <row r="282">
      <c r="A282" s="2"/>
      <c r="B282" s="13">
        <v>0.6616481815067512</v>
      </c>
      <c r="C282" s="13">
        <v>0.17067552700148808</v>
      </c>
      <c r="D282" s="16" t="s">
        <v>257</v>
      </c>
      <c r="E282" s="2"/>
      <c r="F282" s="2"/>
      <c r="G282" s="2"/>
      <c r="H282" s="2"/>
    </row>
    <row r="283">
      <c r="A283" s="2"/>
      <c r="B283" s="13">
        <v>0.7137046409102609</v>
      </c>
      <c r="C283" s="13">
        <v>0.1823480998016603</v>
      </c>
      <c r="D283" s="16" t="s">
        <v>258</v>
      </c>
      <c r="E283" s="2"/>
      <c r="F283" s="2"/>
      <c r="G283" s="2"/>
      <c r="H283" s="2"/>
    </row>
    <row r="284">
      <c r="A284" s="2"/>
      <c r="B284" s="13">
        <v>0.7677714973334234</v>
      </c>
      <c r="C284" s="13">
        <v>0.18982916924910428</v>
      </c>
      <c r="D284" s="16" t="s">
        <v>259</v>
      </c>
      <c r="E284" s="2"/>
      <c r="F284" s="2"/>
      <c r="G284" s="2"/>
      <c r="H284" s="2"/>
    </row>
    <row r="285">
      <c r="A285" s="2"/>
      <c r="B285" s="13">
        <v>0.8241821539963762</v>
      </c>
      <c r="C285" s="13">
        <v>0.19767249558354336</v>
      </c>
      <c r="D285" s="16" t="s">
        <v>260</v>
      </c>
      <c r="E285" s="2"/>
      <c r="F285" s="2"/>
      <c r="G285" s="2"/>
      <c r="H285" s="2"/>
    </row>
    <row r="286">
      <c r="A286" s="2"/>
      <c r="B286" s="13">
        <v>0.8833463275086925</v>
      </c>
      <c r="C286" s="13">
        <v>0.20823946957552708</v>
      </c>
      <c r="D286" s="16" t="s">
        <v>261</v>
      </c>
      <c r="E286" s="2"/>
      <c r="F286" s="2"/>
      <c r="G286" s="2"/>
      <c r="H286" s="2"/>
    </row>
    <row r="287">
      <c r="A287" s="2"/>
      <c r="B287" s="13">
        <v>0.9457770861893199</v>
      </c>
      <c r="C287" s="13">
        <v>0.21614867601615118</v>
      </c>
      <c r="D287" s="16" t="s">
        <v>262</v>
      </c>
      <c r="E287" s="2"/>
      <c r="F287" s="2"/>
      <c r="G287" s="2"/>
      <c r="H287" s="2"/>
    </row>
    <row r="288">
      <c r="A288" s="2"/>
      <c r="B288" s="13">
        <v>1.012131025372957</v>
      </c>
      <c r="C288" s="13">
        <v>0.22511189123418174</v>
      </c>
      <c r="D288" s="16" t="s">
        <v>263</v>
      </c>
      <c r="E288" s="2"/>
      <c r="F288" s="2"/>
      <c r="G288" s="2"/>
      <c r="H288" s="2"/>
    </row>
    <row r="289">
      <c r="A289" s="2"/>
      <c r="B289" s="13">
        <v>1.0832701634896718</v>
      </c>
      <c r="C289" s="13">
        <v>0.2339864631200303</v>
      </c>
      <c r="D289" s="16" t="s">
        <v>264</v>
      </c>
      <c r="E289" s="2"/>
      <c r="F289" s="2"/>
      <c r="G289" s="2"/>
      <c r="H289" s="2"/>
    </row>
    <row r="290">
      <c r="A290" s="2"/>
      <c r="B290" s="13">
        <v>1.1603615380941534</v>
      </c>
      <c r="C290" s="13">
        <v>0.245453785081232</v>
      </c>
      <c r="D290" s="16" t="s">
        <v>265</v>
      </c>
      <c r="E290" s="2"/>
      <c r="F290" s="2"/>
      <c r="G290" s="2"/>
      <c r="H290" s="2"/>
    </row>
    <row r="291">
      <c r="A291" s="2"/>
      <c r="B291" s="13">
        <v>1.2450462387740626</v>
      </c>
      <c r="C291" s="13">
        <v>0.2524918837102515</v>
      </c>
      <c r="D291" s="16" t="s">
        <v>266</v>
      </c>
      <c r="E291" s="2"/>
      <c r="F291" s="2"/>
      <c r="G291" s="2"/>
      <c r="H291" s="2"/>
    </row>
    <row r="292">
      <c r="A292" s="2"/>
      <c r="B292" s="13">
        <v>1.3397462093910986</v>
      </c>
      <c r="C292" s="13">
        <v>0.2584732334111953</v>
      </c>
      <c r="D292" s="16" t="s">
        <v>267</v>
      </c>
      <c r="E292" s="2"/>
      <c r="F292" s="2"/>
      <c r="G292" s="2"/>
      <c r="H292" s="2"/>
    </row>
    <row r="293">
      <c r="A293" s="2"/>
      <c r="B293" s="13">
        <v>1.4482720415077508</v>
      </c>
      <c r="C293" s="13">
        <v>0.27041952347173764</v>
      </c>
      <c r="D293" s="16" t="s">
        <v>268</v>
      </c>
      <c r="E293" s="2"/>
      <c r="F293" s="2"/>
      <c r="G293" s="2"/>
      <c r="H293" s="2"/>
    </row>
    <row r="294">
      <c r="A294" s="2"/>
      <c r="B294" s="13">
        <v>1.5771800660678668</v>
      </c>
      <c r="C294" s="13">
        <v>0.2789309142994129</v>
      </c>
      <c r="D294" s="16" t="s">
        <v>269</v>
      </c>
      <c r="E294" s="2"/>
      <c r="F294" s="2"/>
      <c r="G294" s="2"/>
      <c r="H294" s="2"/>
    </row>
    <row r="295">
      <c r="A295" s="2"/>
      <c r="B295" s="13">
        <v>1.7393841569195554</v>
      </c>
      <c r="C295" s="13">
        <v>0.28468148561682155</v>
      </c>
      <c r="D295" s="16" t="s">
        <v>270</v>
      </c>
      <c r="E295" s="2"/>
      <c r="F295" s="2"/>
      <c r="G295" s="2"/>
      <c r="H295" s="2"/>
    </row>
    <row r="296">
      <c r="A296" s="2"/>
      <c r="B296" s="13">
        <v>1.967025007101925</v>
      </c>
      <c r="C296" s="13">
        <v>0.29353057016026457</v>
      </c>
      <c r="D296" s="16" t="s">
        <v>271</v>
      </c>
      <c r="E296" s="2"/>
      <c r="F296" s="2"/>
      <c r="G296" s="2"/>
      <c r="H296" s="2"/>
    </row>
    <row r="297">
      <c r="A297" s="2"/>
      <c r="B297" s="13">
        <v>2.400036377127389</v>
      </c>
      <c r="C297" s="13">
        <v>0.3007018705016603</v>
      </c>
      <c r="D297" s="16" t="s">
        <v>272</v>
      </c>
      <c r="E297" s="2"/>
      <c r="F297" s="2"/>
      <c r="G297" s="2"/>
      <c r="H297" s="2"/>
    </row>
    <row r="298">
      <c r="A298" s="2"/>
      <c r="B298" s="13">
        <v>-0.2917316563438779</v>
      </c>
      <c r="C298" s="13">
        <v>-0.05442976619744783</v>
      </c>
      <c r="D298" s="16" t="s">
        <v>273</v>
      </c>
      <c r="E298" s="2"/>
      <c r="F298" s="2"/>
      <c r="G298" s="2"/>
      <c r="H298" s="2"/>
    </row>
    <row r="299">
      <c r="A299" s="2"/>
      <c r="B299" s="13">
        <v>2.5231151656980244</v>
      </c>
      <c r="C299" s="13">
        <v>0.3188748636996199</v>
      </c>
      <c r="D299" s="14"/>
      <c r="E299" s="15" t="s">
        <v>28</v>
      </c>
      <c r="F299" s="2"/>
      <c r="G299" s="2"/>
      <c r="H299" s="2"/>
    </row>
    <row r="300">
      <c r="A300" s="2"/>
      <c r="B300" s="13">
        <v>-1.747224633855625</v>
      </c>
      <c r="C300" s="2"/>
      <c r="D300" s="14"/>
      <c r="E300" s="2"/>
      <c r="F300" s="13">
        <v>-0.4080448642187655</v>
      </c>
      <c r="G300" s="2"/>
      <c r="H300" s="2"/>
    </row>
    <row r="301">
      <c r="A301" s="2"/>
      <c r="B301" s="13">
        <v>1.2185982197387997</v>
      </c>
      <c r="C301" s="2"/>
      <c r="D301" s="14"/>
      <c r="E301" s="2"/>
      <c r="F301" s="13">
        <v>0.3007018705016603</v>
      </c>
      <c r="G301" s="2"/>
      <c r="H301" s="2"/>
    </row>
  </sheetData>
  <mergeCells count="9">
    <mergeCell ref="B52:F52"/>
    <mergeCell ref="B80:F80"/>
    <mergeCell ref="B173:C173"/>
    <mergeCell ref="B236:C236"/>
    <mergeCell ref="B2:C2"/>
    <mergeCell ref="B11:E11"/>
    <mergeCell ref="B17:F17"/>
    <mergeCell ref="B24:F24"/>
    <mergeCell ref="B108:C10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