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Regression 7" sheetId="2" r:id="rId4"/>
    <sheet state="visible" name="Regression 6" sheetId="3" r:id="rId5"/>
    <sheet state="visible" name="Regression 5" sheetId="4" r:id="rId6"/>
    <sheet state="visible" name="Regression 4" sheetId="5" r:id="rId7"/>
    <sheet state="visible" name="Regression 3" sheetId="6" r:id="rId8"/>
    <sheet state="visible" name="Regression 2" sheetId="7" r:id="rId9"/>
    <sheet state="visible" name="Best Reg." sheetId="8" r:id="rId10"/>
    <sheet state="visible" name="Regression 1" sheetId="9" r:id="rId11"/>
  </sheets>
  <definedNames/>
  <calcPr/>
</workbook>
</file>

<file path=xl/sharedStrings.xml><?xml version="1.0" encoding="utf-8"?>
<sst xmlns="http://schemas.openxmlformats.org/spreadsheetml/2006/main" count="829" uniqueCount="397">
  <si>
    <t>t</t>
  </si>
  <si>
    <t>t2</t>
  </si>
  <si>
    <t>lam</t>
  </si>
  <si>
    <t>lam+5</t>
  </si>
  <si>
    <t>lam-5</t>
  </si>
  <si>
    <t>Overall Fit</t>
  </si>
  <si>
    <t>R-square</t>
  </si>
  <si>
    <t>Adj R-square</t>
  </si>
  <si>
    <t>Residual SD</t>
  </si>
  <si>
    <t xml:space="preserve">Sample SD </t>
  </si>
  <si>
    <t>N observed</t>
  </si>
  <si>
    <t>N missing</t>
  </si>
  <si>
    <t>Coefficients</t>
  </si>
  <si>
    <t>Estimate</t>
  </si>
  <si>
    <t>Std. Error</t>
  </si>
  <si>
    <t>t value</t>
  </si>
  <si>
    <t>Pr(&gt;|t|)</t>
  </si>
  <si>
    <t>(Intercept)</t>
  </si>
  <si>
    <t>ANOVA Table</t>
  </si>
  <si>
    <t>Df</t>
  </si>
  <si>
    <t>Sum Sq</t>
  </si>
  <si>
    <t>Mean Sq</t>
  </si>
  <si>
    <t>F value</t>
  </si>
  <si>
    <t>Pr(&gt;F)</t>
  </si>
  <si>
    <t>Model</t>
  </si>
  <si>
    <t>Residual</t>
  </si>
  <si>
    <t>Total</t>
  </si>
  <si>
    <t>Residual Plot</t>
  </si>
  <si>
    <t>Residuals vs. Row Number</t>
  </si>
  <si>
    <t>Normal Quantile Plot of Residuals</t>
  </si>
  <si>
    <t>Data for a scatterplot</t>
  </si>
  <si>
    <t>point {size: 0}</t>
  </si>
  <si>
    <t>(-0.381,  0.331)</t>
  </si>
  <si>
    <t>(8.298,  -0.198)</t>
  </si>
  <si>
    <t>(16.838,  -0.138)</t>
  </si>
  <si>
    <t>(25.394,  -0.094)</t>
  </si>
  <si>
    <t>(33.959,  -0.059)</t>
  </si>
  <si>
    <t>(42.549,  -0.049)</t>
  </si>
  <si>
    <t>(51.124,  -0.024)</t>
  </si>
  <si>
    <t>(59.706,  -0.006)</t>
  </si>
  <si>
    <t>(68.290,  0.010)</t>
  </si>
  <si>
    <t>(76.886,  0.014)</t>
  </si>
  <si>
    <t>(85.469,  0.031)</t>
  </si>
  <si>
    <t>(94.047,  0.053)</t>
  </si>
  <si>
    <t>(102.659,  0.041)</t>
  </si>
  <si>
    <t>(111.240,  0.060)</t>
  </si>
  <si>
    <t>(119.823,  0.077)</t>
  </si>
  <si>
    <t>(-0.102,  0.052)</t>
  </si>
  <si>
    <t>(128.434,  0.066)</t>
  </si>
  <si>
    <t>(8.617,  -0.067)</t>
  </si>
  <si>
    <t>(137.050,  0.050)</t>
  </si>
  <si>
    <t>(17.188,  -0.038)</t>
  </si>
  <si>
    <t>(145.653,  0.047)</t>
  </si>
  <si>
    <t>(154.259,  0.041)</t>
  </si>
  <si>
    <t>(25.768,  -0.018)</t>
  </si>
  <si>
    <t>(162.889,  0.011)</t>
  </si>
  <si>
    <t>(34.353,  -0.003)</t>
  </si>
  <si>
    <t>(171.511,  -0.011)</t>
  </si>
  <si>
    <t>(42.959,  -0.009)</t>
  </si>
  <si>
    <t>(180.109,  -0.009)</t>
  </si>
  <si>
    <t>(188.731,  -0.031)</t>
  </si>
  <si>
    <t>(51.547,  0.003)</t>
  </si>
  <si>
    <t>(197.346,  -0.046)</t>
  </si>
  <si>
    <t>(60.141,  0.009)</t>
  </si>
  <si>
    <t>(205.942,  -0.042)</t>
  </si>
  <si>
    <t>(68.734,  0.016)</t>
  </si>
  <si>
    <t>(214.575,  -0.075)</t>
  </si>
  <si>
    <t>(77.339,  0.011)</t>
  </si>
  <si>
    <t>(223.169,  -0.069)</t>
  </si>
  <si>
    <t>(85.928,  0.022)</t>
  </si>
  <si>
    <t>(231.759,  -0.059)</t>
  </si>
  <si>
    <t>(94.511,  0.039)</t>
  </si>
  <si>
    <t>(240.361,  -0.061)</t>
  </si>
  <si>
    <t>(103.127,  0.023)</t>
  </si>
  <si>
    <t>(111.711,  0.039)</t>
  </si>
  <si>
    <t>(248.943,  -0.043)</t>
  </si>
  <si>
    <t>(257.523,  -0.023)</t>
  </si>
  <si>
    <t>(120.296,  0.054)</t>
  </si>
  <si>
    <t>(266.045,  0.055)</t>
  </si>
  <si>
    <t>(128.908,  0.042)</t>
  </si>
  <si>
    <t>(274.550,  0.150)</t>
  </si>
  <si>
    <t>(137.526,  0.024)</t>
  </si>
  <si>
    <t>(146.128,  0.022)</t>
  </si>
  <si>
    <t>Data for a line chart</t>
  </si>
  <si>
    <t>(154.733,  0.017)</t>
  </si>
  <si>
    <t>(163.362,  -0.012)</t>
  </si>
  <si>
    <t>(171.982,  -0.032)</t>
  </si>
  <si>
    <t>(180.578,  -0.028)</t>
  </si>
  <si>
    <t>(189.197,  -0.047)</t>
  </si>
  <si>
    <t>(197.808,  -0.058)</t>
  </si>
  <si>
    <t>(206.401,  -0.051)</t>
  </si>
  <si>
    <t>(215.029,  -0.079)</t>
  </si>
  <si>
    <t>(223.618,  -0.068)</t>
  </si>
  <si>
    <t>(232.204,  -0.054)</t>
  </si>
  <si>
    <t>(240.800,  -0.050)</t>
  </si>
  <si>
    <t>(249.377,  -0.027)</t>
  </si>
  <si>
    <t>(257.951,  -8.08e-04)</t>
  </si>
  <si>
    <t>(266.467,  0.083)</t>
  </si>
  <si>
    <t>(274.965,  0.185)</t>
  </si>
  <si>
    <t>(-0.052,  0.052)</t>
  </si>
  <si>
    <t>(8.667,  -0.067)</t>
  </si>
  <si>
    <t>(17.238,  -0.038)</t>
  </si>
  <si>
    <t>(25.818,  -0.018)</t>
  </si>
  <si>
    <t>(34.403,  -0.003)</t>
  </si>
  <si>
    <t>(43.009,  -0.009)</t>
  </si>
  <si>
    <t>(51.597,  0.003)</t>
  </si>
  <si>
    <t>(60.191,  0.009)</t>
  </si>
  <si>
    <t>(68.784,  0.016)</t>
  </si>
  <si>
    <t>(77.389,  0.011)</t>
  </si>
  <si>
    <t>(0.331)</t>
  </si>
  <si>
    <t>(85.978,  0.022)</t>
  </si>
  <si>
    <t>(-0.198)</t>
  </si>
  <si>
    <t>(94.561,  0.039)</t>
  </si>
  <si>
    <t>(-0.138)</t>
  </si>
  <si>
    <t>(103.177,  0.023)</t>
  </si>
  <si>
    <t>(-0.094)</t>
  </si>
  <si>
    <t>(-0.059)</t>
  </si>
  <si>
    <t>(111.761,  0.039)</t>
  </si>
  <si>
    <t>(-0.049)</t>
  </si>
  <si>
    <t>(120.346,  0.054)</t>
  </si>
  <si>
    <t>(-0.024)</t>
  </si>
  <si>
    <t>(-0.006)</t>
  </si>
  <si>
    <t>(128.958,  0.042)</t>
  </si>
  <si>
    <t>(0.010)</t>
  </si>
  <si>
    <t>(137.576,  0.024)</t>
  </si>
  <si>
    <t>(0.014)</t>
  </si>
  <si>
    <t>(0.031)</t>
  </si>
  <si>
    <t>(146.178,  0.022)</t>
  </si>
  <si>
    <t>(0.053)</t>
  </si>
  <si>
    <t>(154.783,  0.017)</t>
  </si>
  <si>
    <t>(0.041)</t>
  </si>
  <si>
    <t>(163.412,  -0.012)</t>
  </si>
  <si>
    <t>(0.060)</t>
  </si>
  <si>
    <t>(172.032,  -0.032)</t>
  </si>
  <si>
    <t>(0.077)</t>
  </si>
  <si>
    <t>(0.066)</t>
  </si>
  <si>
    <t>(180.628,  -0.028)</t>
  </si>
  <si>
    <t>(0.050)</t>
  </si>
  <si>
    <t>(189.247,  -0.047)</t>
  </si>
  <si>
    <t>(0.047)</t>
  </si>
  <si>
    <t>(197.858,  -0.058)</t>
  </si>
  <si>
    <t>(0.011)</t>
  </si>
  <si>
    <t>(206.451,  -0.051)</t>
  </si>
  <si>
    <t>(-0.011)</t>
  </si>
  <si>
    <t>(215.079,  -0.079)</t>
  </si>
  <si>
    <t>(-0.009)</t>
  </si>
  <si>
    <t>(223.668,  -0.068)</t>
  </si>
  <si>
    <t>(-0.031)</t>
  </si>
  <si>
    <t>(-0.046)</t>
  </si>
  <si>
    <t>(232.254,  -0.054)</t>
  </si>
  <si>
    <t>(-0.042)</t>
  </si>
  <si>
    <t>(240.850,  -0.050)</t>
  </si>
  <si>
    <t>(-0.075)</t>
  </si>
  <si>
    <t>(-0.069)</t>
  </si>
  <si>
    <t>(249.427,  -0.027)</t>
  </si>
  <si>
    <t>(0.052)</t>
  </si>
  <si>
    <t>(-0.061)</t>
  </si>
  <si>
    <t>(-0.067)</t>
  </si>
  <si>
    <t>(258.001,  -8.08e-04)</t>
  </si>
  <si>
    <t>(-0.043)</t>
  </si>
  <si>
    <t>(-0.023)</t>
  </si>
  <si>
    <t>(266.517,  0.083)</t>
  </si>
  <si>
    <t>(0.055)</t>
  </si>
  <si>
    <t>(-0.038)</t>
  </si>
  <si>
    <t>(275.015,  0.185)</t>
  </si>
  <si>
    <t>(0.150)</t>
  </si>
  <si>
    <t>(-0.018)</t>
  </si>
  <si>
    <t>(-0.003)</t>
  </si>
  <si>
    <t>(0.003)</t>
  </si>
  <si>
    <t>(0.009)</t>
  </si>
  <si>
    <t>(0.016)</t>
  </si>
  <si>
    <t>(0.022)</t>
  </si>
  <si>
    <t>(0.039)</t>
  </si>
  <si>
    <t>(0.023)</t>
  </si>
  <si>
    <t>(0.054)</t>
  </si>
  <si>
    <t>(0.042)</t>
  </si>
  <si>
    <t>(0.024)</t>
  </si>
  <si>
    <t>(0.017)</t>
  </si>
  <si>
    <t>(-0.012)</t>
  </si>
  <si>
    <t>(-0.032)</t>
  </si>
  <si>
    <t>(-0.028)</t>
  </si>
  <si>
    <t>(-0.047)</t>
  </si>
  <si>
    <t>(-0.058)</t>
  </si>
  <si>
    <t>(-0.051)</t>
  </si>
  <si>
    <t>(-0.079)</t>
  </si>
  <si>
    <t>(-0.068)</t>
  </si>
  <si>
    <t>(-0.054)</t>
  </si>
  <si>
    <t>(-0.050)</t>
  </si>
  <si>
    <t>(-0.027)</t>
  </si>
  <si>
    <t>(-8.08e-04)</t>
  </si>
  <si>
    <t>(0.083)</t>
  </si>
  <si>
    <t>(0.185)</t>
  </si>
  <si>
    <t>(-0.049,  0.049)</t>
  </si>
  <si>
    <t>(8.662,  -0.062)</t>
  </si>
  <si>
    <t>(17.208,  -0.008)</t>
  </si>
  <si>
    <t>(25.782,  0.018)</t>
  </si>
  <si>
    <t>(34.394,  0.006)</t>
  </si>
  <si>
    <t>(-0.121,  0.121)</t>
  </si>
  <si>
    <t>(42.986,  0.014)</t>
  </si>
  <si>
    <t>(8.605,  -0.005)</t>
  </si>
  <si>
    <t>(51.596,  0.004)</t>
  </si>
  <si>
    <t>(17.229,  -0.029)</t>
  </si>
  <si>
    <t>(60.207,  -0.007)</t>
  </si>
  <si>
    <t>(68.793,  0.007)</t>
  </si>
  <si>
    <t>(25.833,  -0.033)</t>
  </si>
  <si>
    <t>(77.420,  -0.020)</t>
  </si>
  <si>
    <t>(34.434,  -0.034)</t>
  </si>
  <si>
    <t>(86.008,  -0.008)</t>
  </si>
  <si>
    <t>(43.043,  -0.043)</t>
  </si>
  <si>
    <t>(94.597,  0.003)</t>
  </si>
  <si>
    <t>(51.647,  -0.047)</t>
  </si>
  <si>
    <t>(103.198,  0.002)</t>
  </si>
  <si>
    <t>(60.237,  -0.037)</t>
  </si>
  <si>
    <t>(111.818,  -0.018)</t>
  </si>
  <si>
    <t>(68.829,  -0.029)</t>
  </si>
  <si>
    <t>(120.408,  -0.008)</t>
  </si>
  <si>
    <t>(77.437,  -0.037)</t>
  </si>
  <si>
    <t>(129.001,  -0.001)</t>
  </si>
  <si>
    <t>(137.606,  -0.006)</t>
  </si>
  <si>
    <t>(86.001,  -0.001)</t>
  </si>
  <si>
    <t>(146.198,  0.002)</t>
  </si>
  <si>
    <t>(94.602,  -0.002)</t>
  </si>
  <si>
    <t>(154.794,  0.006)</t>
  </si>
  <si>
    <t>(103.209,  -0.009)</t>
  </si>
  <si>
    <t>(111.795,  0.005)</t>
  </si>
  <si>
    <t>(172.016,  -0.016)</t>
  </si>
  <si>
    <t>(120.371,  0.029)</t>
  </si>
  <si>
    <t>(180.611,  -0.011)</t>
  </si>
  <si>
    <t>(128.970,  0.030)</t>
  </si>
  <si>
    <t>(189.203,  -0.003)</t>
  </si>
  <si>
    <t>(197.818,  -0.018)</t>
  </si>
  <si>
    <t>(137.569,  0.031)</t>
  </si>
  <si>
    <t>(206.384,  0.016)</t>
  </si>
  <si>
    <t>(146.160,  0.040)</t>
  </si>
  <si>
    <t>(214.973,  0.027)</t>
  </si>
  <si>
    <t>(154.776,  0.024)</t>
  </si>
  <si>
    <t>(223.554,  0.046)</t>
  </si>
  <si>
    <t>(163.381,  0.019)</t>
  </si>
  <si>
    <t>(232.185,  0.015)</t>
  </si>
  <si>
    <t>(171.994,  0.006)</t>
  </si>
  <si>
    <t>(240.768,  0.032)</t>
  </si>
  <si>
    <t>(180.582,  0.018)</t>
  </si>
  <si>
    <t>(249.363,  0.037)</t>
  </si>
  <si>
    <t>(189.187,  0.013)</t>
  </si>
  <si>
    <t>(257.986,  0.014)</t>
  </si>
  <si>
    <t>(197.800,  2.94e-04)</t>
  </si>
  <si>
    <t>(266.608,  -0.008)</t>
  </si>
  <si>
    <t>(206.407,  -0.007)</t>
  </si>
  <si>
    <t>(275.197,  0.003)</t>
  </si>
  <si>
    <t>(283.820,  -0.020)</t>
  </si>
  <si>
    <t>(214.977,  0.023)</t>
  </si>
  <si>
    <t>(292.398,  0.002)</t>
  </si>
  <si>
    <t>(223.583,  0.017)</t>
  </si>
  <si>
    <t>(301.074,  -0.074)</t>
  </si>
  <si>
    <t>(232.175,  0.025)</t>
  </si>
  <si>
    <t>(240.765,  0.035)</t>
  </si>
  <si>
    <t>(249.391,  0.009)</t>
  </si>
  <si>
    <t>(257.978,  0.022)</t>
  </si>
  <si>
    <t>(266.610,  -0.010)</t>
  </si>
  <si>
    <t>(275.189,  0.011)</t>
  </si>
  <si>
    <t>(283.826,  -0.026)</t>
  </si>
  <si>
    <t>(292.419,  -0.019)</t>
  </si>
  <si>
    <t>(301.112,  -0.112)</t>
  </si>
  <si>
    <t>(0.049)</t>
  </si>
  <si>
    <t>(-0.062)</t>
  </si>
  <si>
    <t>(-0.008)</t>
  </si>
  <si>
    <t>(0.018)</t>
  </si>
  <si>
    <t>(0.006)</t>
  </si>
  <si>
    <t>(0.004)</t>
  </si>
  <si>
    <t>(-0.007)</t>
  </si>
  <si>
    <t>(0.007)</t>
  </si>
  <si>
    <t>(-0.020)</t>
  </si>
  <si>
    <t>(0.002)</t>
  </si>
  <si>
    <t>(-0.001)</t>
  </si>
  <si>
    <t>(0.121)</t>
  </si>
  <si>
    <t>(-0.005)</t>
  </si>
  <si>
    <t>(-0.029)</t>
  </si>
  <si>
    <t>(-0.016)</t>
  </si>
  <si>
    <t>(-0.033)</t>
  </si>
  <si>
    <t>(-0.034)</t>
  </si>
  <si>
    <t>(-0.037)</t>
  </si>
  <si>
    <t>(0.027)</t>
  </si>
  <si>
    <t>(0.046)</t>
  </si>
  <si>
    <t>(0.015)</t>
  </si>
  <si>
    <t>(-0.002)</t>
  </si>
  <si>
    <t>(0.032)</t>
  </si>
  <si>
    <t>(0.005)</t>
  </si>
  <si>
    <t>(0.037)</t>
  </si>
  <si>
    <t>(0.029)</t>
  </si>
  <si>
    <t>(0.030)</t>
  </si>
  <si>
    <t>(0.040)</t>
  </si>
  <si>
    <t>(-0.074)</t>
  </si>
  <si>
    <t>(0.019)</t>
  </si>
  <si>
    <t>(0.013)</t>
  </si>
  <si>
    <t>(2.94e-04)</t>
  </si>
  <si>
    <t>(0.025)</t>
  </si>
  <si>
    <t>(0.035)</t>
  </si>
  <si>
    <t>(-0.010)</t>
  </si>
  <si>
    <t>(-0.026)</t>
  </si>
  <si>
    <t>(-0.019)</t>
  </si>
  <si>
    <t>(-0.112)</t>
  </si>
  <si>
    <t>x variable 1</t>
  </si>
  <si>
    <t>x variable 2</t>
  </si>
  <si>
    <t>(-0.058,  0.058)</t>
  </si>
  <si>
    <t>(8.673,  -0.073)</t>
  </si>
  <si>
    <t>(17.246,  -0.046)</t>
  </si>
  <si>
    <t>(25.802,  -0.002)</t>
  </si>
  <si>
    <t>(34.370,  0.030)</t>
  </si>
  <si>
    <t>(43.030,  -0.030)</t>
  </si>
  <si>
    <t>(51.538,  0.062)</t>
  </si>
  <si>
    <t>(60.136,  0.064)</t>
  </si>
  <si>
    <t>(68.830,  -0.030)</t>
  </si>
  <si>
    <t>(77.406,  -0.006)</t>
  </si>
  <si>
    <t>(86.033,  -0.033)</t>
  </si>
  <si>
    <t>(94.510,  0.090)</t>
  </si>
  <si>
    <t>(111.804,  -0.004)</t>
  </si>
  <si>
    <t>(120.404,  -0.004)</t>
  </si>
  <si>
    <t>(128.976,  0.024)</t>
  </si>
  <si>
    <t>(137.656,  -0.056)</t>
  </si>
  <si>
    <t>(146.257,  -0.057)</t>
  </si>
  <si>
    <t>(154.747,  0.053)</t>
  </si>
  <si>
    <t>(163.465,  -0.065)</t>
  </si>
  <si>
    <t>(172.036,  -0.036)</t>
  </si>
  <si>
    <t>(180.623,  -0.023)</t>
  </si>
  <si>
    <t>(189.214,  -0.014)</t>
  </si>
  <si>
    <t>(197.796,  0.004)</t>
  </si>
  <si>
    <t>(206.355,  0.045)</t>
  </si>
  <si>
    <t>(215.090,  -0.090)</t>
  </si>
  <si>
    <t>(223.571,  0.029)</t>
  </si>
  <si>
    <t>(232.212,  -0.012)</t>
  </si>
  <si>
    <t>(240.790,  0.010)</t>
  </si>
  <si>
    <t>(249.293,  0.107)</t>
  </si>
  <si>
    <t>(257.939,  0.061)</t>
  </si>
  <si>
    <t>(266.496,  0.104)</t>
  </si>
  <si>
    <t>(275.188,  0.012)</t>
  </si>
  <si>
    <t>(283.777,  0.023)</t>
  </si>
  <si>
    <t>(292.494,  -0.094)</t>
  </si>
  <si>
    <t>(301.092,  -0.092)</t>
  </si>
  <si>
    <t>(0.058)</t>
  </si>
  <si>
    <t>(-0.073)</t>
  </si>
  <si>
    <t>(-0.030)</t>
  </si>
  <si>
    <t>(0.062)</t>
  </si>
  <si>
    <t>(0.064)</t>
  </si>
  <si>
    <t>(0.090)</t>
  </si>
  <si>
    <t>(-0.004)</t>
  </si>
  <si>
    <t>(-0.056)</t>
  </si>
  <si>
    <t>(-0.057)</t>
  </si>
  <si>
    <t>(-0.065)</t>
  </si>
  <si>
    <t>(-0.036)</t>
  </si>
  <si>
    <t>(-0.014)</t>
  </si>
  <si>
    <t>(0.045)</t>
  </si>
  <si>
    <t>(-0.090)</t>
  </si>
  <si>
    <t>(0.107)</t>
  </si>
  <si>
    <t>(0.061)</t>
  </si>
  <si>
    <t>(0.104)</t>
  </si>
  <si>
    <t>(0.012)</t>
  </si>
  <si>
    <t>(-0.092)</t>
  </si>
  <si>
    <t>(-0.096,  0.096)</t>
  </si>
  <si>
    <t>(8.669,  -0.069)</t>
  </si>
  <si>
    <t>(17.228,  -0.028)</t>
  </si>
  <si>
    <t>(25.823,  -0.023)</t>
  </si>
  <si>
    <t>(34.413,  -0.013)</t>
  </si>
  <si>
    <t>(42.978,  0.022)</t>
  </si>
  <si>
    <t>(51.583,  0.017)</t>
  </si>
  <si>
    <t>(60.204,  -0.004)</t>
  </si>
  <si>
    <t>(68.815,  -0.015)</t>
  </si>
  <si>
    <t>(77.397,  0.003)</t>
  </si>
  <si>
    <t>(86.004,  -0.004)</t>
  </si>
  <si>
    <t>(94.615,  -0.015)</t>
  </si>
  <si>
    <t>(103.229,  -0.029)</t>
  </si>
  <si>
    <t>(111.807,  -0.007)</t>
  </si>
  <si>
    <t>(120.376,  0.024)</t>
  </si>
  <si>
    <t>(128.990,  0.010)</t>
  </si>
  <si>
    <t>(137.593,  0.007)</t>
  </si>
  <si>
    <t>(154.801,  -8.98e-04)</t>
  </si>
  <si>
    <t>(163.403,  -0.003)</t>
  </si>
  <si>
    <t>(172.007,  -0.007)</t>
  </si>
  <si>
    <t>(180.599,  0.001)</t>
  </si>
  <si>
    <t>(197.808,  -0.008)</t>
  </si>
  <si>
    <t>(206.382,  0.018)</t>
  </si>
  <si>
    <t>(214.998,  0.002)</t>
  </si>
  <si>
    <t>(223.584,  0.016)</t>
  </si>
  <si>
    <t>(232.172,  0.028)</t>
  </si>
  <si>
    <t>(240.778,  0.022)</t>
  </si>
  <si>
    <t>(249.372,  0.028)</t>
  </si>
  <si>
    <t>(257.968,  0.032)</t>
  </si>
  <si>
    <t>(266.584,  0.016)</t>
  </si>
  <si>
    <t>(275.215,  -0.015)</t>
  </si>
  <si>
    <t>(283.782,  0.018)</t>
  </si>
  <si>
    <t>(292.424,  -0.024)</t>
  </si>
  <si>
    <t>(301.090,  -0.090)</t>
  </si>
  <si>
    <t>(0.096)</t>
  </si>
  <si>
    <t>(-0.013)</t>
  </si>
  <si>
    <t>(-0.015)</t>
  </si>
  <si>
    <t>(-8.98e-04)</t>
  </si>
  <si>
    <t>(0.001)</t>
  </si>
  <si>
    <t>(0.028)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</si>
</sst>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"/>
    <numFmt numFmtId="165" formatCode="#,###"/>
    <numFmt numFmtId="166" formatCode="[&lt;0.0001]&quot;&lt; 0.0001&quot;;0.0000"/>
    <numFmt numFmtId="167" formatCode="0.00e+00"/>
  </numFmts>
  <fonts count="6">
    <font>
      <sz val="10.0"/>
      <color rgb="FF000000"/>
      <name val="Arial"/>
    </font>
    <font/>
    <font>
      <sz val="11.0"/>
      <color rgb="FF000000"/>
      <name val="Calibri"/>
    </font>
    <font>
      <b/>
      <sz val="12.0"/>
    </font>
    <font>
      <u/>
      <color rgb="FF0000FF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horizontal="right" shrinkToFit="0" wrapText="0"/>
    </xf>
    <xf borderId="0" fillId="0" fontId="1" numFmtId="49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readingOrder="0" shrinkToFit="0" wrapText="0"/>
    </xf>
    <xf borderId="0" fillId="0" fontId="1" numFmtId="165" xfId="0" applyAlignment="1" applyFont="1" applyNumberFormat="1">
      <alignment readingOrder="0" shrinkToFit="0" wrapText="0"/>
    </xf>
    <xf borderId="0" fillId="0" fontId="5" numFmtId="0" xfId="0" applyAlignment="1" applyFont="1">
      <alignment horizontal="right" readingOrder="0" shrinkToFit="0" wrapText="0"/>
    </xf>
    <xf borderId="0" fillId="0" fontId="1" numFmtId="166" xfId="0" applyAlignment="1" applyFont="1" applyNumberFormat="1">
      <alignment readingOrder="0" shrinkToFit="0" wrapText="0"/>
    </xf>
    <xf borderId="0" fillId="0" fontId="1" numFmtId="167" xfId="0" applyAlignment="1" applyFont="1" applyNumberFormat="1">
      <alignment readingOrder="0" shrinkToFit="0" wrapText="0"/>
    </xf>
    <xf borderId="0" fillId="0" fontId="1" numFmtId="164" xfId="0" applyAlignment="1" applyFont="1" applyNumberFormat="1">
      <alignment shrinkToFit="0" wrapText="0"/>
    </xf>
    <xf borderId="0" fillId="0" fontId="1" numFmtId="166" xfId="0" applyAlignment="1" applyFont="1" applyNumberFormat="1">
      <alignment shrinkToFit="0" wrapText="0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49" xfId="0" applyAlignment="1" applyFont="1" applyNumberForma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49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7'!$B$110:$B$144</c:f>
            </c:numRef>
          </c:xVal>
          <c:yVal>
            <c:numRef>
              <c:f>'Regression 7'!$C$110:$C$144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7'!$B$110:$B$144</c:f>
            </c:numRef>
          </c:xVal>
          <c:yVal>
            <c:numRef>
              <c:f>'Regression 7'!$D$110:$D$144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7'!$B$110:$B$144</c:f>
            </c:numRef>
          </c:xVal>
          <c:yVal>
            <c:numRef>
              <c:f>'Regression 7'!$E$110:$E$144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7'!$B$110:$B$144</c:f>
            </c:numRef>
          </c:xVal>
          <c:yVal>
            <c:numRef>
              <c:f>'Regression 7'!$F$110:$F$144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807464"/>
        <c:axId val="495949232"/>
      </c:scatterChart>
      <c:valAx>
        <c:axId val="1018807464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Fitted Values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495949232"/>
      </c:valAx>
      <c:valAx>
        <c:axId val="495949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8807464"/>
      </c:valAx>
    </c:plotArea>
  </c:chart>
  <c:spPr>
    <a:solidFill>
      <a:srgbClr val="FAFAFA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4'!$B$110:$B$144</c:f>
            </c:numRef>
          </c:xVal>
          <c:yVal>
            <c:numRef>
              <c:f>'Regression 4'!$C$110:$C$144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4'!$B$110:$B$144</c:f>
            </c:numRef>
          </c:xVal>
          <c:yVal>
            <c:numRef>
              <c:f>'Regression 4'!$D$110:$D$144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4'!$B$110:$B$144</c:f>
            </c:numRef>
          </c:xVal>
          <c:yVal>
            <c:numRef>
              <c:f>'Regression 4'!$E$110:$E$144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4'!$B$110:$B$144</c:f>
            </c:numRef>
          </c:xVal>
          <c:yVal>
            <c:numRef>
              <c:f>'Regression 4'!$F$110:$F$144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99112"/>
        <c:axId val="87977733"/>
      </c:scatterChart>
      <c:valAx>
        <c:axId val="1213399112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Fitted Values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87977733"/>
      </c:valAx>
      <c:valAx>
        <c:axId val="87977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13399112"/>
      </c:valAx>
    </c:plotArea>
  </c:chart>
  <c:spPr>
    <a:solidFill>
      <a:srgbClr val="FAFAFA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Residuals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'Regression 4'!$B$147:$B$179</c:f>
            </c:strRef>
          </c:cat>
          <c:val>
            <c:numRef>
              <c:f>'Regression 4'!$C$147:$C$179</c:f>
            </c:numRef>
          </c:val>
          <c:smooth val="0"/>
        </c:ser>
        <c:axId val="539418605"/>
        <c:axId val="496749556"/>
      </c:lineChart>
      <c:catAx>
        <c:axId val="539418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Row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496749556"/>
      </c:catAx>
      <c:valAx>
        <c:axId val="496749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9418605"/>
      </c:valAx>
      <c:lineChart>
        <c:varyColors val="0"/>
        <c:ser>
          <c:idx val="1"/>
          <c:order val="1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'Regression 4'!$B$147:$B$179</c:f>
            </c:strRef>
          </c:cat>
          <c:val>
            <c:numRef>
              <c:f>'Regression 4'!$D$147:$D$179</c:f>
            </c:numRef>
          </c:val>
          <c:smooth val="0"/>
        </c:ser>
        <c:axId val="684254344"/>
        <c:axId val="1758813640"/>
      </c:lineChart>
      <c:catAx>
        <c:axId val="684254344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758813640"/>
      </c:catAx>
      <c:valAx>
        <c:axId val="1758813640"/>
        <c:scaling>
          <c:orientation val="minMax"/>
        </c:scaling>
        <c:delete val="0"/>
        <c:axPos val="r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Standardized residual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684254344"/>
        <c:crosses val="max"/>
      </c:valAx>
    </c:plotArea>
  </c:chart>
  <c:spPr>
    <a:solidFill>
      <a:srgbClr val="FAFAFA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Normal Quantile Plot of Residuals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4'!$B$182:$B$218</c:f>
            </c:numRef>
          </c:xVal>
          <c:yVal>
            <c:numRef>
              <c:f>'Regression 4'!$C$182:$C$218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4'!$B$182:$B$218</c:f>
            </c:numRef>
          </c:xVal>
          <c:yVal>
            <c:numRef>
              <c:f>'Regression 4'!$D$182:$D$218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4'!$B$182:$B$218</c:f>
            </c:numRef>
          </c:xVal>
          <c:yVal>
            <c:numRef>
              <c:f>'Regression 4'!$E$182:$E$218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4'!$B$182:$B$218</c:f>
            </c:numRef>
          </c:xVal>
          <c:yVal>
            <c:numRef>
              <c:f>'Regression 4'!$F$182:$F$218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36979"/>
        <c:axId val="48448418"/>
      </c:scatterChart>
      <c:valAx>
        <c:axId val="790036979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Theoretical quantiles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48448418"/>
      </c:valAx>
      <c:valAx>
        <c:axId val="48448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0036979"/>
      </c:valAx>
    </c:plotArea>
  </c:chart>
  <c:spPr>
    <a:solidFill>
      <a:srgbClr val="FAFAFA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3'!$B$110:$B$147</c:f>
            </c:numRef>
          </c:xVal>
          <c:yVal>
            <c:numRef>
              <c:f>'Regression 3'!$C$110:$C$147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3'!$B$110:$B$147</c:f>
            </c:numRef>
          </c:xVal>
          <c:yVal>
            <c:numRef>
              <c:f>'Regression 3'!$D$110:$D$147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3'!$B$110:$B$147</c:f>
            </c:numRef>
          </c:xVal>
          <c:yVal>
            <c:numRef>
              <c:f>'Regression 3'!$E$110:$E$147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3'!$B$110:$B$147</c:f>
            </c:numRef>
          </c:xVal>
          <c:yVal>
            <c:numRef>
              <c:f>'Regression 3'!$F$110:$F$147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22223"/>
        <c:axId val="1365340345"/>
      </c:scatterChart>
      <c:valAx>
        <c:axId val="812022223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Fitted Values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365340345"/>
      </c:valAx>
      <c:valAx>
        <c:axId val="1365340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12022223"/>
      </c:valAx>
    </c:plotArea>
  </c:chart>
  <c:spPr>
    <a:solidFill>
      <a:srgbClr val="FAFAFA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Residuals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'Regression 3'!$B$150:$B$185</c:f>
            </c:strRef>
          </c:cat>
          <c:val>
            <c:numRef>
              <c:f>'Regression 3'!$C$150:$C$185</c:f>
            </c:numRef>
          </c:val>
          <c:smooth val="0"/>
        </c:ser>
        <c:axId val="1256378439"/>
        <c:axId val="1613916684"/>
      </c:lineChart>
      <c:catAx>
        <c:axId val="1256378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Row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613916684"/>
      </c:catAx>
      <c:valAx>
        <c:axId val="1613916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6378439"/>
      </c:valAx>
      <c:lineChart>
        <c:varyColors val="0"/>
        <c:ser>
          <c:idx val="1"/>
          <c:order val="1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'Regression 3'!$B$150:$B$185</c:f>
            </c:strRef>
          </c:cat>
          <c:val>
            <c:numRef>
              <c:f>'Regression 3'!$D$150:$D$185</c:f>
            </c:numRef>
          </c:val>
          <c:smooth val="0"/>
        </c:ser>
        <c:axId val="1682756781"/>
        <c:axId val="1427331529"/>
      </c:lineChart>
      <c:catAx>
        <c:axId val="1682756781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427331529"/>
      </c:catAx>
      <c:valAx>
        <c:axId val="1427331529"/>
        <c:scaling>
          <c:orientation val="minMax"/>
        </c:scaling>
        <c:delete val="0"/>
        <c:axPos val="r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Standardized residual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682756781"/>
        <c:crosses val="max"/>
      </c:valAx>
    </c:plotArea>
  </c:chart>
  <c:spPr>
    <a:solidFill>
      <a:srgbClr val="FAFAFA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Normal Quantile Plot of Residuals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3'!$B$188:$B$227</c:f>
            </c:numRef>
          </c:xVal>
          <c:yVal>
            <c:numRef>
              <c:f>'Regression 3'!$C$188:$C$227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3'!$B$188:$B$227</c:f>
            </c:numRef>
          </c:xVal>
          <c:yVal>
            <c:numRef>
              <c:f>'Regression 3'!$D$188:$D$227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3'!$B$188:$B$227</c:f>
            </c:numRef>
          </c:xVal>
          <c:yVal>
            <c:numRef>
              <c:f>'Regression 3'!$E$188:$E$227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3'!$B$188:$B$227</c:f>
            </c:numRef>
          </c:xVal>
          <c:yVal>
            <c:numRef>
              <c:f>'Regression 3'!$F$188:$F$227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152753"/>
        <c:axId val="2116199046"/>
      </c:scatterChart>
      <c:valAx>
        <c:axId val="1232152753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Theoretical quantiles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2116199046"/>
      </c:valAx>
      <c:valAx>
        <c:axId val="2116199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2152753"/>
      </c:valAx>
    </c:plotArea>
  </c:chart>
  <c:spPr>
    <a:solidFill>
      <a:srgbClr val="FAFAFA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2'!$B$110:$B$147</c:f>
            </c:numRef>
          </c:xVal>
          <c:yVal>
            <c:numRef>
              <c:f>'Regression 2'!$C$110:$C$147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2'!$B$110:$B$147</c:f>
            </c:numRef>
          </c:xVal>
          <c:yVal>
            <c:numRef>
              <c:f>'Regression 2'!$D$110:$D$147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2'!$B$110:$B$147</c:f>
            </c:numRef>
          </c:xVal>
          <c:yVal>
            <c:numRef>
              <c:f>'Regression 2'!$E$110:$E$147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2'!$B$110:$B$147</c:f>
            </c:numRef>
          </c:xVal>
          <c:yVal>
            <c:numRef>
              <c:f>'Regression 2'!$F$110:$F$147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978295"/>
        <c:axId val="609242104"/>
      </c:scatterChart>
      <c:valAx>
        <c:axId val="1700978295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Fitted Values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609242104"/>
      </c:valAx>
      <c:valAx>
        <c:axId val="609242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0978295"/>
      </c:valAx>
    </c:plotArea>
  </c:chart>
  <c:spPr>
    <a:solidFill>
      <a:srgbClr val="FAFAFA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Residuals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'Regression 2'!$B$150:$B$185</c:f>
            </c:strRef>
          </c:cat>
          <c:val>
            <c:numRef>
              <c:f>'Regression 2'!$C$150:$C$185</c:f>
            </c:numRef>
          </c:val>
          <c:smooth val="0"/>
        </c:ser>
        <c:axId val="50990116"/>
        <c:axId val="2128540333"/>
      </c:lineChart>
      <c:catAx>
        <c:axId val="50990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Row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2128540333"/>
      </c:catAx>
      <c:valAx>
        <c:axId val="2128540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990116"/>
      </c:valAx>
      <c:lineChart>
        <c:varyColors val="0"/>
        <c:ser>
          <c:idx val="1"/>
          <c:order val="1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'Regression 2'!$B$150:$B$185</c:f>
            </c:strRef>
          </c:cat>
          <c:val>
            <c:numRef>
              <c:f>'Regression 2'!$D$150:$D$185</c:f>
            </c:numRef>
          </c:val>
          <c:smooth val="0"/>
        </c:ser>
        <c:axId val="1646640679"/>
        <c:axId val="308809605"/>
      </c:lineChart>
      <c:catAx>
        <c:axId val="1646640679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308809605"/>
      </c:catAx>
      <c:valAx>
        <c:axId val="308809605"/>
        <c:scaling>
          <c:orientation val="minMax"/>
        </c:scaling>
        <c:delete val="0"/>
        <c:axPos val="r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Standardized residual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646640679"/>
        <c:crosses val="max"/>
      </c:valAx>
    </c:plotArea>
  </c:chart>
  <c:spPr>
    <a:solidFill>
      <a:srgbClr val="FAFAFA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Normal Quantile Plot of Residuals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2'!$B$188:$B$227</c:f>
            </c:numRef>
          </c:xVal>
          <c:yVal>
            <c:numRef>
              <c:f>'Regression 2'!$C$188:$C$227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2'!$B$188:$B$227</c:f>
            </c:numRef>
          </c:xVal>
          <c:yVal>
            <c:numRef>
              <c:f>'Regression 2'!$D$188:$D$227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2'!$B$188:$B$227</c:f>
            </c:numRef>
          </c:xVal>
          <c:yVal>
            <c:numRef>
              <c:f>'Regression 2'!$E$188:$E$227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2'!$B$188:$B$227</c:f>
            </c:numRef>
          </c:xVal>
          <c:yVal>
            <c:numRef>
              <c:f>'Regression 2'!$F$188:$F$227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987346"/>
        <c:axId val="1994241440"/>
      </c:scatterChart>
      <c:valAx>
        <c:axId val="1593987346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Theoretical quantiles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994241440"/>
      </c:valAx>
      <c:valAx>
        <c:axId val="1994241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3987346"/>
      </c:valAx>
    </c:plotArea>
  </c:chart>
  <c:spPr>
    <a:solidFill>
      <a:srgbClr val="FAFAFA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'Best Reg.'!$B$110:$B$147</c:f>
            </c:numRef>
          </c:xVal>
          <c:yVal>
            <c:numRef>
              <c:f>'Best Reg.'!$C$110:$C$147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'Best Reg.'!$B$110:$B$147</c:f>
            </c:numRef>
          </c:xVal>
          <c:yVal>
            <c:numRef>
              <c:f>'Best Reg.'!$D$110:$D$147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'Best Reg.'!$B$110:$B$147</c:f>
            </c:numRef>
          </c:xVal>
          <c:yVal>
            <c:numRef>
              <c:f>'Best Reg.'!$E$110:$E$147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'Best Reg.'!$B$110:$B$147</c:f>
            </c:numRef>
          </c:xVal>
          <c:yVal>
            <c:numRef>
              <c:f>'Best Reg.'!$F$110:$F$147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150800"/>
        <c:axId val="1446343554"/>
      </c:scatterChart>
      <c:valAx>
        <c:axId val="1154150800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Fitted Values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446343554"/>
      </c:valAx>
      <c:valAx>
        <c:axId val="1446343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4150800"/>
      </c:valAx>
    </c:plotArea>
  </c:chart>
  <c:spPr>
    <a:solidFill>
      <a:srgbClr val="FAFAFA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Residuals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'Regression 7'!$B$147:$B$179</c:f>
            </c:strRef>
          </c:cat>
          <c:val>
            <c:numRef>
              <c:f>'Regression 7'!$C$147:$C$179</c:f>
            </c:numRef>
          </c:val>
          <c:smooth val="0"/>
        </c:ser>
        <c:axId val="1785246185"/>
        <c:axId val="1256669120"/>
      </c:lineChart>
      <c:catAx>
        <c:axId val="1785246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Row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256669120"/>
      </c:catAx>
      <c:valAx>
        <c:axId val="1256669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5246185"/>
      </c:valAx>
      <c:lineChart>
        <c:varyColors val="0"/>
        <c:ser>
          <c:idx val="1"/>
          <c:order val="1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'Regression 7'!$B$147:$B$179</c:f>
            </c:strRef>
          </c:cat>
          <c:val>
            <c:numRef>
              <c:f>'Regression 7'!$D$147:$D$179</c:f>
            </c:numRef>
          </c:val>
          <c:smooth val="0"/>
        </c:ser>
        <c:axId val="1148680334"/>
        <c:axId val="1809167743"/>
      </c:lineChart>
      <c:catAx>
        <c:axId val="1148680334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809167743"/>
      </c:catAx>
      <c:valAx>
        <c:axId val="1809167743"/>
        <c:scaling>
          <c:orientation val="minMax"/>
        </c:scaling>
        <c:delete val="0"/>
        <c:axPos val="r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Standardized residual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148680334"/>
        <c:crosses val="max"/>
      </c:valAx>
    </c:plotArea>
  </c:chart>
  <c:spPr>
    <a:solidFill>
      <a:srgbClr val="FAFAFA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Residuals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'Best Reg.'!$B$150:$B$185</c:f>
            </c:strRef>
          </c:cat>
          <c:val>
            <c:numRef>
              <c:f>'Best Reg.'!$C$150:$C$185</c:f>
            </c:numRef>
          </c:val>
          <c:smooth val="0"/>
        </c:ser>
        <c:axId val="1241539271"/>
        <c:axId val="1567069914"/>
      </c:lineChart>
      <c:catAx>
        <c:axId val="1241539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Row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567069914"/>
      </c:catAx>
      <c:valAx>
        <c:axId val="1567069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1539271"/>
      </c:valAx>
      <c:lineChart>
        <c:varyColors val="0"/>
        <c:ser>
          <c:idx val="1"/>
          <c:order val="1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'Best Reg.'!$B$150:$B$185</c:f>
            </c:strRef>
          </c:cat>
          <c:val>
            <c:numRef>
              <c:f>'Best Reg.'!$D$150:$D$185</c:f>
            </c:numRef>
          </c:val>
          <c:smooth val="0"/>
        </c:ser>
        <c:axId val="1488359230"/>
        <c:axId val="517268811"/>
      </c:lineChart>
      <c:catAx>
        <c:axId val="1488359230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517268811"/>
      </c:catAx>
      <c:valAx>
        <c:axId val="517268811"/>
        <c:scaling>
          <c:orientation val="minMax"/>
        </c:scaling>
        <c:delete val="0"/>
        <c:axPos val="r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Standardized residual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488359230"/>
        <c:crosses val="max"/>
      </c:valAx>
    </c:plotArea>
  </c:chart>
  <c:spPr>
    <a:solidFill>
      <a:srgbClr val="FAFAFA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Normal Quantile Plot of Residuals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'Best Reg.'!$B$188:$B$227</c:f>
            </c:numRef>
          </c:xVal>
          <c:yVal>
            <c:numRef>
              <c:f>'Best Reg.'!$C$188:$C$227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'Best Reg.'!$B$188:$B$227</c:f>
            </c:numRef>
          </c:xVal>
          <c:yVal>
            <c:numRef>
              <c:f>'Best Reg.'!$D$188:$D$227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'Best Reg.'!$B$188:$B$227</c:f>
            </c:numRef>
          </c:xVal>
          <c:yVal>
            <c:numRef>
              <c:f>'Best Reg.'!$E$188:$E$227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'Best Reg.'!$B$188:$B$227</c:f>
            </c:numRef>
          </c:xVal>
          <c:yVal>
            <c:numRef>
              <c:f>'Best Reg.'!$F$188:$F$227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111055"/>
        <c:axId val="434246648"/>
      </c:scatterChart>
      <c:valAx>
        <c:axId val="1636111055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Theoretical quantiles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434246648"/>
      </c:valAx>
      <c:valAx>
        <c:axId val="434246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6111055"/>
      </c:valAx>
    </c:plotArea>
  </c:chart>
  <c:spPr>
    <a:solidFill>
      <a:srgbClr val="FAFAFA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1'!$B$110:$B$147</c:f>
            </c:numRef>
          </c:xVal>
          <c:yVal>
            <c:numRef>
              <c:f>'Regression 1'!$C$110:$C$147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1'!$B$110:$B$147</c:f>
            </c:numRef>
          </c:xVal>
          <c:yVal>
            <c:numRef>
              <c:f>'Regression 1'!$D$110:$D$147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1'!$B$110:$B$147</c:f>
            </c:numRef>
          </c:xVal>
          <c:yVal>
            <c:numRef>
              <c:f>'Regression 1'!$E$110:$E$147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1'!$B$110:$B$147</c:f>
            </c:numRef>
          </c:xVal>
          <c:yVal>
            <c:numRef>
              <c:f>'Regression 1'!$F$110:$F$147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39123"/>
        <c:axId val="1493459379"/>
      </c:scatterChart>
      <c:valAx>
        <c:axId val="650339123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Fitted Values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493459379"/>
      </c:valAx>
      <c:valAx>
        <c:axId val="1493459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0339123"/>
      </c:valAx>
    </c:plotArea>
  </c:chart>
  <c:spPr>
    <a:solidFill>
      <a:srgbClr val="FAFAFA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Residuals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'Regression 1'!$B$150:$B$185</c:f>
            </c:strRef>
          </c:cat>
          <c:val>
            <c:numRef>
              <c:f>'Regression 1'!$C$150:$C$185</c:f>
            </c:numRef>
          </c:val>
          <c:smooth val="0"/>
        </c:ser>
        <c:axId val="1329184567"/>
        <c:axId val="1535045346"/>
      </c:lineChart>
      <c:catAx>
        <c:axId val="1329184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Row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535045346"/>
      </c:catAx>
      <c:valAx>
        <c:axId val="1535045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9184567"/>
      </c:valAx>
      <c:lineChart>
        <c:varyColors val="0"/>
        <c:ser>
          <c:idx val="1"/>
          <c:order val="1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'Regression 1'!$B$150:$B$185</c:f>
            </c:strRef>
          </c:cat>
          <c:val>
            <c:numRef>
              <c:f>'Regression 1'!$D$150:$D$185</c:f>
            </c:numRef>
          </c:val>
          <c:smooth val="0"/>
        </c:ser>
        <c:axId val="282139270"/>
        <c:axId val="1927680993"/>
      </c:lineChart>
      <c:catAx>
        <c:axId val="282139270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927680993"/>
      </c:catAx>
      <c:valAx>
        <c:axId val="1927680993"/>
        <c:scaling>
          <c:orientation val="minMax"/>
        </c:scaling>
        <c:delete val="0"/>
        <c:axPos val="r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Standardized residual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282139270"/>
        <c:crosses val="max"/>
      </c:valAx>
    </c:plotArea>
  </c:chart>
  <c:spPr>
    <a:solidFill>
      <a:srgbClr val="FAFAFA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Normal Quantile Plot of Residuals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1'!$B$188:$B$227</c:f>
            </c:numRef>
          </c:xVal>
          <c:yVal>
            <c:numRef>
              <c:f>'Regression 1'!$C$188:$C$227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1'!$B$188:$B$227</c:f>
            </c:numRef>
          </c:xVal>
          <c:yVal>
            <c:numRef>
              <c:f>'Regression 1'!$D$188:$D$227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1'!$B$188:$B$227</c:f>
            </c:numRef>
          </c:xVal>
          <c:yVal>
            <c:numRef>
              <c:f>'Regression 1'!$E$188:$E$227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1'!$B$188:$B$227</c:f>
            </c:numRef>
          </c:xVal>
          <c:yVal>
            <c:numRef>
              <c:f>'Regression 1'!$F$188:$F$227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983403"/>
        <c:axId val="8156788"/>
      </c:scatterChart>
      <c:valAx>
        <c:axId val="1762983403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Theoretical quantiles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8156788"/>
      </c:valAx>
      <c:valAx>
        <c:axId val="8156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2983403"/>
      </c:valAx>
    </c:plotArea>
  </c:chart>
  <c:spPr>
    <a:solidFill>
      <a:srgbClr val="FAFAFA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Normal Quantile Plot of Residuals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7'!$B$182:$B$218</c:f>
            </c:numRef>
          </c:xVal>
          <c:yVal>
            <c:numRef>
              <c:f>'Regression 7'!$C$182:$C$218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7'!$B$182:$B$218</c:f>
            </c:numRef>
          </c:xVal>
          <c:yVal>
            <c:numRef>
              <c:f>'Regression 7'!$D$182:$D$218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7'!$B$182:$B$218</c:f>
            </c:numRef>
          </c:xVal>
          <c:yVal>
            <c:numRef>
              <c:f>'Regression 7'!$E$182:$E$218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7'!$B$182:$B$218</c:f>
            </c:numRef>
          </c:xVal>
          <c:yVal>
            <c:numRef>
              <c:f>'Regression 7'!$F$182:$F$218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55669"/>
        <c:axId val="208237404"/>
      </c:scatterChart>
      <c:valAx>
        <c:axId val="463355669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Theoretical quantiles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208237404"/>
      </c:valAx>
      <c:valAx>
        <c:axId val="208237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3355669"/>
      </c:valAx>
    </c:plotArea>
  </c:chart>
  <c:spPr>
    <a:solidFill>
      <a:srgbClr val="FAFAFA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6'!$B$110:$B$144</c:f>
            </c:numRef>
          </c:xVal>
          <c:yVal>
            <c:numRef>
              <c:f>'Regression 6'!$C$110:$C$144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6'!$B$110:$B$144</c:f>
            </c:numRef>
          </c:xVal>
          <c:yVal>
            <c:numRef>
              <c:f>'Regression 6'!$D$110:$D$144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6'!$B$110:$B$144</c:f>
            </c:numRef>
          </c:xVal>
          <c:yVal>
            <c:numRef>
              <c:f>'Regression 6'!$E$110:$E$144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6'!$B$110:$B$144</c:f>
            </c:numRef>
          </c:xVal>
          <c:yVal>
            <c:numRef>
              <c:f>'Regression 6'!$F$110:$F$144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75536"/>
        <c:axId val="1230735759"/>
      </c:scatterChart>
      <c:valAx>
        <c:axId val="858475536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Fitted Values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230735759"/>
      </c:valAx>
      <c:valAx>
        <c:axId val="1230735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8475536"/>
      </c:valAx>
    </c:plotArea>
  </c:chart>
  <c:spPr>
    <a:solidFill>
      <a:srgbClr val="FAFAFA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Residuals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'Regression 6'!$B$147:$B$179</c:f>
            </c:strRef>
          </c:cat>
          <c:val>
            <c:numRef>
              <c:f>'Regression 6'!$C$147:$C$179</c:f>
            </c:numRef>
          </c:val>
          <c:smooth val="0"/>
        </c:ser>
        <c:axId val="1008511875"/>
        <c:axId val="1528949793"/>
      </c:lineChart>
      <c:catAx>
        <c:axId val="1008511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Row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528949793"/>
      </c:catAx>
      <c:valAx>
        <c:axId val="1528949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8511875"/>
      </c:valAx>
      <c:lineChart>
        <c:varyColors val="0"/>
        <c:ser>
          <c:idx val="1"/>
          <c:order val="1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'Regression 6'!$B$147:$B$179</c:f>
            </c:strRef>
          </c:cat>
          <c:val>
            <c:numRef>
              <c:f>'Regression 6'!$D$147:$D$179</c:f>
            </c:numRef>
          </c:val>
          <c:smooth val="0"/>
        </c:ser>
        <c:axId val="1766577308"/>
        <c:axId val="1996999324"/>
      </c:lineChart>
      <c:catAx>
        <c:axId val="1766577308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996999324"/>
      </c:catAx>
      <c:valAx>
        <c:axId val="1996999324"/>
        <c:scaling>
          <c:orientation val="minMax"/>
        </c:scaling>
        <c:delete val="0"/>
        <c:axPos val="r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Standardized residual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766577308"/>
        <c:crosses val="max"/>
      </c:valAx>
    </c:plotArea>
  </c:chart>
  <c:spPr>
    <a:solidFill>
      <a:srgbClr val="FAFAFA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Normal Quantile Plot of Residuals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6'!$B$182:$B$218</c:f>
            </c:numRef>
          </c:xVal>
          <c:yVal>
            <c:numRef>
              <c:f>'Regression 6'!$C$182:$C$218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6'!$B$182:$B$218</c:f>
            </c:numRef>
          </c:xVal>
          <c:yVal>
            <c:numRef>
              <c:f>'Regression 6'!$D$182:$D$218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6'!$B$182:$B$218</c:f>
            </c:numRef>
          </c:xVal>
          <c:yVal>
            <c:numRef>
              <c:f>'Regression 6'!$E$182:$E$218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6'!$B$182:$B$218</c:f>
            </c:numRef>
          </c:xVal>
          <c:yVal>
            <c:numRef>
              <c:f>'Regression 6'!$F$182:$F$218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51788"/>
        <c:axId val="1187591318"/>
      </c:scatterChart>
      <c:valAx>
        <c:axId val="645951788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Theoretical quantiles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187591318"/>
      </c:valAx>
      <c:valAx>
        <c:axId val="1187591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45951788"/>
      </c:valAx>
    </c:plotArea>
  </c:chart>
  <c:spPr>
    <a:solidFill>
      <a:srgbClr val="FAFAFA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5'!$B$110:$B$144</c:f>
            </c:numRef>
          </c:xVal>
          <c:yVal>
            <c:numRef>
              <c:f>'Regression 5'!$C$110:$C$144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5'!$B$110:$B$144</c:f>
            </c:numRef>
          </c:xVal>
          <c:yVal>
            <c:numRef>
              <c:f>'Regression 5'!$D$110:$D$144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5'!$B$110:$B$144</c:f>
            </c:numRef>
          </c:xVal>
          <c:yVal>
            <c:numRef>
              <c:f>'Regression 5'!$E$110:$E$144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5'!$B$110:$B$144</c:f>
            </c:numRef>
          </c:xVal>
          <c:yVal>
            <c:numRef>
              <c:f>'Regression 5'!$F$110:$F$144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575376"/>
        <c:axId val="1186765282"/>
      </c:scatterChart>
      <c:valAx>
        <c:axId val="1054575376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Fitted Values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186765282"/>
      </c:valAx>
      <c:valAx>
        <c:axId val="1186765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4575376"/>
      </c:valAx>
    </c:plotArea>
  </c:chart>
  <c:spPr>
    <a:solidFill>
      <a:srgbClr val="FAFAFA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Residuals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'Regression 5'!$B$147:$B$179</c:f>
            </c:strRef>
          </c:cat>
          <c:val>
            <c:numRef>
              <c:f>'Regression 5'!$C$147:$C$179</c:f>
            </c:numRef>
          </c:val>
          <c:smooth val="0"/>
        </c:ser>
        <c:axId val="1575251427"/>
        <c:axId val="353600656"/>
      </c:lineChart>
      <c:catAx>
        <c:axId val="1575251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Row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353600656"/>
      </c:catAx>
      <c:valAx>
        <c:axId val="353600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5251427"/>
      </c:valAx>
      <c:lineChart>
        <c:varyColors val="0"/>
        <c:ser>
          <c:idx val="1"/>
          <c:order val="1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'Regression 5'!$B$147:$B$179</c:f>
            </c:strRef>
          </c:cat>
          <c:val>
            <c:numRef>
              <c:f>'Regression 5'!$D$147:$D$179</c:f>
            </c:numRef>
          </c:val>
          <c:smooth val="0"/>
        </c:ser>
        <c:axId val="311278713"/>
        <c:axId val="1741081540"/>
      </c:lineChart>
      <c:catAx>
        <c:axId val="311278713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741081540"/>
      </c:catAx>
      <c:valAx>
        <c:axId val="1741081540"/>
        <c:scaling>
          <c:orientation val="minMax"/>
        </c:scaling>
        <c:delete val="0"/>
        <c:axPos val="r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Standardized residual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311278713"/>
        <c:crosses val="max"/>
      </c:valAx>
    </c:plotArea>
  </c:chart>
  <c:spPr>
    <a:solidFill>
      <a:srgbClr val="FAFAFA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Normal Quantile Plot of Residuals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5'!$B$182:$B$218</c:f>
            </c:numRef>
          </c:xVal>
          <c:yVal>
            <c:numRef>
              <c:f>'Regression 5'!$C$182:$C$218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5'!$B$182:$B$218</c:f>
            </c:numRef>
          </c:xVal>
          <c:yVal>
            <c:numRef>
              <c:f>'Regression 5'!$D$182:$D$218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5'!$B$182:$B$218</c:f>
            </c:numRef>
          </c:xVal>
          <c:yVal>
            <c:numRef>
              <c:f>'Regression 5'!$E$182:$E$218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5'!$B$182:$B$218</c:f>
            </c:numRef>
          </c:xVal>
          <c:yVal>
            <c:numRef>
              <c:f>'Regression 5'!$F$182:$F$218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099212"/>
        <c:axId val="348100352"/>
      </c:scatterChart>
      <c:valAx>
        <c:axId val="1818099212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Theoretical quantiles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348100352"/>
      </c:valAx>
      <c:valAx>
        <c:axId val="348100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8099212"/>
      </c:valAx>
    </c:plotArea>
  </c:chart>
  <c:spPr>
    <a:solidFill>
      <a:srgbClr val="FAFAFA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25</xdr:row>
      <xdr:rowOff>0</xdr:rowOff>
    </xdr:from>
    <xdr:ext cx="5105400" cy="4857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53</xdr:row>
      <xdr:rowOff>0</xdr:rowOff>
    </xdr:from>
    <xdr:ext cx="5229225" cy="48577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81</xdr:row>
      <xdr:rowOff>0</xdr:rowOff>
    </xdr:from>
    <xdr:ext cx="4819650" cy="48577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25</xdr:row>
      <xdr:rowOff>0</xdr:rowOff>
    </xdr:from>
    <xdr:ext cx="5162550" cy="4857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53</xdr:row>
      <xdr:rowOff>0</xdr:rowOff>
    </xdr:from>
    <xdr:ext cx="5286375" cy="48577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81</xdr:row>
      <xdr:rowOff>0</xdr:rowOff>
    </xdr:from>
    <xdr:ext cx="4876800" cy="48577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25</xdr:row>
      <xdr:rowOff>0</xdr:rowOff>
    </xdr:from>
    <xdr:ext cx="5162550" cy="48577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53</xdr:row>
      <xdr:rowOff>0</xdr:rowOff>
    </xdr:from>
    <xdr:ext cx="5286375" cy="48577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81</xdr:row>
      <xdr:rowOff>0</xdr:rowOff>
    </xdr:from>
    <xdr:ext cx="4876800" cy="485775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25</xdr:row>
      <xdr:rowOff>0</xdr:rowOff>
    </xdr:from>
    <xdr:ext cx="5162550" cy="485775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53</xdr:row>
      <xdr:rowOff>0</xdr:rowOff>
    </xdr:from>
    <xdr:ext cx="5286375" cy="485775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81</xdr:row>
      <xdr:rowOff>0</xdr:rowOff>
    </xdr:from>
    <xdr:ext cx="4876800" cy="4857750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25</xdr:row>
      <xdr:rowOff>0</xdr:rowOff>
    </xdr:from>
    <xdr:ext cx="5162550" cy="485775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53</xdr:row>
      <xdr:rowOff>0</xdr:rowOff>
    </xdr:from>
    <xdr:ext cx="5286375" cy="485775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81</xdr:row>
      <xdr:rowOff>0</xdr:rowOff>
    </xdr:from>
    <xdr:ext cx="4876800" cy="4857750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25</xdr:row>
      <xdr:rowOff>0</xdr:rowOff>
    </xdr:from>
    <xdr:ext cx="5162550" cy="485775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53</xdr:row>
      <xdr:rowOff>0</xdr:rowOff>
    </xdr:from>
    <xdr:ext cx="5286375" cy="4857750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81</xdr:row>
      <xdr:rowOff>0</xdr:rowOff>
    </xdr:from>
    <xdr:ext cx="4876800" cy="4857750"/>
    <xdr:graphicFrame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25</xdr:row>
      <xdr:rowOff>0</xdr:rowOff>
    </xdr:from>
    <xdr:ext cx="5162550" cy="4857750"/>
    <xdr:graphicFrame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53</xdr:row>
      <xdr:rowOff>0</xdr:rowOff>
    </xdr:from>
    <xdr:ext cx="5286375" cy="4857750"/>
    <xdr:graphicFrame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81</xdr:row>
      <xdr:rowOff>0</xdr:rowOff>
    </xdr:from>
    <xdr:ext cx="4876800" cy="4857750"/>
    <xdr:graphicFrame>
      <xdr:nvGraphicFramePr>
        <xdr:cNvPr id="2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25</xdr:row>
      <xdr:rowOff>0</xdr:rowOff>
    </xdr:from>
    <xdr:ext cx="5162550" cy="4857750"/>
    <xdr:graphicFrame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53</xdr:row>
      <xdr:rowOff>0</xdr:rowOff>
    </xdr:from>
    <xdr:ext cx="5286375" cy="4857750"/>
    <xdr:graphicFrame>
      <xdr:nvGraphicFramePr>
        <xdr:cNvPr id="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81</xdr:row>
      <xdr:rowOff>0</xdr:rowOff>
    </xdr:from>
    <xdr:ext cx="4876800" cy="4857750"/>
    <xdr:graphicFrame>
      <xdr:nvGraphicFramePr>
        <xdr:cNvPr id="23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>
      <c r="C3" s="2">
        <v>4.29663</v>
      </c>
      <c r="D3" s="2">
        <f t="shared" ref="D3:D35" si="1">C3*C3</f>
        <v>18.46102936</v>
      </c>
      <c r="E3" s="2">
        <v>0.0</v>
      </c>
      <c r="F3">
        <f>E3-0.05</f>
        <v>-0.05</v>
      </c>
      <c r="G3">
        <f t="shared" ref="G3:G35" si="2">E3-0.05</f>
        <v>-0.05</v>
      </c>
    </row>
    <row r="4">
      <c r="C4" s="2">
        <v>4.30896</v>
      </c>
      <c r="D4" s="2">
        <f t="shared" si="1"/>
        <v>18.56713628</v>
      </c>
      <c r="E4" s="2">
        <v>8.6</v>
      </c>
      <c r="F4">
        <f t="shared" ref="F4:F35" si="3">E4-0.5</f>
        <v>8.1</v>
      </c>
      <c r="G4">
        <f t="shared" si="2"/>
        <v>8.55</v>
      </c>
    </row>
    <row r="5">
      <c r="C5" s="2">
        <v>4.3194</v>
      </c>
      <c r="D5" s="2">
        <f t="shared" si="1"/>
        <v>18.65721636</v>
      </c>
      <c r="E5" s="2">
        <v>17.2</v>
      </c>
      <c r="F5">
        <f t="shared" si="3"/>
        <v>16.7</v>
      </c>
      <c r="G5">
        <f t="shared" si="2"/>
        <v>17.15</v>
      </c>
    </row>
    <row r="6">
      <c r="C6" s="2">
        <v>4.32873</v>
      </c>
      <c r="D6" s="2">
        <f t="shared" si="1"/>
        <v>18.73790341</v>
      </c>
      <c r="E6" s="2">
        <v>25.8</v>
      </c>
      <c r="F6">
        <f t="shared" si="3"/>
        <v>25.3</v>
      </c>
      <c r="G6">
        <f t="shared" si="2"/>
        <v>25.75</v>
      </c>
    </row>
    <row r="7">
      <c r="C7" s="2">
        <v>4.33724</v>
      </c>
      <c r="D7" s="2">
        <f t="shared" si="1"/>
        <v>18.81165082</v>
      </c>
      <c r="E7" s="2">
        <v>34.4</v>
      </c>
      <c r="F7">
        <f t="shared" si="3"/>
        <v>33.9</v>
      </c>
      <c r="G7">
        <f t="shared" si="2"/>
        <v>34.35</v>
      </c>
    </row>
    <row r="8">
      <c r="C8" s="2">
        <v>4.34513</v>
      </c>
      <c r="D8" s="2">
        <f t="shared" si="1"/>
        <v>18.88015472</v>
      </c>
      <c r="E8" s="2">
        <v>43.0</v>
      </c>
      <c r="F8">
        <f t="shared" si="3"/>
        <v>42.5</v>
      </c>
      <c r="G8">
        <f t="shared" si="2"/>
        <v>42.95</v>
      </c>
    </row>
    <row r="9">
      <c r="C9" s="2">
        <v>4.35249</v>
      </c>
      <c r="D9" s="2">
        <f t="shared" si="1"/>
        <v>18.9441692</v>
      </c>
      <c r="E9" s="2">
        <v>51.6</v>
      </c>
      <c r="F9">
        <f t="shared" si="3"/>
        <v>51.1</v>
      </c>
      <c r="G9">
        <f t="shared" si="2"/>
        <v>51.55</v>
      </c>
    </row>
    <row r="10">
      <c r="C10" s="2">
        <v>4.35943</v>
      </c>
      <c r="D10" s="2">
        <f t="shared" si="1"/>
        <v>19.00462992</v>
      </c>
      <c r="E10" s="2">
        <v>60.2</v>
      </c>
      <c r="F10">
        <f t="shared" si="3"/>
        <v>59.7</v>
      </c>
      <c r="G10">
        <f t="shared" si="2"/>
        <v>60.15</v>
      </c>
    </row>
    <row r="11">
      <c r="C11" s="2">
        <v>4.36601</v>
      </c>
      <c r="D11" s="2">
        <f t="shared" si="1"/>
        <v>19.06204332</v>
      </c>
      <c r="E11" s="2">
        <v>68.8</v>
      </c>
      <c r="F11">
        <f t="shared" si="3"/>
        <v>68.3</v>
      </c>
      <c r="G11">
        <f t="shared" si="2"/>
        <v>68.75</v>
      </c>
    </row>
    <row r="12">
      <c r="C12" s="2">
        <v>4.37229</v>
      </c>
      <c r="D12" s="2">
        <f t="shared" si="1"/>
        <v>19.11691984</v>
      </c>
      <c r="E12" s="2">
        <v>77.4</v>
      </c>
      <c r="F12">
        <f t="shared" si="3"/>
        <v>76.9</v>
      </c>
      <c r="G12">
        <f t="shared" si="2"/>
        <v>77.35</v>
      </c>
    </row>
    <row r="13">
      <c r="C13" s="2">
        <v>4.37829</v>
      </c>
      <c r="D13" s="2">
        <f t="shared" si="1"/>
        <v>19.16942332</v>
      </c>
      <c r="E13" s="2">
        <v>86.0</v>
      </c>
      <c r="F13">
        <f t="shared" si="3"/>
        <v>85.5</v>
      </c>
      <c r="G13">
        <f t="shared" si="2"/>
        <v>85.95</v>
      </c>
    </row>
    <row r="14">
      <c r="C14" s="2">
        <v>4.38405</v>
      </c>
      <c r="D14" s="2">
        <f t="shared" si="1"/>
        <v>19.2198944</v>
      </c>
      <c r="E14" s="2">
        <v>94.6</v>
      </c>
      <c r="F14">
        <f t="shared" si="3"/>
        <v>94.1</v>
      </c>
      <c r="G14">
        <f t="shared" si="2"/>
        <v>94.55</v>
      </c>
    </row>
    <row r="15">
      <c r="C15" s="2">
        <v>4.38962</v>
      </c>
      <c r="D15" s="2">
        <f t="shared" si="1"/>
        <v>19.26876374</v>
      </c>
      <c r="E15" s="2">
        <v>103.2</v>
      </c>
      <c r="F15">
        <f t="shared" si="3"/>
        <v>102.7</v>
      </c>
      <c r="G15">
        <f t="shared" si="2"/>
        <v>103.15</v>
      </c>
    </row>
    <row r="16">
      <c r="C16" s="2">
        <v>4.39498</v>
      </c>
      <c r="D16" s="2">
        <f t="shared" si="1"/>
        <v>19.3158492</v>
      </c>
      <c r="E16" s="2">
        <v>111.8</v>
      </c>
      <c r="F16">
        <f t="shared" si="3"/>
        <v>111.3</v>
      </c>
      <c r="G16">
        <f t="shared" si="2"/>
        <v>111.75</v>
      </c>
    </row>
    <row r="17">
      <c r="C17" s="2">
        <v>4.40017</v>
      </c>
      <c r="D17" s="2">
        <f t="shared" si="1"/>
        <v>19.36149603</v>
      </c>
      <c r="E17" s="2">
        <v>120.4</v>
      </c>
      <c r="F17">
        <f t="shared" si="3"/>
        <v>119.9</v>
      </c>
      <c r="G17">
        <f t="shared" si="2"/>
        <v>120.35</v>
      </c>
    </row>
    <row r="18">
      <c r="C18" s="2">
        <v>4.40522</v>
      </c>
      <c r="D18" s="2">
        <f t="shared" si="1"/>
        <v>19.40596325</v>
      </c>
      <c r="E18" s="2">
        <v>129.0</v>
      </c>
      <c r="F18">
        <f t="shared" si="3"/>
        <v>128.5</v>
      </c>
      <c r="G18">
        <f t="shared" si="2"/>
        <v>128.95</v>
      </c>
    </row>
    <row r="19">
      <c r="C19" s="2">
        <v>4.41013</v>
      </c>
      <c r="D19" s="2">
        <f t="shared" si="1"/>
        <v>19.44924662</v>
      </c>
      <c r="E19" s="2">
        <v>137.6</v>
      </c>
      <c r="F19">
        <f t="shared" si="3"/>
        <v>137.1</v>
      </c>
      <c r="G19">
        <f t="shared" si="2"/>
        <v>137.55</v>
      </c>
    </row>
    <row r="20">
      <c r="C20" s="2">
        <v>4.4149</v>
      </c>
      <c r="D20" s="2">
        <f t="shared" si="1"/>
        <v>19.49134201</v>
      </c>
      <c r="E20" s="2">
        <v>146.2</v>
      </c>
      <c r="F20">
        <f t="shared" si="3"/>
        <v>145.7</v>
      </c>
      <c r="G20">
        <f t="shared" si="2"/>
        <v>146.15</v>
      </c>
    </row>
    <row r="21">
      <c r="C21" s="2">
        <v>4.41955</v>
      </c>
      <c r="D21" s="2">
        <f t="shared" si="1"/>
        <v>19.5324222</v>
      </c>
      <c r="E21" s="2">
        <v>154.8</v>
      </c>
      <c r="F21">
        <f t="shared" si="3"/>
        <v>154.3</v>
      </c>
      <c r="G21">
        <f t="shared" si="2"/>
        <v>154.75</v>
      </c>
    </row>
    <row r="22">
      <c r="C22" s="2">
        <v>4.4241</v>
      </c>
      <c r="D22" s="2">
        <f t="shared" si="1"/>
        <v>19.57266081</v>
      </c>
      <c r="E22" s="2">
        <v>163.4</v>
      </c>
      <c r="F22">
        <f t="shared" si="3"/>
        <v>162.9</v>
      </c>
      <c r="G22">
        <f t="shared" si="2"/>
        <v>163.35</v>
      </c>
    </row>
    <row r="23">
      <c r="C23" s="2">
        <v>4.42854</v>
      </c>
      <c r="D23" s="2">
        <f t="shared" si="1"/>
        <v>19.61196653</v>
      </c>
      <c r="E23" s="2">
        <v>172.0</v>
      </c>
      <c r="F23">
        <f t="shared" si="3"/>
        <v>171.5</v>
      </c>
      <c r="G23">
        <f t="shared" si="2"/>
        <v>171.95</v>
      </c>
    </row>
    <row r="24">
      <c r="C24" s="2">
        <v>4.43287</v>
      </c>
      <c r="D24" s="2">
        <f t="shared" si="1"/>
        <v>19.65033644</v>
      </c>
      <c r="E24" s="2">
        <v>180.6</v>
      </c>
      <c r="F24">
        <f t="shared" si="3"/>
        <v>180.1</v>
      </c>
      <c r="G24">
        <f t="shared" si="2"/>
        <v>180.55</v>
      </c>
    </row>
    <row r="25">
      <c r="C25" s="2">
        <v>4.43712</v>
      </c>
      <c r="D25" s="2">
        <f t="shared" si="1"/>
        <v>19.68803389</v>
      </c>
      <c r="E25" s="2">
        <v>189.2</v>
      </c>
      <c r="F25">
        <f t="shared" si="3"/>
        <v>188.7</v>
      </c>
      <c r="G25">
        <f t="shared" si="2"/>
        <v>189.15</v>
      </c>
    </row>
    <row r="26">
      <c r="C26" s="2">
        <v>4.44128</v>
      </c>
      <c r="D26" s="2">
        <f t="shared" si="1"/>
        <v>19.72496804</v>
      </c>
      <c r="E26" s="2">
        <v>197.8</v>
      </c>
      <c r="F26">
        <f t="shared" si="3"/>
        <v>197.3</v>
      </c>
      <c r="G26">
        <f t="shared" si="2"/>
        <v>197.75</v>
      </c>
    </row>
    <row r="27">
      <c r="C27" s="2">
        <v>4.44535</v>
      </c>
      <c r="D27" s="2">
        <f t="shared" si="1"/>
        <v>19.76113662</v>
      </c>
      <c r="E27" s="2">
        <v>206.4</v>
      </c>
      <c r="F27">
        <f t="shared" si="3"/>
        <v>205.9</v>
      </c>
      <c r="G27">
        <f t="shared" si="2"/>
        <v>206.35</v>
      </c>
    </row>
    <row r="28">
      <c r="C28" s="2">
        <v>4.44936</v>
      </c>
      <c r="D28" s="2">
        <f t="shared" si="1"/>
        <v>19.79680441</v>
      </c>
      <c r="E28" s="2">
        <v>215.0</v>
      </c>
      <c r="F28">
        <f t="shared" si="3"/>
        <v>214.5</v>
      </c>
      <c r="G28">
        <f t="shared" si="2"/>
        <v>214.95</v>
      </c>
    </row>
    <row r="29">
      <c r="C29" s="2">
        <v>4.45328</v>
      </c>
      <c r="D29" s="2">
        <f t="shared" si="1"/>
        <v>19.83170276</v>
      </c>
      <c r="E29" s="2">
        <v>223.6</v>
      </c>
      <c r="F29">
        <f t="shared" si="3"/>
        <v>223.1</v>
      </c>
      <c r="G29">
        <f t="shared" si="2"/>
        <v>223.55</v>
      </c>
    </row>
    <row r="30">
      <c r="C30" s="2">
        <v>4.45713</v>
      </c>
      <c r="D30" s="2">
        <f t="shared" si="1"/>
        <v>19.86600784</v>
      </c>
      <c r="E30" s="2">
        <v>232.2</v>
      </c>
      <c r="F30">
        <f t="shared" si="3"/>
        <v>231.7</v>
      </c>
      <c r="G30">
        <f t="shared" si="2"/>
        <v>232.15</v>
      </c>
    </row>
    <row r="31">
      <c r="C31" s="2">
        <v>4.46092</v>
      </c>
      <c r="D31" s="2">
        <f t="shared" si="1"/>
        <v>19.89980725</v>
      </c>
      <c r="E31" s="2">
        <v>240.8</v>
      </c>
      <c r="F31">
        <f t="shared" si="3"/>
        <v>240.3</v>
      </c>
      <c r="G31">
        <f t="shared" si="2"/>
        <v>240.75</v>
      </c>
    </row>
    <row r="32">
      <c r="C32" s="2">
        <v>4.46464</v>
      </c>
      <c r="D32" s="2">
        <f t="shared" si="1"/>
        <v>19.93301033</v>
      </c>
      <c r="E32" s="2">
        <v>249.4</v>
      </c>
      <c r="F32">
        <f t="shared" si="3"/>
        <v>248.9</v>
      </c>
      <c r="G32">
        <f t="shared" si="2"/>
        <v>249.35</v>
      </c>
    </row>
    <row r="33">
      <c r="C33" s="2">
        <v>4.4683</v>
      </c>
      <c r="D33" s="2">
        <f t="shared" si="1"/>
        <v>19.96570489</v>
      </c>
      <c r="E33" s="2">
        <v>258.0</v>
      </c>
      <c r="F33">
        <f t="shared" si="3"/>
        <v>257.5</v>
      </c>
      <c r="G33">
        <f t="shared" si="2"/>
        <v>257.95</v>
      </c>
    </row>
    <row r="34">
      <c r="C34" s="2">
        <v>4.47188</v>
      </c>
      <c r="D34" s="2">
        <f t="shared" si="1"/>
        <v>19.99771073</v>
      </c>
      <c r="E34" s="2">
        <v>266.6</v>
      </c>
      <c r="F34">
        <f t="shared" si="3"/>
        <v>266.1</v>
      </c>
      <c r="G34">
        <f t="shared" si="2"/>
        <v>266.55</v>
      </c>
    </row>
    <row r="35">
      <c r="C35" s="2">
        <v>4.4754</v>
      </c>
      <c r="D35" s="2">
        <f t="shared" si="1"/>
        <v>20.02920516</v>
      </c>
      <c r="E35" s="2">
        <v>275.2</v>
      </c>
      <c r="F35">
        <f t="shared" si="3"/>
        <v>274.7</v>
      </c>
      <c r="G35">
        <f t="shared" si="2"/>
        <v>275.15</v>
      </c>
    </row>
    <row r="36">
      <c r="C36" s="2"/>
      <c r="D36" s="2"/>
      <c r="E36" s="2"/>
    </row>
    <row r="37">
      <c r="C37" s="2"/>
      <c r="D37" s="2"/>
      <c r="E37" s="2"/>
    </row>
    <row r="38">
      <c r="C38" s="2"/>
      <c r="D38" s="2"/>
      <c r="E3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</cols>
  <sheetData>
    <row r="1">
      <c r="A1" s="3"/>
      <c r="B1" s="3"/>
      <c r="C1" s="3"/>
      <c r="D1" s="3"/>
      <c r="E1" s="3"/>
      <c r="F1" s="3"/>
      <c r="G1" s="3"/>
      <c r="H1" s="3"/>
    </row>
    <row r="2">
      <c r="A2" s="3"/>
      <c r="B2" s="4" t="s">
        <v>5</v>
      </c>
      <c r="D2" s="5" t="str">
        <f>HYPERLINK("https://sites.google.com/site/statisticsforspreadsheets/regression-modeling/overall-fit", "Help")</f>
        <v>Help</v>
      </c>
      <c r="E2" s="3"/>
      <c r="F2" s="3"/>
      <c r="G2" s="3"/>
      <c r="H2" s="3"/>
    </row>
    <row r="3">
      <c r="A3" s="3"/>
      <c r="B3" s="6" t="s">
        <v>6</v>
      </c>
      <c r="C3" s="7">
        <v>0.9999988240785982</v>
      </c>
      <c r="D3" s="3"/>
      <c r="E3" s="3"/>
      <c r="F3" s="3"/>
      <c r="G3" s="3"/>
      <c r="H3" s="3"/>
    </row>
    <row r="4">
      <c r="A4" s="3"/>
      <c r="B4" s="6" t="s">
        <v>7</v>
      </c>
      <c r="C4" s="7">
        <v>0.9999987456838381</v>
      </c>
      <c r="D4" s="3"/>
      <c r="E4" s="3"/>
      <c r="F4" s="3"/>
      <c r="G4" s="3"/>
      <c r="H4" s="3"/>
    </row>
    <row r="5">
      <c r="A5" s="3"/>
      <c r="B5" s="6" t="s">
        <v>8</v>
      </c>
      <c r="C5" s="7">
        <v>0.0931078722538899</v>
      </c>
      <c r="D5" s="3"/>
      <c r="E5" s="3"/>
      <c r="F5" s="3"/>
      <c r="G5" s="3"/>
      <c r="H5" s="3"/>
    </row>
    <row r="6">
      <c r="A6" s="3"/>
      <c r="B6" s="6" t="s">
        <v>9</v>
      </c>
      <c r="C6" s="7">
        <v>83.1348070086389</v>
      </c>
      <c r="D6" s="3"/>
      <c r="E6" s="3"/>
      <c r="F6" s="3"/>
      <c r="G6" s="3"/>
      <c r="H6" s="3"/>
    </row>
    <row r="7">
      <c r="A7" s="3"/>
      <c r="B7" s="6" t="s">
        <v>10</v>
      </c>
      <c r="C7" s="8">
        <v>33.0</v>
      </c>
      <c r="D7" s="3"/>
      <c r="E7" s="3"/>
      <c r="F7" s="3"/>
      <c r="G7" s="3"/>
      <c r="H7" s="3"/>
    </row>
    <row r="8">
      <c r="A8" s="3"/>
      <c r="B8" s="6" t="s">
        <v>11</v>
      </c>
      <c r="C8" s="8">
        <v>0.0</v>
      </c>
      <c r="D8" s="3"/>
      <c r="E8" s="3"/>
      <c r="F8" s="3"/>
      <c r="G8" s="3"/>
      <c r="H8" s="3"/>
    </row>
    <row r="9">
      <c r="A9" s="3"/>
      <c r="B9" s="3"/>
      <c r="C9" s="3"/>
      <c r="D9" s="3"/>
      <c r="E9" s="3"/>
      <c r="F9" s="3"/>
      <c r="G9" s="3"/>
      <c r="H9" s="3"/>
    </row>
    <row r="10">
      <c r="A10" s="3"/>
      <c r="B10" s="3"/>
      <c r="C10" s="3"/>
      <c r="D10" s="3"/>
      <c r="E10" s="3"/>
      <c r="F10" s="3"/>
      <c r="G10" s="3"/>
      <c r="H10" s="3"/>
    </row>
    <row r="11">
      <c r="A11" s="3"/>
      <c r="B11" s="4" t="s">
        <v>12</v>
      </c>
      <c r="F11" s="5" t="str">
        <f>HYPERLINK("https://sites.google.com/site/statisticsforspreadsheets/regression-modeling/coefficients", "Help")</f>
        <v>Help</v>
      </c>
      <c r="G11" s="3"/>
      <c r="H11" s="3"/>
    </row>
    <row r="12">
      <c r="A12" s="3"/>
      <c r="B12" s="3"/>
      <c r="C12" s="9" t="s">
        <v>13</v>
      </c>
      <c r="D12" s="9" t="s">
        <v>14</v>
      </c>
      <c r="E12" s="9" t="s">
        <v>15</v>
      </c>
      <c r="F12" s="9" t="s">
        <v>16</v>
      </c>
      <c r="G12" s="3"/>
      <c r="H12" s="3"/>
    </row>
    <row r="13">
      <c r="A13" s="3"/>
      <c r="B13" s="6" t="s">
        <v>17</v>
      </c>
      <c r="C13" s="7">
        <v>89743.96065493826</v>
      </c>
      <c r="D13" s="7">
        <v>127.64847552592926</v>
      </c>
      <c r="E13" s="7">
        <v>703.0554833121258</v>
      </c>
      <c r="F13" s="10">
        <v>8.063225307093623E-65</v>
      </c>
      <c r="G13" s="3"/>
      <c r="H13" s="3"/>
    </row>
    <row r="14">
      <c r="A14" s="3"/>
      <c r="B14" s="6" t="s">
        <v>0</v>
      </c>
      <c r="C14" s="7">
        <v>-42416.42688380461</v>
      </c>
      <c r="D14" s="7">
        <v>58.12729302542579</v>
      </c>
      <c r="E14" s="7">
        <v>-729.7161914154681</v>
      </c>
      <c r="F14" s="10">
        <v>2.6400051898946005E-65</v>
      </c>
      <c r="G14" s="3"/>
      <c r="H14" s="3"/>
    </row>
    <row r="15">
      <c r="A15" s="3"/>
      <c r="B15" s="6" t="s">
        <v>1</v>
      </c>
      <c r="C15" s="7">
        <v>5010.736324545198</v>
      </c>
      <c r="D15" s="7">
        <v>6.616648445288672</v>
      </c>
      <c r="E15" s="7">
        <v>757.2922100936237</v>
      </c>
      <c r="F15" s="10">
        <v>8.67650858442131E-66</v>
      </c>
      <c r="G15" s="3"/>
      <c r="H15" s="3"/>
    </row>
    <row r="16">
      <c r="A16" s="3"/>
      <c r="B16" s="3"/>
      <c r="C16" s="3"/>
      <c r="D16" s="3"/>
      <c r="E16" s="3"/>
      <c r="F16" s="3"/>
      <c r="G16" s="3"/>
      <c r="H16" s="3"/>
    </row>
    <row r="17">
      <c r="A17" s="3"/>
      <c r="B17" s="3"/>
      <c r="C17" s="3"/>
      <c r="D17" s="3"/>
      <c r="E17" s="3"/>
      <c r="F17" s="3"/>
      <c r="G17" s="3"/>
      <c r="H17" s="3"/>
    </row>
    <row r="18">
      <c r="A18" s="3"/>
      <c r="B18" s="4" t="s">
        <v>18</v>
      </c>
      <c r="G18" s="5" t="str">
        <f>HYPERLINK("https://sites.google.com/site/statisticsforspreadsheets/regression-modeling/regression-anova-table", "Help")</f>
        <v>Help</v>
      </c>
      <c r="H18" s="3"/>
    </row>
    <row r="19">
      <c r="A19" s="3"/>
      <c r="B19" s="3"/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3"/>
    </row>
    <row r="20">
      <c r="A20" s="3"/>
      <c r="B20" s="6" t="s">
        <v>24</v>
      </c>
      <c r="C20" s="8">
        <v>2.0</v>
      </c>
      <c r="D20" s="7">
        <v>221164.41629136</v>
      </c>
      <c r="E20" s="7">
        <v>110582.20814568</v>
      </c>
      <c r="F20" s="11">
        <v>1.2755939587093646E7</v>
      </c>
      <c r="G20" s="10">
        <v>1.1367747524464257E-89</v>
      </c>
      <c r="H20" s="3"/>
    </row>
    <row r="21">
      <c r="A21" s="3"/>
      <c r="B21" s="6" t="s">
        <v>25</v>
      </c>
      <c r="C21" s="8">
        <v>30.0</v>
      </c>
      <c r="D21" s="7">
        <v>0.2600722762694004</v>
      </c>
      <c r="E21" s="7">
        <v>0.00866907587564668</v>
      </c>
      <c r="F21" s="12"/>
      <c r="G21" s="13"/>
      <c r="H21" s="3"/>
    </row>
    <row r="22">
      <c r="A22" s="3"/>
      <c r="B22" s="6" t="s">
        <v>26</v>
      </c>
      <c r="C22" s="8">
        <v>32.0</v>
      </c>
      <c r="D22" s="7">
        <v>221164.67636363624</v>
      </c>
      <c r="E22" s="7">
        <v>6911.396136363633</v>
      </c>
      <c r="F22" s="12"/>
      <c r="G22" s="13"/>
      <c r="H22" s="3"/>
    </row>
    <row r="23">
      <c r="A23" s="3"/>
      <c r="B23" s="3"/>
      <c r="C23" s="3"/>
      <c r="D23" s="3"/>
      <c r="E23" s="3"/>
      <c r="F23" s="3"/>
      <c r="G23" s="3"/>
      <c r="H23" s="3"/>
    </row>
    <row r="24">
      <c r="A24" s="3"/>
      <c r="B24" s="3"/>
      <c r="C24" s="3"/>
      <c r="D24" s="3"/>
      <c r="E24" s="3"/>
      <c r="F24" s="3"/>
      <c r="G24" s="3"/>
      <c r="H24" s="3"/>
    </row>
    <row r="25">
      <c r="A25" s="3"/>
      <c r="B25" s="4" t="s">
        <v>27</v>
      </c>
      <c r="G25" s="5" t="str">
        <f>HYPERLINK("https://sites.google.com/site/statisticsforspreadsheets/regression-modeling/residual-plot", "Help")</f>
        <v>Help</v>
      </c>
      <c r="H25" s="3"/>
    </row>
    <row r="26">
      <c r="A26" s="3"/>
      <c r="B26" s="3"/>
      <c r="C26" s="3"/>
      <c r="D26" s="3"/>
      <c r="E26" s="3"/>
      <c r="F26" s="3"/>
      <c r="G26" s="3"/>
      <c r="H26" s="3"/>
    </row>
    <row r="27">
      <c r="A27" s="3"/>
      <c r="B27" s="3"/>
      <c r="C27" s="3"/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3"/>
      <c r="B30" s="3"/>
      <c r="C30" s="3"/>
      <c r="D30" s="3"/>
      <c r="E30" s="3"/>
      <c r="F30" s="3"/>
      <c r="G30" s="3"/>
      <c r="H30" s="3"/>
    </row>
    <row r="31">
      <c r="A31" s="3"/>
      <c r="B31" s="3"/>
      <c r="C31" s="3"/>
      <c r="D31" s="3"/>
      <c r="E31" s="3"/>
      <c r="F31" s="3"/>
      <c r="G31" s="3"/>
      <c r="H31" s="3"/>
    </row>
    <row r="32">
      <c r="A32" s="3"/>
      <c r="B32" s="3"/>
      <c r="C32" s="3"/>
      <c r="D32" s="3"/>
      <c r="E32" s="3"/>
      <c r="F32" s="3"/>
      <c r="G32" s="3"/>
      <c r="H32" s="3"/>
    </row>
    <row r="33">
      <c r="A33" s="3"/>
      <c r="B33" s="3"/>
      <c r="C33" s="3"/>
      <c r="D33" s="3"/>
      <c r="E33" s="3"/>
      <c r="F33" s="3"/>
      <c r="G33" s="3"/>
      <c r="H33" s="3"/>
    </row>
    <row r="34">
      <c r="A34" s="3"/>
      <c r="B34" s="3"/>
      <c r="C34" s="3"/>
      <c r="D34" s="3"/>
      <c r="E34" s="3"/>
      <c r="F34" s="3"/>
      <c r="G34" s="3"/>
      <c r="H34" s="3"/>
    </row>
    <row r="35">
      <c r="A35" s="3"/>
      <c r="B35" s="3"/>
      <c r="C35" s="3"/>
      <c r="D35" s="3"/>
      <c r="E35" s="3"/>
      <c r="F35" s="3"/>
      <c r="G35" s="3"/>
      <c r="H35" s="3"/>
    </row>
    <row r="36">
      <c r="A36" s="3"/>
      <c r="B36" s="3"/>
      <c r="C36" s="3"/>
      <c r="D36" s="3"/>
      <c r="E36" s="3"/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  <row r="38">
      <c r="A38" s="3"/>
      <c r="B38" s="3"/>
      <c r="C38" s="3"/>
      <c r="D38" s="3"/>
      <c r="E38" s="3"/>
      <c r="F38" s="3"/>
      <c r="G38" s="3"/>
      <c r="H38" s="3"/>
    </row>
    <row r="39">
      <c r="A39" s="3"/>
      <c r="B39" s="3"/>
      <c r="C39" s="3"/>
      <c r="D39" s="3"/>
      <c r="E39" s="3"/>
      <c r="F39" s="3"/>
      <c r="G39" s="3"/>
      <c r="H39" s="3"/>
    </row>
    <row r="40">
      <c r="A40" s="3"/>
      <c r="B40" s="3"/>
      <c r="C40" s="3"/>
      <c r="D40" s="3"/>
      <c r="E40" s="3"/>
      <c r="F40" s="3"/>
      <c r="G40" s="3"/>
      <c r="H40" s="3"/>
    </row>
    <row r="41">
      <c r="A41" s="3"/>
      <c r="B41" s="3"/>
      <c r="C41" s="3"/>
      <c r="D41" s="3"/>
      <c r="E41" s="3"/>
      <c r="F41" s="3"/>
      <c r="G41" s="3"/>
      <c r="H41" s="3"/>
    </row>
    <row r="42">
      <c r="A42" s="3"/>
      <c r="B42" s="3"/>
      <c r="C42" s="3"/>
      <c r="D42" s="3"/>
      <c r="E42" s="3"/>
      <c r="F42" s="3"/>
      <c r="G42" s="3"/>
      <c r="H42" s="3"/>
    </row>
    <row r="43">
      <c r="A43" s="3"/>
      <c r="B43" s="3"/>
      <c r="C43" s="3"/>
      <c r="D43" s="3"/>
      <c r="E43" s="3"/>
      <c r="F43" s="3"/>
      <c r="G43" s="3"/>
      <c r="H43" s="3"/>
    </row>
    <row r="44">
      <c r="A44" s="3"/>
      <c r="B44" s="3"/>
      <c r="C44" s="3"/>
      <c r="D44" s="3"/>
      <c r="E44" s="3"/>
      <c r="F44" s="3"/>
      <c r="G44" s="3"/>
      <c r="H44" s="3"/>
    </row>
    <row r="45">
      <c r="A45" s="3"/>
      <c r="B45" s="3"/>
      <c r="C45" s="3"/>
      <c r="D45" s="3"/>
      <c r="E45" s="3"/>
      <c r="F45" s="3"/>
      <c r="G45" s="3"/>
      <c r="H45" s="3"/>
    </row>
    <row r="46">
      <c r="A46" s="3"/>
      <c r="B46" s="3"/>
      <c r="C46" s="3"/>
      <c r="D46" s="3"/>
      <c r="E46" s="3"/>
      <c r="F46" s="3"/>
      <c r="G46" s="3"/>
      <c r="H46" s="3"/>
    </row>
    <row r="47">
      <c r="A47" s="3"/>
      <c r="B47" s="3"/>
      <c r="C47" s="3"/>
      <c r="D47" s="3"/>
      <c r="E47" s="3"/>
      <c r="F47" s="3"/>
      <c r="G47" s="3"/>
      <c r="H47" s="3"/>
    </row>
    <row r="48">
      <c r="A48" s="3"/>
      <c r="B48" s="3"/>
      <c r="C48" s="3"/>
      <c r="D48" s="3"/>
      <c r="E48" s="3"/>
      <c r="F48" s="3"/>
      <c r="G48" s="3"/>
      <c r="H48" s="3"/>
    </row>
    <row r="49">
      <c r="A49" s="3"/>
      <c r="B49" s="3"/>
      <c r="C49" s="3"/>
      <c r="D49" s="3"/>
      <c r="E49" s="3"/>
      <c r="F49" s="3"/>
      <c r="G49" s="3"/>
      <c r="H49" s="3"/>
    </row>
    <row r="50">
      <c r="A50" s="3"/>
      <c r="B50" s="3"/>
      <c r="C50" s="3"/>
      <c r="D50" s="3"/>
      <c r="E50" s="3"/>
      <c r="F50" s="3"/>
      <c r="G50" s="3"/>
      <c r="H50" s="3"/>
    </row>
    <row r="51">
      <c r="A51" s="3"/>
      <c r="B51" s="3"/>
      <c r="C51" s="3"/>
      <c r="D51" s="3"/>
      <c r="E51" s="3"/>
      <c r="F51" s="3"/>
      <c r="G51" s="3"/>
      <c r="H51" s="3"/>
    </row>
    <row r="52">
      <c r="A52" s="3"/>
      <c r="B52" s="3"/>
      <c r="C52" s="3"/>
      <c r="D52" s="3"/>
      <c r="E52" s="3"/>
      <c r="F52" s="3"/>
      <c r="G52" s="3"/>
      <c r="H52" s="3"/>
    </row>
    <row r="53">
      <c r="A53" s="3"/>
      <c r="B53" s="4" t="s">
        <v>28</v>
      </c>
      <c r="G53" s="3"/>
      <c r="H53" s="3"/>
    </row>
    <row r="54">
      <c r="A54" s="3"/>
      <c r="B54" s="3"/>
      <c r="C54" s="3"/>
      <c r="D54" s="3"/>
      <c r="E54" s="3"/>
      <c r="F54" s="3"/>
      <c r="G54" s="3"/>
      <c r="H54" s="3"/>
    </row>
    <row r="55">
      <c r="A55" s="3"/>
      <c r="B55" s="3"/>
      <c r="C55" s="3"/>
      <c r="D55" s="3"/>
      <c r="E55" s="3"/>
      <c r="F55" s="3"/>
      <c r="G55" s="3"/>
      <c r="H55" s="3"/>
    </row>
    <row r="56">
      <c r="A56" s="3"/>
      <c r="B56" s="3"/>
      <c r="C56" s="3"/>
      <c r="D56" s="3"/>
      <c r="E56" s="3"/>
      <c r="F56" s="3"/>
      <c r="G56" s="3"/>
      <c r="H56" s="3"/>
    </row>
    <row r="57">
      <c r="A57" s="3"/>
      <c r="B57" s="3"/>
      <c r="C57" s="3"/>
      <c r="D57" s="3"/>
      <c r="E57" s="3"/>
      <c r="F57" s="3"/>
      <c r="G57" s="3"/>
      <c r="H57" s="3"/>
    </row>
    <row r="58">
      <c r="A58" s="3"/>
      <c r="B58" s="3"/>
      <c r="C58" s="3"/>
      <c r="D58" s="3"/>
      <c r="E58" s="3"/>
      <c r="F58" s="3"/>
      <c r="G58" s="3"/>
      <c r="H58" s="3"/>
    </row>
    <row r="59">
      <c r="A59" s="3"/>
      <c r="B59" s="3"/>
      <c r="C59" s="3"/>
      <c r="D59" s="3"/>
      <c r="E59" s="3"/>
      <c r="F59" s="3"/>
      <c r="G59" s="3"/>
      <c r="H59" s="3"/>
    </row>
    <row r="60">
      <c r="A60" s="3"/>
      <c r="B60" s="3"/>
      <c r="C60" s="3"/>
      <c r="D60" s="3"/>
      <c r="E60" s="3"/>
      <c r="F60" s="3"/>
      <c r="G60" s="3"/>
      <c r="H60" s="3"/>
    </row>
    <row r="61">
      <c r="A61" s="3"/>
      <c r="B61" s="3"/>
      <c r="C61" s="3"/>
      <c r="D61" s="3"/>
      <c r="E61" s="3"/>
      <c r="F61" s="3"/>
      <c r="G61" s="3"/>
      <c r="H61" s="3"/>
    </row>
    <row r="62">
      <c r="A62" s="3"/>
      <c r="B62" s="3"/>
      <c r="C62" s="3"/>
      <c r="D62" s="3"/>
      <c r="E62" s="3"/>
      <c r="F62" s="3"/>
      <c r="G62" s="3"/>
      <c r="H62" s="3"/>
    </row>
    <row r="63">
      <c r="A63" s="3"/>
      <c r="B63" s="3"/>
      <c r="C63" s="3"/>
      <c r="D63" s="3"/>
      <c r="E63" s="3"/>
      <c r="F63" s="3"/>
      <c r="G63" s="3"/>
      <c r="H63" s="3"/>
    </row>
    <row r="64">
      <c r="A64" s="3"/>
      <c r="B64" s="3"/>
      <c r="C64" s="3"/>
      <c r="D64" s="3"/>
      <c r="E64" s="3"/>
      <c r="F64" s="3"/>
      <c r="G64" s="3"/>
      <c r="H64" s="3"/>
    </row>
    <row r="65">
      <c r="A65" s="3"/>
      <c r="B65" s="3"/>
      <c r="C65" s="3"/>
      <c r="D65" s="3"/>
      <c r="E65" s="3"/>
      <c r="F65" s="3"/>
      <c r="G65" s="3"/>
      <c r="H65" s="3"/>
    </row>
    <row r="66">
      <c r="A66" s="3"/>
      <c r="B66" s="3"/>
      <c r="C66" s="3"/>
      <c r="D66" s="3"/>
      <c r="E66" s="3"/>
      <c r="F66" s="3"/>
      <c r="G66" s="3"/>
      <c r="H66" s="3"/>
    </row>
    <row r="67">
      <c r="A67" s="3"/>
      <c r="B67" s="3"/>
      <c r="C67" s="3"/>
      <c r="D67" s="3"/>
      <c r="E67" s="3"/>
      <c r="F67" s="3"/>
      <c r="G67" s="3"/>
      <c r="H67" s="3"/>
    </row>
    <row r="68">
      <c r="A68" s="3"/>
      <c r="B68" s="3"/>
      <c r="C68" s="3"/>
      <c r="D68" s="3"/>
      <c r="E68" s="3"/>
      <c r="F68" s="3"/>
      <c r="G68" s="3"/>
      <c r="H68" s="3"/>
    </row>
    <row r="69">
      <c r="A69" s="3"/>
      <c r="B69" s="3"/>
      <c r="C69" s="3"/>
      <c r="D69" s="3"/>
      <c r="E69" s="3"/>
      <c r="F69" s="3"/>
      <c r="G69" s="3"/>
      <c r="H69" s="3"/>
    </row>
    <row r="70">
      <c r="A70" s="3"/>
      <c r="B70" s="3"/>
      <c r="C70" s="3"/>
      <c r="D70" s="3"/>
      <c r="E70" s="3"/>
      <c r="F70" s="3"/>
      <c r="G70" s="3"/>
      <c r="H70" s="3"/>
    </row>
    <row r="71">
      <c r="A71" s="3"/>
      <c r="B71" s="3"/>
      <c r="C71" s="3"/>
      <c r="D71" s="3"/>
      <c r="E71" s="3"/>
      <c r="F71" s="3"/>
      <c r="G71" s="3"/>
      <c r="H71" s="3"/>
    </row>
    <row r="72">
      <c r="A72" s="3"/>
      <c r="B72" s="3"/>
      <c r="C72" s="3"/>
      <c r="D72" s="3"/>
      <c r="E72" s="3"/>
      <c r="F72" s="3"/>
      <c r="G72" s="3"/>
      <c r="H72" s="3"/>
    </row>
    <row r="73">
      <c r="A73" s="3"/>
      <c r="B73" s="3"/>
      <c r="C73" s="3"/>
      <c r="D73" s="3"/>
      <c r="E73" s="3"/>
      <c r="F73" s="3"/>
      <c r="G73" s="3"/>
      <c r="H73" s="3"/>
    </row>
    <row r="74">
      <c r="A74" s="3"/>
      <c r="B74" s="3"/>
      <c r="C74" s="3"/>
      <c r="D74" s="3"/>
      <c r="E74" s="3"/>
      <c r="F74" s="3"/>
      <c r="G74" s="3"/>
      <c r="H74" s="3"/>
    </row>
    <row r="75">
      <c r="A75" s="3"/>
      <c r="B75" s="3"/>
      <c r="C75" s="3"/>
      <c r="D75" s="3"/>
      <c r="E75" s="3"/>
      <c r="F75" s="3"/>
      <c r="G75" s="3"/>
      <c r="H75" s="3"/>
    </row>
    <row r="76">
      <c r="A76" s="3"/>
      <c r="B76" s="3"/>
      <c r="C76" s="3"/>
      <c r="D76" s="3"/>
      <c r="E76" s="3"/>
      <c r="F76" s="3"/>
      <c r="G76" s="3"/>
      <c r="H76" s="3"/>
    </row>
    <row r="77">
      <c r="A77" s="3"/>
      <c r="B77" s="3"/>
      <c r="C77" s="3"/>
      <c r="D77" s="3"/>
      <c r="E77" s="3"/>
      <c r="F77" s="3"/>
      <c r="G77" s="3"/>
      <c r="H77" s="3"/>
    </row>
    <row r="78">
      <c r="A78" s="3"/>
      <c r="B78" s="3"/>
      <c r="C78" s="3"/>
      <c r="D78" s="3"/>
      <c r="E78" s="3"/>
      <c r="F78" s="3"/>
      <c r="G78" s="3"/>
      <c r="H78" s="3"/>
    </row>
    <row r="79">
      <c r="A79" s="3"/>
      <c r="B79" s="3"/>
      <c r="C79" s="3"/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3"/>
      <c r="B81" s="4" t="s">
        <v>29</v>
      </c>
      <c r="G81" s="5" t="str">
        <f>HYPERLINK("https://sites.google.com/site/statisticsforspreadsheets/describe-data/normal-quantile-plot", "Help")</f>
        <v>Help</v>
      </c>
      <c r="H81" s="3"/>
    </row>
    <row r="82">
      <c r="A82" s="3"/>
      <c r="B82" s="3"/>
      <c r="C82" s="3"/>
      <c r="D82" s="3"/>
      <c r="E82" s="3"/>
      <c r="F82" s="3"/>
      <c r="G82" s="3"/>
      <c r="H82" s="3"/>
    </row>
    <row r="83">
      <c r="A83" s="3"/>
      <c r="B83" s="3"/>
      <c r="C83" s="3"/>
      <c r="D83" s="3"/>
      <c r="E83" s="3"/>
      <c r="F83" s="3"/>
      <c r="G83" s="3"/>
      <c r="H83" s="3"/>
    </row>
    <row r="84">
      <c r="A84" s="3"/>
      <c r="B84" s="3"/>
      <c r="C84" s="3"/>
      <c r="D84" s="3"/>
      <c r="E84" s="3"/>
      <c r="F84" s="3"/>
      <c r="G84" s="3"/>
      <c r="H84" s="3"/>
    </row>
    <row r="85">
      <c r="A85" s="3"/>
      <c r="B85" s="3"/>
      <c r="C85" s="3"/>
      <c r="D85" s="3"/>
      <c r="E85" s="3"/>
      <c r="F85" s="3"/>
      <c r="G85" s="3"/>
      <c r="H85" s="3"/>
    </row>
    <row r="86">
      <c r="A86" s="3"/>
      <c r="B86" s="3"/>
      <c r="C86" s="3"/>
      <c r="D86" s="3"/>
      <c r="E86" s="3"/>
      <c r="F86" s="3"/>
      <c r="G86" s="3"/>
      <c r="H86" s="3"/>
    </row>
    <row r="87">
      <c r="A87" s="3"/>
      <c r="B87" s="3"/>
      <c r="C87" s="3"/>
      <c r="D87" s="3"/>
      <c r="E87" s="3"/>
      <c r="F87" s="3"/>
      <c r="G87" s="3"/>
      <c r="H87" s="3"/>
    </row>
    <row r="88">
      <c r="A88" s="3"/>
      <c r="B88" s="3"/>
      <c r="C88" s="3"/>
      <c r="D88" s="3"/>
      <c r="E88" s="3"/>
      <c r="F88" s="3"/>
      <c r="G88" s="3"/>
      <c r="H88" s="3"/>
    </row>
    <row r="89">
      <c r="A89" s="3"/>
      <c r="B89" s="3"/>
      <c r="C89" s="3"/>
      <c r="D89" s="3"/>
      <c r="E89" s="3"/>
      <c r="F89" s="3"/>
      <c r="G89" s="3"/>
      <c r="H89" s="3"/>
    </row>
    <row r="90">
      <c r="A90" s="3"/>
      <c r="B90" s="3"/>
      <c r="C90" s="3"/>
      <c r="D90" s="3"/>
      <c r="E90" s="3"/>
      <c r="F90" s="3"/>
      <c r="G90" s="3"/>
      <c r="H90" s="3"/>
    </row>
    <row r="91">
      <c r="A91" s="3"/>
      <c r="B91" s="3"/>
      <c r="C91" s="3"/>
      <c r="D91" s="3"/>
      <c r="E91" s="3"/>
      <c r="F91" s="3"/>
      <c r="G91" s="3"/>
      <c r="H91" s="3"/>
    </row>
    <row r="92">
      <c r="A92" s="3"/>
      <c r="B92" s="3"/>
      <c r="C92" s="3"/>
      <c r="D92" s="3"/>
      <c r="E92" s="3"/>
      <c r="F92" s="3"/>
      <c r="G92" s="3"/>
      <c r="H92" s="3"/>
    </row>
    <row r="93">
      <c r="A93" s="3"/>
      <c r="B93" s="3"/>
      <c r="C93" s="3"/>
      <c r="D93" s="3"/>
      <c r="E93" s="3"/>
      <c r="F93" s="3"/>
      <c r="G93" s="3"/>
      <c r="H93" s="3"/>
    </row>
    <row r="94">
      <c r="A94" s="3"/>
      <c r="B94" s="3"/>
      <c r="C94" s="3"/>
      <c r="D94" s="3"/>
      <c r="E94" s="3"/>
      <c r="F94" s="3"/>
      <c r="G94" s="3"/>
      <c r="H94" s="3"/>
    </row>
    <row r="95">
      <c r="A95" s="3"/>
      <c r="B95" s="3"/>
      <c r="C95" s="3"/>
      <c r="D95" s="3"/>
      <c r="E95" s="3"/>
      <c r="F95" s="3"/>
      <c r="G95" s="3"/>
      <c r="H95" s="3"/>
    </row>
    <row r="96">
      <c r="A96" s="3"/>
      <c r="B96" s="3"/>
      <c r="C96" s="3"/>
      <c r="D96" s="3"/>
      <c r="E96" s="3"/>
      <c r="F96" s="3"/>
      <c r="G96" s="3"/>
      <c r="H96" s="3"/>
    </row>
    <row r="97">
      <c r="A97" s="3"/>
      <c r="B97" s="3"/>
      <c r="C97" s="3"/>
      <c r="D97" s="3"/>
      <c r="E97" s="3"/>
      <c r="F97" s="3"/>
      <c r="G97" s="3"/>
      <c r="H97" s="3"/>
    </row>
    <row r="98">
      <c r="A98" s="3"/>
      <c r="B98" s="3"/>
      <c r="C98" s="3"/>
      <c r="D98" s="3"/>
      <c r="E98" s="3"/>
      <c r="F98" s="3"/>
      <c r="G98" s="3"/>
      <c r="H98" s="3"/>
    </row>
    <row r="99">
      <c r="A99" s="3"/>
      <c r="B99" s="3"/>
      <c r="C99" s="3"/>
      <c r="D99" s="3"/>
      <c r="E99" s="3"/>
      <c r="F99" s="3"/>
      <c r="G99" s="3"/>
      <c r="H99" s="3"/>
    </row>
    <row r="100">
      <c r="A100" s="3"/>
      <c r="B100" s="3"/>
      <c r="C100" s="3"/>
      <c r="D100" s="3"/>
      <c r="E100" s="3"/>
      <c r="F100" s="3"/>
      <c r="G100" s="3"/>
      <c r="H100" s="3"/>
    </row>
    <row r="101">
      <c r="A101" s="3"/>
      <c r="B101" s="3"/>
      <c r="C101" s="3"/>
      <c r="D101" s="3"/>
      <c r="E101" s="3"/>
      <c r="F101" s="3"/>
      <c r="G101" s="3"/>
      <c r="H101" s="3"/>
    </row>
    <row r="102">
      <c r="A102" s="3"/>
      <c r="B102" s="3"/>
      <c r="C102" s="3"/>
      <c r="D102" s="3"/>
      <c r="E102" s="3"/>
      <c r="F102" s="3"/>
      <c r="G102" s="3"/>
      <c r="H102" s="3"/>
    </row>
    <row r="103">
      <c r="A103" s="3"/>
      <c r="B103" s="3"/>
      <c r="C103" s="3"/>
      <c r="D103" s="3"/>
      <c r="E103" s="3"/>
      <c r="F103" s="3"/>
      <c r="G103" s="3"/>
      <c r="H103" s="3"/>
    </row>
    <row r="104">
      <c r="A104" s="3"/>
      <c r="B104" s="3"/>
      <c r="C104" s="3"/>
      <c r="D104" s="3"/>
      <c r="E104" s="3"/>
      <c r="F104" s="3"/>
      <c r="G104" s="3"/>
      <c r="H104" s="3"/>
    </row>
    <row r="105">
      <c r="A105" s="3"/>
      <c r="B105" s="3"/>
      <c r="C105" s="3"/>
      <c r="D105" s="3"/>
      <c r="E105" s="3"/>
      <c r="F105" s="3"/>
      <c r="G105" s="3"/>
      <c r="H105" s="3"/>
    </row>
    <row r="106">
      <c r="A106" s="3"/>
      <c r="B106" s="3"/>
      <c r="C106" s="3"/>
      <c r="D106" s="3"/>
      <c r="E106" s="3"/>
      <c r="F106" s="3"/>
      <c r="G106" s="3"/>
      <c r="H106" s="3"/>
    </row>
    <row r="107">
      <c r="A107" s="3"/>
      <c r="B107" s="3"/>
      <c r="C107" s="3"/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3"/>
      <c r="B109" s="14" t="s">
        <v>30</v>
      </c>
      <c r="D109" s="3"/>
      <c r="E109" s="3"/>
      <c r="F109" s="3"/>
      <c r="G109" s="3"/>
      <c r="H109" s="3"/>
    </row>
    <row r="110">
      <c r="A110" s="3"/>
      <c r="B110" s="15">
        <v>-7.430708064205451</v>
      </c>
      <c r="C110" s="15">
        <v>-0.211649934813467</v>
      </c>
      <c r="D110" s="16"/>
      <c r="E110" s="17" t="s">
        <v>31</v>
      </c>
      <c r="F110" s="15">
        <v>-2.2731690639039877</v>
      </c>
      <c r="G110" s="3"/>
      <c r="H110" s="3"/>
    </row>
    <row r="111">
      <c r="A111" s="3"/>
      <c r="B111" s="15">
        <v>-0.3811997091201241</v>
      </c>
      <c r="C111" s="15">
        <v>0.3311997091201241</v>
      </c>
      <c r="D111" s="18" t="s">
        <v>32</v>
      </c>
      <c r="E111" s="3"/>
      <c r="F111" s="15">
        <v>3.557161184147746</v>
      </c>
      <c r="G111" s="3"/>
      <c r="H111" s="3"/>
    </row>
    <row r="112">
      <c r="A112" s="3"/>
      <c r="B112" s="15">
        <v>8.298078693715127</v>
      </c>
      <c r="C112" s="15">
        <v>-0.1980786937151272</v>
      </c>
      <c r="D112" s="18" t="s">
        <v>33</v>
      </c>
      <c r="E112" s="3"/>
      <c r="F112" s="15">
        <v>-2.1274108077026943</v>
      </c>
      <c r="G112" s="3"/>
      <c r="H112" s="3"/>
    </row>
    <row r="113">
      <c r="A113" s="3"/>
      <c r="B113" s="15">
        <v>16.838102983552798</v>
      </c>
      <c r="C113" s="15">
        <v>-0.13810298355279693</v>
      </c>
      <c r="D113" s="18" t="s">
        <v>34</v>
      </c>
      <c r="E113" s="3"/>
      <c r="F113" s="15">
        <v>-1.483257862194646</v>
      </c>
      <c r="G113" s="3"/>
      <c r="H113" s="3"/>
    </row>
    <row r="114">
      <c r="A114" s="3"/>
      <c r="B114" s="15">
        <v>25.394387044191614</v>
      </c>
      <c r="C114" s="15">
        <v>-0.09438704419161206</v>
      </c>
      <c r="D114" s="18" t="s">
        <v>35</v>
      </c>
      <c r="E114" s="3"/>
      <c r="F114" s="15">
        <v>-1.0137386013315186</v>
      </c>
      <c r="G114" s="3"/>
      <c r="H114" s="3"/>
    </row>
    <row r="115">
      <c r="A115" s="3"/>
      <c r="B115" s="15">
        <v>33.95939383423274</v>
      </c>
      <c r="C115" s="15">
        <v>-0.059393834232740944</v>
      </c>
      <c r="D115" s="18" t="s">
        <v>36</v>
      </c>
      <c r="E115" s="3"/>
      <c r="F115" s="15">
        <v>-0.6379034639604232</v>
      </c>
      <c r="G115" s="3"/>
      <c r="H115" s="3"/>
    </row>
    <row r="116">
      <c r="A116" s="3"/>
      <c r="B116" s="15">
        <v>42.548762316511365</v>
      </c>
      <c r="C116" s="15">
        <v>-0.04876231651136212</v>
      </c>
      <c r="D116" s="18" t="s">
        <v>37</v>
      </c>
      <c r="E116" s="3"/>
      <c r="F116" s="15">
        <v>-0.5237185141380449</v>
      </c>
      <c r="G116" s="3"/>
      <c r="H116" s="3"/>
    </row>
    <row r="117">
      <c r="A117" s="3"/>
      <c r="B117" s="15">
        <v>51.12355671893239</v>
      </c>
      <c r="C117" s="15">
        <v>-0.023556718932390433</v>
      </c>
      <c r="D117" s="18" t="s">
        <v>38</v>
      </c>
      <c r="E117" s="3"/>
      <c r="F117" s="15">
        <v>-0.25300458878659715</v>
      </c>
      <c r="G117" s="3"/>
      <c r="H117" s="3"/>
    </row>
    <row r="118">
      <c r="A118" s="3"/>
      <c r="B118" s="15">
        <v>59.70630410902504</v>
      </c>
      <c r="C118" s="15">
        <v>-0.0063041090250371135</v>
      </c>
      <c r="D118" s="18" t="s">
        <v>39</v>
      </c>
      <c r="E118" s="3"/>
      <c r="F118" s="15">
        <v>-0.06770758339151862</v>
      </c>
      <c r="G118" s="3"/>
      <c r="H118" s="3"/>
    </row>
    <row r="119">
      <c r="A119" s="3"/>
      <c r="B119" s="15">
        <v>68.28960005770294</v>
      </c>
      <c r="C119" s="15">
        <v>0.010399942297053606</v>
      </c>
      <c r="D119" s="18" t="s">
        <v>40</v>
      </c>
      <c r="E119" s="3"/>
      <c r="F119" s="15">
        <v>0.11169777641029825</v>
      </c>
      <c r="G119" s="3"/>
      <c r="H119" s="3"/>
    </row>
    <row r="120">
      <c r="A120" s="3"/>
      <c r="B120" s="15">
        <v>76.88623139898057</v>
      </c>
      <c r="C120" s="15">
        <v>0.01376860101943362</v>
      </c>
      <c r="D120" s="18" t="s">
        <v>41</v>
      </c>
      <c r="E120" s="3"/>
      <c r="F120" s="15">
        <v>0.1478779472254387</v>
      </c>
      <c r="G120" s="3"/>
      <c r="H120" s="3"/>
    </row>
    <row r="121">
      <c r="A121" s="3"/>
      <c r="B121" s="15">
        <v>85.46876449718644</v>
      </c>
      <c r="C121" s="15">
        <v>0.031235502813564693</v>
      </c>
      <c r="D121" s="18" t="s">
        <v>42</v>
      </c>
      <c r="E121" s="3"/>
      <c r="F121" s="15">
        <v>0.3354764968572217</v>
      </c>
      <c r="G121" s="3"/>
      <c r="H121" s="3"/>
    </row>
    <row r="122">
      <c r="A122" s="3"/>
      <c r="B122" s="15">
        <v>94.04741152432536</v>
      </c>
      <c r="C122" s="15">
        <v>0.05258847567463516</v>
      </c>
      <c r="D122" s="18" t="s">
        <v>43</v>
      </c>
      <c r="E122" s="3"/>
      <c r="F122" s="15">
        <v>0.5648123450961806</v>
      </c>
      <c r="G122" s="3"/>
      <c r="H122" s="3"/>
    </row>
    <row r="123">
      <c r="A123" s="3"/>
      <c r="B123" s="15">
        <v>102.65930039646975</v>
      </c>
      <c r="C123" s="15">
        <v>0.0406996035302547</v>
      </c>
      <c r="D123" s="18" t="s">
        <v>44</v>
      </c>
      <c r="E123" s="3"/>
      <c r="F123" s="15">
        <v>0.4371231190771233</v>
      </c>
      <c r="G123" s="3"/>
      <c r="H123" s="3"/>
    </row>
    <row r="124">
      <c r="A124" s="3"/>
      <c r="B124" s="15">
        <v>111.24005703625608</v>
      </c>
      <c r="C124" s="15">
        <v>0.0599429637439284</v>
      </c>
      <c r="D124" s="18" t="s">
        <v>45</v>
      </c>
      <c r="E124" s="3"/>
      <c r="F124" s="15">
        <v>0.6438012414296588</v>
      </c>
      <c r="G124" s="3"/>
      <c r="H124" s="3"/>
    </row>
    <row r="125">
      <c r="A125" s="3"/>
      <c r="B125" s="15">
        <v>119.82302317453896</v>
      </c>
      <c r="C125" s="15">
        <v>0.07697682546104256</v>
      </c>
      <c r="D125" s="18" t="s">
        <v>46</v>
      </c>
      <c r="E125" s="3"/>
      <c r="F125" s="15">
        <v>0.826748840862128</v>
      </c>
      <c r="G125" s="3"/>
      <c r="H125" s="3"/>
    </row>
    <row r="126">
      <c r="A126" s="3"/>
      <c r="B126" s="15">
        <v>128.43357941150745</v>
      </c>
      <c r="C126" s="15">
        <v>0.06642058849254817</v>
      </c>
      <c r="D126" s="18" t="s">
        <v>48</v>
      </c>
      <c r="E126" s="3"/>
      <c r="F126" s="15">
        <v>0.713372423670365</v>
      </c>
      <c r="G126" s="3"/>
      <c r="H126" s="3"/>
    </row>
    <row r="127">
      <c r="A127" s="3"/>
      <c r="B127" s="15">
        <v>137.0504702036587</v>
      </c>
      <c r="C127" s="15">
        <v>0.04952979634129843</v>
      </c>
      <c r="D127" s="18" t="s">
        <v>50</v>
      </c>
      <c r="E127" s="3"/>
      <c r="F127" s="15">
        <v>0.5319614243384146</v>
      </c>
      <c r="G127" s="3"/>
      <c r="H127" s="3"/>
    </row>
    <row r="128">
      <c r="A128" s="3"/>
      <c r="B128" s="15">
        <v>145.65302927009262</v>
      </c>
      <c r="C128" s="15">
        <v>0.046970729907376066</v>
      </c>
      <c r="D128" s="18" t="s">
        <v>52</v>
      </c>
      <c r="E128" s="3"/>
      <c r="F128" s="15">
        <v>0.5044764612308461</v>
      </c>
      <c r="G128" s="3"/>
      <c r="H128" s="3"/>
    </row>
    <row r="129">
      <c r="A129" s="3"/>
      <c r="B129" s="15">
        <v>154.25865703945433</v>
      </c>
      <c r="C129" s="15">
        <v>0.0413429605456756</v>
      </c>
      <c r="D129" s="18" t="s">
        <v>53</v>
      </c>
      <c r="E129" s="3"/>
      <c r="F129" s="15">
        <v>0.44403292165178176</v>
      </c>
      <c r="G129" s="3"/>
      <c r="H129" s="3"/>
    </row>
    <row r="130">
      <c r="A130" s="3"/>
      <c r="B130" s="15">
        <v>162.8889669675127</v>
      </c>
      <c r="C130" s="15">
        <v>0.011033032487319641</v>
      </c>
      <c r="D130" s="18" t="s">
        <v>55</v>
      </c>
      <c r="E130" s="3"/>
      <c r="F130" s="15">
        <v>0.11849731091732363</v>
      </c>
      <c r="G130" s="3"/>
      <c r="H130" s="3"/>
    </row>
    <row r="131">
      <c r="A131" s="3"/>
      <c r="B131" s="15">
        <v>171.51063858700078</v>
      </c>
      <c r="C131" s="15">
        <v>-0.01063858700079779</v>
      </c>
      <c r="D131" s="18" t="s">
        <v>57</v>
      </c>
      <c r="E131" s="3"/>
      <c r="F131" s="15">
        <v>-0.11426087551209535</v>
      </c>
      <c r="G131" s="3"/>
      <c r="H131" s="3"/>
    </row>
    <row r="132">
      <c r="A132" s="3"/>
      <c r="B132" s="15">
        <v>180.10898843618742</v>
      </c>
      <c r="C132" s="15">
        <v>-0.008988436187410881</v>
      </c>
      <c r="D132" s="18" t="s">
        <v>59</v>
      </c>
      <c r="E132" s="3"/>
      <c r="F132" s="15">
        <v>-0.09653787558264557</v>
      </c>
      <c r="G132" s="3"/>
      <c r="H132" s="3"/>
    </row>
    <row r="133">
      <c r="A133" s="3"/>
      <c r="B133" s="15">
        <v>188.73119381826442</v>
      </c>
      <c r="C133" s="15">
        <v>-0.031193818264435735</v>
      </c>
      <c r="D133" s="18" t="s">
        <v>60</v>
      </c>
      <c r="E133" s="3"/>
      <c r="F133" s="15">
        <v>-0.3350287951954837</v>
      </c>
      <c r="G133" s="3"/>
      <c r="H133" s="3"/>
    </row>
    <row r="134">
      <c r="A134" s="3"/>
      <c r="B134" s="15">
        <v>197.34611493843192</v>
      </c>
      <c r="C134" s="15">
        <v>-0.04611493843192471</v>
      </c>
      <c r="D134" s="18" t="s">
        <v>62</v>
      </c>
      <c r="E134" s="3"/>
      <c r="F134" s="15">
        <v>-0.4952850636106992</v>
      </c>
      <c r="G134" s="3"/>
      <c r="H134" s="3"/>
    </row>
    <row r="135">
      <c r="A135" s="3"/>
      <c r="B135" s="15">
        <v>205.9424956785851</v>
      </c>
      <c r="C135" s="15">
        <v>-0.042495678585080854</v>
      </c>
      <c r="D135" s="18" t="s">
        <v>64</v>
      </c>
      <c r="E135" s="3"/>
      <c r="F135" s="15">
        <v>-0.4564133789804809</v>
      </c>
      <c r="G135" s="3"/>
      <c r="H135" s="3"/>
    </row>
    <row r="136">
      <c r="A136" s="3"/>
      <c r="B136" s="15">
        <v>214.57450031263767</v>
      </c>
      <c r="C136" s="15">
        <v>-0.07450031263767296</v>
      </c>
      <c r="D136" s="18" t="s">
        <v>66</v>
      </c>
      <c r="E136" s="3"/>
      <c r="F136" s="15">
        <v>-0.8001505225521942</v>
      </c>
      <c r="G136" s="3"/>
      <c r="H136" s="3"/>
    </row>
    <row r="137">
      <c r="A137" s="3"/>
      <c r="B137" s="15">
        <v>223.16853092692872</v>
      </c>
      <c r="C137" s="15">
        <v>-0.06853092692874282</v>
      </c>
      <c r="D137" s="18" t="s">
        <v>68</v>
      </c>
      <c r="E137" s="3"/>
      <c r="F137" s="15">
        <v>-0.736037944695699</v>
      </c>
      <c r="G137" s="3"/>
      <c r="H137" s="3"/>
    </row>
    <row r="138">
      <c r="A138" s="3"/>
      <c r="B138" s="15">
        <v>231.75899038061476</v>
      </c>
      <c r="C138" s="15">
        <v>-0.05899038061476311</v>
      </c>
      <c r="D138" s="18" t="s">
        <v>70</v>
      </c>
      <c r="E138" s="3"/>
      <c r="F138" s="15">
        <v>-0.63357027914789</v>
      </c>
      <c r="G138" s="3"/>
      <c r="H138" s="3"/>
    </row>
    <row r="139">
      <c r="A139" s="3"/>
      <c r="B139" s="15">
        <v>240.3606614208179</v>
      </c>
      <c r="C139" s="15">
        <v>-0.06066142081788348</v>
      </c>
      <c r="D139" s="18" t="s">
        <v>72</v>
      </c>
      <c r="E139" s="3"/>
      <c r="F139" s="15">
        <v>-0.6515176359359789</v>
      </c>
      <c r="G139" s="3"/>
      <c r="H139" s="3"/>
    </row>
    <row r="140">
      <c r="A140" s="3"/>
      <c r="B140" s="15">
        <v>248.94344849020374</v>
      </c>
      <c r="C140" s="15">
        <v>-0.0434484902037163</v>
      </c>
      <c r="D140" s="18" t="s">
        <v>75</v>
      </c>
      <c r="E140" s="3"/>
      <c r="F140" s="15">
        <v>-0.4666467952918029</v>
      </c>
      <c r="G140" s="3"/>
      <c r="H140" s="3"/>
    </row>
    <row r="141">
      <c r="A141" s="3"/>
      <c r="B141" s="15">
        <v>257.52314750679267</v>
      </c>
      <c r="C141" s="15">
        <v>-0.023147506792692008</v>
      </c>
      <c r="D141" s="18" t="s">
        <v>76</v>
      </c>
      <c r="E141" s="3"/>
      <c r="F141" s="15">
        <v>-0.24860955612402516</v>
      </c>
      <c r="G141" s="3"/>
      <c r="H141" s="3"/>
    </row>
    <row r="142">
      <c r="A142" s="3"/>
      <c r="B142" s="15">
        <v>266.0451863956004</v>
      </c>
      <c r="C142" s="15">
        <v>0.05481360439961908</v>
      </c>
      <c r="D142" s="18" t="s">
        <v>78</v>
      </c>
      <c r="E142" s="3"/>
      <c r="F142" s="15">
        <v>0.5887107402707192</v>
      </c>
      <c r="G142" s="3"/>
      <c r="H142" s="3"/>
    </row>
    <row r="143">
      <c r="A143" s="3"/>
      <c r="B143" s="15">
        <v>274.54962613920765</v>
      </c>
      <c r="C143" s="15">
        <v>0.15037386079231435</v>
      </c>
      <c r="D143" s="18" t="s">
        <v>80</v>
      </c>
      <c r="E143" s="3"/>
      <c r="F143" s="15">
        <v>1.6150499109491998</v>
      </c>
      <c r="G143" s="3"/>
      <c r="H143" s="3"/>
    </row>
    <row r="144">
      <c r="A144" s="3"/>
      <c r="B144" s="15">
        <v>281.59913449429297</v>
      </c>
      <c r="C144" s="15">
        <v>0.3447709502184639</v>
      </c>
      <c r="D144" s="16"/>
      <c r="E144" s="17" t="s">
        <v>31</v>
      </c>
      <c r="F144" s="15">
        <v>3.7029194403490395</v>
      </c>
      <c r="G144" s="3"/>
      <c r="H144" s="3"/>
    </row>
    <row r="145">
      <c r="A145" s="3"/>
      <c r="B145" s="3"/>
      <c r="C145" s="3"/>
      <c r="D145" s="3"/>
      <c r="E145" s="3"/>
      <c r="F145" s="3"/>
      <c r="G145" s="3"/>
      <c r="H145" s="3"/>
    </row>
    <row r="146">
      <c r="A146" s="3"/>
      <c r="B146" s="14" t="s">
        <v>83</v>
      </c>
      <c r="D146" s="3"/>
      <c r="E146" s="3"/>
      <c r="F146" s="3"/>
      <c r="G146" s="3"/>
      <c r="H146" s="3"/>
    </row>
    <row r="147">
      <c r="A147" s="3"/>
      <c r="B147" s="15">
        <v>1.0</v>
      </c>
      <c r="C147" s="15">
        <v>0.3311997091201241</v>
      </c>
      <c r="D147" s="15">
        <v>3.557161184147746</v>
      </c>
      <c r="E147" s="3"/>
      <c r="F147" s="3"/>
      <c r="G147" s="3"/>
      <c r="H147" s="3"/>
    </row>
    <row r="148">
      <c r="A148" s="3"/>
      <c r="B148" s="15">
        <v>2.0</v>
      </c>
      <c r="C148" s="15">
        <v>-0.1980786937151272</v>
      </c>
      <c r="D148" s="15">
        <v>-2.1274108077026943</v>
      </c>
      <c r="E148" s="3"/>
      <c r="F148" s="3"/>
      <c r="G148" s="3"/>
      <c r="H148" s="3"/>
    </row>
    <row r="149">
      <c r="A149" s="3"/>
      <c r="B149" s="15">
        <v>3.0</v>
      </c>
      <c r="C149" s="15">
        <v>-0.13810298355279693</v>
      </c>
      <c r="D149" s="15">
        <v>-1.483257862194646</v>
      </c>
      <c r="E149" s="3"/>
      <c r="F149" s="3"/>
      <c r="G149" s="3"/>
      <c r="H149" s="3"/>
    </row>
    <row r="150">
      <c r="A150" s="3"/>
      <c r="B150" s="15">
        <v>4.0</v>
      </c>
      <c r="C150" s="15">
        <v>-0.09438704419161206</v>
      </c>
      <c r="D150" s="15">
        <v>-1.0137386013315186</v>
      </c>
      <c r="E150" s="3"/>
      <c r="F150" s="3"/>
      <c r="G150" s="3"/>
      <c r="H150" s="3"/>
    </row>
    <row r="151">
      <c r="A151" s="3"/>
      <c r="B151" s="15">
        <v>5.0</v>
      </c>
      <c r="C151" s="15">
        <v>-0.059393834232740944</v>
      </c>
      <c r="D151" s="15">
        <v>-0.6379034639604232</v>
      </c>
      <c r="E151" s="3"/>
      <c r="F151" s="3"/>
      <c r="G151" s="3"/>
      <c r="H151" s="3"/>
    </row>
    <row r="152">
      <c r="A152" s="3"/>
      <c r="B152" s="15">
        <v>6.0</v>
      </c>
      <c r="C152" s="15">
        <v>-0.04876231651136212</v>
      </c>
      <c r="D152" s="15">
        <v>-0.5237185141380449</v>
      </c>
      <c r="E152" s="3"/>
      <c r="F152" s="3"/>
      <c r="G152" s="3"/>
      <c r="H152" s="3"/>
    </row>
    <row r="153">
      <c r="A153" s="3"/>
      <c r="B153" s="15">
        <v>7.0</v>
      </c>
      <c r="C153" s="15">
        <v>-0.023556718932390433</v>
      </c>
      <c r="D153" s="15">
        <v>-0.25300458878659715</v>
      </c>
      <c r="E153" s="3"/>
      <c r="F153" s="3"/>
      <c r="G153" s="3"/>
      <c r="H153" s="3"/>
    </row>
    <row r="154">
      <c r="A154" s="3"/>
      <c r="B154" s="15">
        <v>8.0</v>
      </c>
      <c r="C154" s="15">
        <v>-0.0063041090250371135</v>
      </c>
      <c r="D154" s="15">
        <v>-0.06770758339151862</v>
      </c>
      <c r="E154" s="3"/>
      <c r="F154" s="3"/>
      <c r="G154" s="3"/>
      <c r="H154" s="3"/>
    </row>
    <row r="155">
      <c r="A155" s="3"/>
      <c r="B155" s="15">
        <v>9.0</v>
      </c>
      <c r="C155" s="15">
        <v>0.010399942297053606</v>
      </c>
      <c r="D155" s="15">
        <v>0.11169777641029825</v>
      </c>
      <c r="E155" s="3"/>
      <c r="F155" s="3"/>
      <c r="G155" s="3"/>
      <c r="H155" s="3"/>
    </row>
    <row r="156">
      <c r="A156" s="3"/>
      <c r="B156" s="15">
        <v>10.0</v>
      </c>
      <c r="C156" s="15">
        <v>0.01376860101943362</v>
      </c>
      <c r="D156" s="15">
        <v>0.1478779472254387</v>
      </c>
      <c r="E156" s="3"/>
      <c r="F156" s="3"/>
      <c r="G156" s="3"/>
      <c r="H156" s="3"/>
    </row>
    <row r="157">
      <c r="A157" s="3"/>
      <c r="B157" s="15">
        <v>11.0</v>
      </c>
      <c r="C157" s="15">
        <v>0.031235502813564693</v>
      </c>
      <c r="D157" s="15">
        <v>0.3354764968572217</v>
      </c>
      <c r="E157" s="3"/>
      <c r="F157" s="3"/>
      <c r="G157" s="3"/>
      <c r="H157" s="3"/>
    </row>
    <row r="158">
      <c r="A158" s="3"/>
      <c r="B158" s="15">
        <v>12.0</v>
      </c>
      <c r="C158" s="15">
        <v>0.05258847567463516</v>
      </c>
      <c r="D158" s="15">
        <v>0.5648123450961806</v>
      </c>
      <c r="E158" s="3"/>
      <c r="F158" s="3"/>
      <c r="G158" s="3"/>
      <c r="H158" s="3"/>
    </row>
    <row r="159">
      <c r="A159" s="3"/>
      <c r="B159" s="15">
        <v>13.0</v>
      </c>
      <c r="C159" s="15">
        <v>0.0406996035302547</v>
      </c>
      <c r="D159" s="15">
        <v>0.4371231190771233</v>
      </c>
      <c r="E159" s="3"/>
      <c r="F159" s="3"/>
      <c r="G159" s="3"/>
      <c r="H159" s="3"/>
    </row>
    <row r="160">
      <c r="A160" s="3"/>
      <c r="B160" s="15">
        <v>14.0</v>
      </c>
      <c r="C160" s="15">
        <v>0.0599429637439284</v>
      </c>
      <c r="D160" s="15">
        <v>0.6438012414296588</v>
      </c>
      <c r="E160" s="3"/>
      <c r="F160" s="3"/>
      <c r="G160" s="3"/>
      <c r="H160" s="3"/>
    </row>
    <row r="161">
      <c r="A161" s="3"/>
      <c r="B161" s="15">
        <v>15.0</v>
      </c>
      <c r="C161" s="15">
        <v>0.07697682546104256</v>
      </c>
      <c r="D161" s="15">
        <v>0.826748840862128</v>
      </c>
      <c r="E161" s="3"/>
      <c r="F161" s="3"/>
      <c r="G161" s="3"/>
      <c r="H161" s="3"/>
    </row>
    <row r="162">
      <c r="A162" s="3"/>
      <c r="B162" s="15">
        <v>16.0</v>
      </c>
      <c r="C162" s="15">
        <v>0.06642058849254817</v>
      </c>
      <c r="D162" s="15">
        <v>0.713372423670365</v>
      </c>
      <c r="E162" s="3"/>
      <c r="F162" s="3"/>
      <c r="G162" s="3"/>
      <c r="H162" s="3"/>
    </row>
    <row r="163">
      <c r="A163" s="3"/>
      <c r="B163" s="15">
        <v>17.0</v>
      </c>
      <c r="C163" s="15">
        <v>0.04952979634129843</v>
      </c>
      <c r="D163" s="15">
        <v>0.5319614243384146</v>
      </c>
      <c r="E163" s="3"/>
      <c r="F163" s="3"/>
      <c r="G163" s="3"/>
      <c r="H163" s="3"/>
    </row>
    <row r="164">
      <c r="A164" s="3"/>
      <c r="B164" s="15">
        <v>18.0</v>
      </c>
      <c r="C164" s="15">
        <v>0.046970729907376066</v>
      </c>
      <c r="D164" s="15">
        <v>0.5044764612308461</v>
      </c>
      <c r="E164" s="3"/>
      <c r="F164" s="3"/>
      <c r="G164" s="3"/>
      <c r="H164" s="3"/>
    </row>
    <row r="165">
      <c r="A165" s="3"/>
      <c r="B165" s="15">
        <v>19.0</v>
      </c>
      <c r="C165" s="15">
        <v>0.0413429605456756</v>
      </c>
      <c r="D165" s="15">
        <v>0.44403292165178176</v>
      </c>
      <c r="E165" s="3"/>
      <c r="F165" s="3"/>
      <c r="G165" s="3"/>
      <c r="H165" s="3"/>
    </row>
    <row r="166">
      <c r="A166" s="3"/>
      <c r="B166" s="15">
        <v>20.0</v>
      </c>
      <c r="C166" s="15">
        <v>0.011033032487319641</v>
      </c>
      <c r="D166" s="15">
        <v>0.11849731091732363</v>
      </c>
      <c r="E166" s="3"/>
      <c r="F166" s="3"/>
      <c r="G166" s="3"/>
      <c r="H166" s="3"/>
    </row>
    <row r="167">
      <c r="A167" s="3"/>
      <c r="B167" s="15">
        <v>21.0</v>
      </c>
      <c r="C167" s="15">
        <v>-0.01063858700079779</v>
      </c>
      <c r="D167" s="15">
        <v>-0.11426087551209535</v>
      </c>
      <c r="E167" s="3"/>
      <c r="F167" s="3"/>
      <c r="G167" s="3"/>
      <c r="H167" s="3"/>
    </row>
    <row r="168">
      <c r="A168" s="3"/>
      <c r="B168" s="15">
        <v>22.0</v>
      </c>
      <c r="C168" s="15">
        <v>-0.008988436187410881</v>
      </c>
      <c r="D168" s="15">
        <v>-0.09653787558264557</v>
      </c>
      <c r="E168" s="3"/>
      <c r="F168" s="3"/>
      <c r="G168" s="3"/>
      <c r="H168" s="3"/>
    </row>
    <row r="169">
      <c r="A169" s="3"/>
      <c r="B169" s="15">
        <v>23.0</v>
      </c>
      <c r="C169" s="15">
        <v>-0.031193818264435735</v>
      </c>
      <c r="D169" s="15">
        <v>-0.3350287951954837</v>
      </c>
      <c r="E169" s="3"/>
      <c r="F169" s="3"/>
      <c r="G169" s="3"/>
      <c r="H169" s="3"/>
    </row>
    <row r="170">
      <c r="A170" s="3"/>
      <c r="B170" s="15">
        <v>24.0</v>
      </c>
      <c r="C170" s="15">
        <v>-0.04611493843192471</v>
      </c>
      <c r="D170" s="15">
        <v>-0.4952850636106992</v>
      </c>
      <c r="E170" s="3"/>
      <c r="F170" s="3"/>
      <c r="G170" s="3"/>
      <c r="H170" s="3"/>
    </row>
    <row r="171">
      <c r="A171" s="3"/>
      <c r="B171" s="15">
        <v>25.0</v>
      </c>
      <c r="C171" s="15">
        <v>-0.042495678585080854</v>
      </c>
      <c r="D171" s="15">
        <v>-0.4564133789804809</v>
      </c>
      <c r="E171" s="3"/>
      <c r="F171" s="3"/>
      <c r="G171" s="3"/>
      <c r="H171" s="3"/>
    </row>
    <row r="172">
      <c r="A172" s="3"/>
      <c r="B172" s="15">
        <v>26.0</v>
      </c>
      <c r="C172" s="15">
        <v>-0.07450031263767296</v>
      </c>
      <c r="D172" s="15">
        <v>-0.8001505225521942</v>
      </c>
      <c r="E172" s="3"/>
      <c r="F172" s="3"/>
      <c r="G172" s="3"/>
      <c r="H172" s="3"/>
    </row>
    <row r="173">
      <c r="A173" s="3"/>
      <c r="B173" s="15">
        <v>27.0</v>
      </c>
      <c r="C173" s="15">
        <v>-0.06853092692874282</v>
      </c>
      <c r="D173" s="15">
        <v>-0.736037944695699</v>
      </c>
      <c r="E173" s="3"/>
      <c r="F173" s="3"/>
      <c r="G173" s="3"/>
      <c r="H173" s="3"/>
    </row>
    <row r="174">
      <c r="A174" s="3"/>
      <c r="B174" s="15">
        <v>28.0</v>
      </c>
      <c r="C174" s="15">
        <v>-0.05899038061476311</v>
      </c>
      <c r="D174" s="15">
        <v>-0.63357027914789</v>
      </c>
      <c r="E174" s="3"/>
      <c r="F174" s="3"/>
      <c r="G174" s="3"/>
      <c r="H174" s="3"/>
    </row>
    <row r="175">
      <c r="A175" s="3"/>
      <c r="B175" s="15">
        <v>29.0</v>
      </c>
      <c r="C175" s="15">
        <v>-0.06066142081788348</v>
      </c>
      <c r="D175" s="15">
        <v>-0.6515176359359789</v>
      </c>
      <c r="E175" s="3"/>
      <c r="F175" s="3"/>
      <c r="G175" s="3"/>
      <c r="H175" s="3"/>
    </row>
    <row r="176">
      <c r="A176" s="3"/>
      <c r="B176" s="15">
        <v>30.0</v>
      </c>
      <c r="C176" s="15">
        <v>-0.0434484902037163</v>
      </c>
      <c r="D176" s="15">
        <v>-0.4666467952918029</v>
      </c>
      <c r="E176" s="3"/>
      <c r="F176" s="3"/>
      <c r="G176" s="3"/>
      <c r="H176" s="3"/>
    </row>
    <row r="177">
      <c r="A177" s="3"/>
      <c r="B177" s="15">
        <v>31.0</v>
      </c>
      <c r="C177" s="15">
        <v>-0.023147506792692008</v>
      </c>
      <c r="D177" s="15">
        <v>-0.24860955612402516</v>
      </c>
      <c r="E177" s="3"/>
      <c r="F177" s="3"/>
      <c r="G177" s="3"/>
      <c r="H177" s="3"/>
    </row>
    <row r="178">
      <c r="A178" s="3"/>
      <c r="B178" s="15">
        <v>32.0</v>
      </c>
      <c r="C178" s="15">
        <v>0.05481360439961908</v>
      </c>
      <c r="D178" s="15">
        <v>0.5887107402707192</v>
      </c>
      <c r="E178" s="3"/>
      <c r="F178" s="3"/>
      <c r="G178" s="3"/>
      <c r="H178" s="3"/>
    </row>
    <row r="179">
      <c r="A179" s="3"/>
      <c r="B179" s="15">
        <v>33.0</v>
      </c>
      <c r="C179" s="15">
        <v>0.15037386079231435</v>
      </c>
      <c r="D179" s="15">
        <v>1.6150499109491998</v>
      </c>
      <c r="E179" s="3"/>
      <c r="F179" s="3"/>
      <c r="G179" s="3"/>
      <c r="H179" s="3"/>
    </row>
    <row r="180">
      <c r="A180" s="3"/>
      <c r="B180" s="3"/>
      <c r="C180" s="3"/>
      <c r="D180" s="3"/>
      <c r="E180" s="3"/>
      <c r="F180" s="3"/>
      <c r="G180" s="3"/>
      <c r="H180" s="3"/>
    </row>
    <row r="181">
      <c r="A181" s="3"/>
      <c r="B181" s="14" t="s">
        <v>30</v>
      </c>
      <c r="D181" s="3"/>
      <c r="E181" s="3"/>
      <c r="F181" s="3"/>
      <c r="G181" s="3"/>
      <c r="H181" s="3"/>
    </row>
    <row r="182">
      <c r="A182" s="3"/>
      <c r="B182" s="15">
        <v>-2.2771891504765507</v>
      </c>
      <c r="C182" s="15">
        <v>-0.211649934813467</v>
      </c>
      <c r="D182" s="16"/>
      <c r="E182" s="17" t="s">
        <v>31</v>
      </c>
      <c r="F182" s="3"/>
      <c r="G182" s="3"/>
      <c r="H182" s="3"/>
    </row>
    <row r="183">
      <c r="A183" s="3"/>
      <c r="B183" s="15">
        <v>2.166106752892329</v>
      </c>
      <c r="C183" s="15">
        <v>0.3311997091201241</v>
      </c>
      <c r="D183" s="18" t="s">
        <v>109</v>
      </c>
      <c r="E183" s="3"/>
      <c r="F183" s="3"/>
      <c r="G183" s="3"/>
      <c r="H183" s="3"/>
    </row>
    <row r="184">
      <c r="A184" s="3"/>
      <c r="B184" s="15">
        <v>-2.1661067528923286</v>
      </c>
      <c r="C184" s="15">
        <v>-0.1980786937151272</v>
      </c>
      <c r="D184" s="18" t="s">
        <v>111</v>
      </c>
      <c r="E184" s="3"/>
      <c r="F184" s="3"/>
      <c r="G184" s="3"/>
      <c r="H184" s="3"/>
    </row>
    <row r="185">
      <c r="A185" s="3"/>
      <c r="B185" s="15">
        <v>-1.6906216295848977</v>
      </c>
      <c r="C185" s="15">
        <v>-0.13810298355279693</v>
      </c>
      <c r="D185" s="18" t="s">
        <v>113</v>
      </c>
      <c r="E185" s="3"/>
      <c r="F185" s="3"/>
      <c r="G185" s="3"/>
      <c r="H185" s="3"/>
    </row>
    <row r="186">
      <c r="A186" s="3"/>
      <c r="B186" s="15">
        <v>-1.4342001596863794</v>
      </c>
      <c r="C186" s="15">
        <v>-0.09438704419161206</v>
      </c>
      <c r="D186" s="18" t="s">
        <v>115</v>
      </c>
      <c r="E186" s="3"/>
      <c r="F186" s="3"/>
      <c r="G186" s="3"/>
      <c r="H186" s="3"/>
    </row>
    <row r="187">
      <c r="A187" s="3"/>
      <c r="B187" s="15">
        <v>-0.8524950342746939</v>
      </c>
      <c r="C187" s="15">
        <v>-0.059393834232740944</v>
      </c>
      <c r="D187" s="18" t="s">
        <v>116</v>
      </c>
      <c r="E187" s="3"/>
      <c r="F187" s="3"/>
      <c r="G187" s="3"/>
      <c r="H187" s="3"/>
    </row>
    <row r="188">
      <c r="A188" s="3"/>
      <c r="B188" s="15">
        <v>-0.6508373064444771</v>
      </c>
      <c r="C188" s="15">
        <v>-0.04876231651136212</v>
      </c>
      <c r="D188" s="18" t="s">
        <v>118</v>
      </c>
      <c r="E188" s="3"/>
      <c r="F188" s="3"/>
      <c r="G188" s="3"/>
      <c r="H188" s="3"/>
    </row>
    <row r="189">
      <c r="A189" s="3"/>
      <c r="B189" s="15">
        <v>-0.22988411757923205</v>
      </c>
      <c r="C189" s="15">
        <v>-0.023556718932390433</v>
      </c>
      <c r="D189" s="18" t="s">
        <v>120</v>
      </c>
      <c r="E189" s="3"/>
      <c r="F189" s="3"/>
      <c r="G189" s="3"/>
      <c r="H189" s="3"/>
    </row>
    <row r="190">
      <c r="A190" s="3"/>
      <c r="B190" s="15">
        <v>0.07603162312038837</v>
      </c>
      <c r="C190" s="15">
        <v>-0.0063041090250371135</v>
      </c>
      <c r="D190" s="18" t="s">
        <v>121</v>
      </c>
      <c r="E190" s="3"/>
      <c r="F190" s="3"/>
      <c r="G190" s="3"/>
      <c r="H190" s="3"/>
    </row>
    <row r="191">
      <c r="A191" s="3"/>
      <c r="B191" s="15">
        <v>0.15250597424624424</v>
      </c>
      <c r="C191" s="15">
        <v>0.010399942297053606</v>
      </c>
      <c r="D191" s="18" t="s">
        <v>123</v>
      </c>
      <c r="E191" s="3"/>
      <c r="F191" s="3"/>
      <c r="G191" s="3"/>
      <c r="H191" s="3"/>
    </row>
    <row r="192">
      <c r="A192" s="3"/>
      <c r="B192" s="15">
        <v>0.308665805694934</v>
      </c>
      <c r="C192" s="15">
        <v>0.01376860101943362</v>
      </c>
      <c r="D192" s="18" t="s">
        <v>125</v>
      </c>
      <c r="E192" s="3"/>
      <c r="F192" s="3"/>
      <c r="G192" s="3"/>
      <c r="H192" s="3"/>
    </row>
    <row r="193">
      <c r="A193" s="3"/>
      <c r="B193" s="15">
        <v>0.3894142978521444</v>
      </c>
      <c r="C193" s="15">
        <v>0.031235502813564693</v>
      </c>
      <c r="D193" s="18" t="s">
        <v>126</v>
      </c>
      <c r="E193" s="3"/>
      <c r="F193" s="3"/>
      <c r="G193" s="3"/>
      <c r="H193" s="3"/>
    </row>
    <row r="194">
      <c r="A194" s="3"/>
      <c r="B194" s="15">
        <v>0.8524950342746939</v>
      </c>
      <c r="C194" s="15">
        <v>0.05258847567463516</v>
      </c>
      <c r="D194" s="18" t="s">
        <v>128</v>
      </c>
      <c r="E194" s="3"/>
      <c r="F194" s="3"/>
      <c r="G194" s="3"/>
      <c r="H194" s="3"/>
    </row>
    <row r="195">
      <c r="A195" s="3"/>
      <c r="B195" s="15">
        <v>0.4727891209922672</v>
      </c>
      <c r="C195" s="15">
        <v>0.0406996035302547</v>
      </c>
      <c r="D195" s="18" t="s">
        <v>130</v>
      </c>
      <c r="E195" s="3"/>
      <c r="F195" s="3"/>
      <c r="G195" s="3"/>
      <c r="H195" s="3"/>
    </row>
    <row r="196">
      <c r="A196" s="3"/>
      <c r="B196" s="15">
        <v>1.0968035620935135</v>
      </c>
      <c r="C196" s="15">
        <v>0.0599429637439284</v>
      </c>
      <c r="D196" s="18" t="s">
        <v>132</v>
      </c>
      <c r="E196" s="3"/>
      <c r="F196" s="3"/>
      <c r="G196" s="3"/>
      <c r="H196" s="3"/>
    </row>
    <row r="197">
      <c r="A197" s="3"/>
      <c r="B197" s="15">
        <v>1.4342001596863794</v>
      </c>
      <c r="C197" s="15">
        <v>0.07697682546104256</v>
      </c>
      <c r="D197" s="18" t="s">
        <v>134</v>
      </c>
      <c r="E197" s="3"/>
      <c r="F197" s="3"/>
      <c r="G197" s="3"/>
      <c r="H197" s="3"/>
    </row>
    <row r="198">
      <c r="A198" s="3"/>
      <c r="B198" s="15">
        <v>1.2477538553513243</v>
      </c>
      <c r="C198" s="15">
        <v>0.06642058849254817</v>
      </c>
      <c r="D198" s="18" t="s">
        <v>135</v>
      </c>
      <c r="E198" s="3"/>
      <c r="F198" s="3"/>
      <c r="G198" s="3"/>
      <c r="H198" s="3"/>
    </row>
    <row r="199">
      <c r="A199" s="3"/>
      <c r="B199" s="15">
        <v>0.7478585947633021</v>
      </c>
      <c r="C199" s="15">
        <v>0.04952979634129843</v>
      </c>
      <c r="D199" s="18" t="s">
        <v>137</v>
      </c>
      <c r="E199" s="3"/>
      <c r="F199" s="3"/>
      <c r="G199" s="3"/>
      <c r="H199" s="3"/>
    </row>
    <row r="200">
      <c r="A200" s="3"/>
      <c r="B200" s="15">
        <v>0.6508373064444771</v>
      </c>
      <c r="C200" s="15">
        <v>0.046970729907376066</v>
      </c>
      <c r="D200" s="18" t="s">
        <v>139</v>
      </c>
      <c r="E200" s="3"/>
      <c r="F200" s="3"/>
      <c r="G200" s="3"/>
      <c r="H200" s="3"/>
    </row>
    <row r="201">
      <c r="A201" s="3"/>
      <c r="B201" s="15">
        <v>0.5595922742274325</v>
      </c>
      <c r="C201" s="15">
        <v>0.0413429605456756</v>
      </c>
      <c r="D201" s="18" t="s">
        <v>130</v>
      </c>
      <c r="E201" s="3"/>
      <c r="F201" s="3"/>
      <c r="G201" s="3"/>
      <c r="H201" s="3"/>
    </row>
    <row r="202">
      <c r="A202" s="3"/>
      <c r="B202" s="15">
        <v>0.22988411757923216</v>
      </c>
      <c r="C202" s="15">
        <v>0.011033032487319641</v>
      </c>
      <c r="D202" s="18" t="s">
        <v>141</v>
      </c>
      <c r="E202" s="3"/>
      <c r="F202" s="3"/>
      <c r="G202" s="3"/>
      <c r="H202" s="3"/>
    </row>
    <row r="203">
      <c r="A203" s="3"/>
      <c r="B203" s="15">
        <v>-0.07603162312038837</v>
      </c>
      <c r="C203" s="15">
        <v>-0.01063858700079779</v>
      </c>
      <c r="D203" s="18" t="s">
        <v>143</v>
      </c>
      <c r="E203" s="3"/>
      <c r="F203" s="3"/>
      <c r="G203" s="3"/>
      <c r="H203" s="3"/>
    </row>
    <row r="204">
      <c r="A204" s="3"/>
      <c r="B204" s="15">
        <v>0.0</v>
      </c>
      <c r="C204" s="15">
        <v>-0.008988436187410881</v>
      </c>
      <c r="D204" s="18" t="s">
        <v>145</v>
      </c>
      <c r="E204" s="3"/>
      <c r="F204" s="3"/>
      <c r="G204" s="3"/>
      <c r="H204" s="3"/>
    </row>
    <row r="205">
      <c r="A205" s="3"/>
      <c r="B205" s="15">
        <v>-0.308665805694934</v>
      </c>
      <c r="C205" s="15">
        <v>-0.031193818264435735</v>
      </c>
      <c r="D205" s="18" t="s">
        <v>147</v>
      </c>
      <c r="E205" s="3"/>
      <c r="F205" s="3"/>
      <c r="G205" s="3"/>
      <c r="H205" s="3"/>
    </row>
    <row r="206">
      <c r="A206" s="3"/>
      <c r="B206" s="15">
        <v>-0.5595922742274323</v>
      </c>
      <c r="C206" s="15">
        <v>-0.04611493843192471</v>
      </c>
      <c r="D206" s="18" t="s">
        <v>148</v>
      </c>
      <c r="E206" s="3"/>
      <c r="F206" s="3"/>
      <c r="G206" s="3"/>
      <c r="H206" s="3"/>
    </row>
    <row r="207">
      <c r="A207" s="3"/>
      <c r="B207" s="15">
        <v>-0.3894142978521444</v>
      </c>
      <c r="C207" s="15">
        <v>-0.042495678585080854</v>
      </c>
      <c r="D207" s="18" t="s">
        <v>150</v>
      </c>
      <c r="E207" s="3"/>
      <c r="F207" s="3"/>
      <c r="G207" s="3"/>
      <c r="H207" s="3"/>
    </row>
    <row r="208">
      <c r="A208" s="3"/>
      <c r="B208" s="15">
        <v>-1.2477538553513243</v>
      </c>
      <c r="C208" s="15">
        <v>-0.07450031263767296</v>
      </c>
      <c r="D208" s="18" t="s">
        <v>152</v>
      </c>
      <c r="E208" s="3"/>
      <c r="F208" s="3"/>
      <c r="G208" s="3"/>
      <c r="H208" s="3"/>
    </row>
    <row r="209">
      <c r="A209" s="3"/>
      <c r="B209" s="15">
        <v>-1.0968035620935135</v>
      </c>
      <c r="C209" s="15">
        <v>-0.06853092692874282</v>
      </c>
      <c r="D209" s="18" t="s">
        <v>153</v>
      </c>
      <c r="E209" s="3"/>
      <c r="F209" s="3"/>
      <c r="G209" s="3"/>
      <c r="H209" s="3"/>
    </row>
    <row r="210">
      <c r="A210" s="3"/>
      <c r="B210" s="15">
        <v>-0.7478585947633021</v>
      </c>
      <c r="C210" s="15">
        <v>-0.05899038061476311</v>
      </c>
      <c r="D210" s="18" t="s">
        <v>116</v>
      </c>
      <c r="E210" s="3"/>
      <c r="F210" s="3"/>
      <c r="G210" s="3"/>
      <c r="H210" s="3"/>
    </row>
    <row r="211">
      <c r="A211" s="3"/>
      <c r="B211" s="15">
        <v>-0.9674215661017014</v>
      </c>
      <c r="C211" s="15">
        <v>-0.06066142081788348</v>
      </c>
      <c r="D211" s="18" t="s">
        <v>156</v>
      </c>
      <c r="E211" s="3"/>
      <c r="F211" s="3"/>
      <c r="G211" s="3"/>
      <c r="H211" s="3"/>
    </row>
    <row r="212">
      <c r="A212" s="3"/>
      <c r="B212" s="15">
        <v>-0.4727891209922673</v>
      </c>
      <c r="C212" s="15">
        <v>-0.0434484902037163</v>
      </c>
      <c r="D212" s="18" t="s">
        <v>159</v>
      </c>
      <c r="E212" s="3"/>
      <c r="F212" s="3"/>
      <c r="G212" s="3"/>
      <c r="H212" s="3"/>
    </row>
    <row r="213">
      <c r="A213" s="3"/>
      <c r="B213" s="15">
        <v>-0.15250597424624437</v>
      </c>
      <c r="C213" s="15">
        <v>-0.023147506792692008</v>
      </c>
      <c r="D213" s="18" t="s">
        <v>160</v>
      </c>
      <c r="E213" s="3"/>
      <c r="F213" s="3"/>
      <c r="G213" s="3"/>
      <c r="H213" s="3"/>
    </row>
    <row r="214">
      <c r="A214" s="3"/>
      <c r="B214" s="15">
        <v>0.9674215661017014</v>
      </c>
      <c r="C214" s="15">
        <v>0.05481360439961908</v>
      </c>
      <c r="D214" s="18" t="s">
        <v>162</v>
      </c>
      <c r="E214" s="3"/>
      <c r="F214" s="3"/>
      <c r="G214" s="3"/>
      <c r="H214" s="3"/>
    </row>
    <row r="215">
      <c r="A215" s="3"/>
      <c r="B215" s="15">
        <v>1.6906216295848984</v>
      </c>
      <c r="C215" s="15">
        <v>0.15037386079231435</v>
      </c>
      <c r="D215" s="18" t="s">
        <v>165</v>
      </c>
      <c r="E215" s="3"/>
      <c r="F215" s="3"/>
      <c r="G215" s="3"/>
      <c r="H215" s="3"/>
    </row>
    <row r="216">
      <c r="A216" s="3"/>
      <c r="B216" s="15">
        <v>2.277189150476551</v>
      </c>
      <c r="C216" s="15">
        <v>0.3447709502184639</v>
      </c>
      <c r="D216" s="16"/>
      <c r="E216" s="17" t="s">
        <v>31</v>
      </c>
      <c r="F216" s="3"/>
      <c r="G216" s="3"/>
      <c r="H216" s="3"/>
    </row>
    <row r="217">
      <c r="A217" s="3"/>
      <c r="B217" s="15">
        <v>-2.1661067528923286</v>
      </c>
      <c r="C217" s="3"/>
      <c r="D217" s="16"/>
      <c r="E217" s="3"/>
      <c r="F217" s="15">
        <v>-0.1546179204820572</v>
      </c>
      <c r="G217" s="3"/>
      <c r="H217" s="3"/>
    </row>
    <row r="218">
      <c r="A218" s="3"/>
      <c r="B218" s="15">
        <v>2.166106752892329</v>
      </c>
      <c r="C218" s="3"/>
      <c r="D218" s="16"/>
      <c r="E218" s="3"/>
      <c r="F218" s="15">
        <v>0.15282633387807115</v>
      </c>
      <c r="G218" s="3"/>
      <c r="H218" s="3"/>
    </row>
  </sheetData>
  <mergeCells count="9">
    <mergeCell ref="B146:C146"/>
    <mergeCell ref="B181:C181"/>
    <mergeCell ref="B2:C2"/>
    <mergeCell ref="B11:E11"/>
    <mergeCell ref="B18:F18"/>
    <mergeCell ref="B25:F25"/>
    <mergeCell ref="B109:C109"/>
    <mergeCell ref="B53:F53"/>
    <mergeCell ref="B81:F8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</cols>
  <sheetData>
    <row r="1">
      <c r="A1" s="3"/>
      <c r="B1" s="3"/>
      <c r="C1" s="3"/>
      <c r="D1" s="3"/>
      <c r="E1" s="3"/>
      <c r="F1" s="3"/>
      <c r="G1" s="3"/>
      <c r="H1" s="3"/>
    </row>
    <row r="2">
      <c r="A2" s="3"/>
      <c r="B2" s="4" t="s">
        <v>5</v>
      </c>
      <c r="D2" s="5" t="str">
        <f>HYPERLINK("https://sites.google.com/site/statisticsforspreadsheets/regression-modeling/overall-fit", "Help")</f>
        <v>Help</v>
      </c>
      <c r="E2" s="3"/>
      <c r="F2" s="3"/>
      <c r="G2" s="3"/>
      <c r="H2" s="3"/>
    </row>
    <row r="3">
      <c r="A3" s="3"/>
      <c r="B3" s="6" t="s">
        <v>6</v>
      </c>
      <c r="C3" s="7">
        <v>0.9999996033292191</v>
      </c>
      <c r="D3" s="3"/>
      <c r="E3" s="3"/>
      <c r="F3" s="3"/>
      <c r="G3" s="3"/>
      <c r="H3" s="3"/>
    </row>
    <row r="4">
      <c r="A4" s="3"/>
      <c r="B4" s="6" t="s">
        <v>7</v>
      </c>
      <c r="C4" s="7">
        <v>0.9999995768845004</v>
      </c>
      <c r="D4" s="3"/>
      <c r="E4" s="3"/>
      <c r="F4" s="3"/>
      <c r="G4" s="3"/>
      <c r="H4" s="3"/>
    </row>
    <row r="5">
      <c r="A5" s="3"/>
      <c r="B5" s="6" t="s">
        <v>8</v>
      </c>
      <c r="C5" s="7">
        <v>0.05409208527660315</v>
      </c>
      <c r="D5" s="3"/>
      <c r="E5" s="3"/>
      <c r="F5" s="3"/>
      <c r="G5" s="3"/>
      <c r="H5" s="3"/>
    </row>
    <row r="6">
      <c r="A6" s="3"/>
      <c r="B6" s="6" t="s">
        <v>9</v>
      </c>
      <c r="C6" s="7">
        <v>83.15804230499897</v>
      </c>
      <c r="D6" s="3"/>
      <c r="E6" s="3"/>
      <c r="F6" s="3"/>
      <c r="G6" s="3"/>
      <c r="H6" s="3"/>
    </row>
    <row r="7">
      <c r="A7" s="3"/>
      <c r="B7" s="6" t="s">
        <v>10</v>
      </c>
      <c r="C7" s="8">
        <v>33.0</v>
      </c>
      <c r="D7" s="3"/>
      <c r="E7" s="3"/>
      <c r="F7" s="3"/>
      <c r="G7" s="3"/>
      <c r="H7" s="3"/>
    </row>
    <row r="8">
      <c r="A8" s="3"/>
      <c r="B8" s="6" t="s">
        <v>11</v>
      </c>
      <c r="C8" s="8">
        <v>0.0</v>
      </c>
      <c r="D8" s="3"/>
      <c r="E8" s="3"/>
      <c r="F8" s="3"/>
      <c r="G8" s="3"/>
      <c r="H8" s="3"/>
    </row>
    <row r="9">
      <c r="A9" s="3"/>
      <c r="B9" s="3"/>
      <c r="C9" s="3"/>
      <c r="D9" s="3"/>
      <c r="E9" s="3"/>
      <c r="F9" s="3"/>
      <c r="G9" s="3"/>
      <c r="H9" s="3"/>
    </row>
    <row r="10">
      <c r="A10" s="3"/>
      <c r="B10" s="3"/>
      <c r="C10" s="3"/>
      <c r="D10" s="3"/>
      <c r="E10" s="3"/>
      <c r="F10" s="3"/>
      <c r="G10" s="3"/>
      <c r="H10" s="3"/>
    </row>
    <row r="11">
      <c r="A11" s="3"/>
      <c r="B11" s="4" t="s">
        <v>12</v>
      </c>
      <c r="F11" s="5" t="str">
        <f>HYPERLINK("https://sites.google.com/site/statisticsforspreadsheets/regression-modeling/coefficients", "Help")</f>
        <v>Help</v>
      </c>
      <c r="G11" s="3"/>
      <c r="H11" s="3"/>
    </row>
    <row r="12">
      <c r="A12" s="3"/>
      <c r="B12" s="3"/>
      <c r="C12" s="9" t="s">
        <v>13</v>
      </c>
      <c r="D12" s="9" t="s">
        <v>14</v>
      </c>
      <c r="E12" s="9" t="s">
        <v>15</v>
      </c>
      <c r="F12" s="9" t="s">
        <v>16</v>
      </c>
      <c r="G12" s="3"/>
      <c r="H12" s="3"/>
    </row>
    <row r="13">
      <c r="A13" s="3"/>
      <c r="B13" s="6" t="s">
        <v>17</v>
      </c>
      <c r="C13" s="7">
        <v>89456.11680788602</v>
      </c>
      <c r="D13" s="7">
        <v>74.15884453624689</v>
      </c>
      <c r="E13" s="7">
        <v>1206.2771118846415</v>
      </c>
      <c r="F13" s="10">
        <v>7.465124724932619E-72</v>
      </c>
      <c r="G13" s="3"/>
      <c r="H13" s="3"/>
    </row>
    <row r="14">
      <c r="A14" s="3"/>
      <c r="B14" s="6" t="s">
        <v>0</v>
      </c>
      <c r="C14" s="7">
        <v>-42285.71699812261</v>
      </c>
      <c r="D14" s="7">
        <v>33.769716943543095</v>
      </c>
      <c r="E14" s="7">
        <v>-1252.1786033568696</v>
      </c>
      <c r="F14" s="10">
        <v>2.4348415432406655E-72</v>
      </c>
      <c r="G14" s="3"/>
      <c r="H14" s="3"/>
    </row>
    <row r="15">
      <c r="A15" s="3"/>
      <c r="B15" s="6" t="s">
        <v>1</v>
      </c>
      <c r="C15" s="7">
        <v>4995.9219477749475</v>
      </c>
      <c r="D15" s="7">
        <v>3.8440177321623383</v>
      </c>
      <c r="E15" s="7">
        <v>1299.661524965089</v>
      </c>
      <c r="F15" s="10">
        <v>7.971863425741019E-73</v>
      </c>
      <c r="G15" s="3"/>
      <c r="H15" s="3"/>
    </row>
    <row r="16">
      <c r="A16" s="3"/>
      <c r="B16" s="3"/>
      <c r="C16" s="3"/>
      <c r="D16" s="3"/>
      <c r="E16" s="3"/>
      <c r="F16" s="3"/>
      <c r="G16" s="3"/>
      <c r="H16" s="3"/>
    </row>
    <row r="17">
      <c r="A17" s="3"/>
      <c r="B17" s="3"/>
      <c r="C17" s="3"/>
      <c r="D17" s="3"/>
      <c r="E17" s="3"/>
      <c r="F17" s="3"/>
      <c r="G17" s="3"/>
      <c r="H17" s="3"/>
    </row>
    <row r="18">
      <c r="A18" s="3"/>
      <c r="B18" s="4" t="s">
        <v>18</v>
      </c>
      <c r="G18" s="5" t="str">
        <f>HYPERLINK("https://sites.google.com/site/statisticsforspreadsheets/regression-modeling/regression-anova-table", "Help")</f>
        <v>Help</v>
      </c>
      <c r="H18" s="3"/>
    </row>
    <row r="19">
      <c r="A19" s="3"/>
      <c r="B19" s="3"/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3"/>
    </row>
    <row r="20">
      <c r="A20" s="3"/>
      <c r="B20" s="6" t="s">
        <v>24</v>
      </c>
      <c r="C20" s="8">
        <v>2.0</v>
      </c>
      <c r="D20" s="7">
        <v>221288.23222138933</v>
      </c>
      <c r="E20" s="7">
        <v>110644.11611069467</v>
      </c>
      <c r="F20" s="11">
        <v>3.781471884023754E7</v>
      </c>
      <c r="G20" s="10">
        <v>9.472250321359072E-97</v>
      </c>
      <c r="H20" s="3"/>
    </row>
    <row r="21">
      <c r="A21" s="3"/>
      <c r="B21" s="6" t="s">
        <v>25</v>
      </c>
      <c r="C21" s="8">
        <v>30.0</v>
      </c>
      <c r="D21" s="7">
        <v>0.08777861068713923</v>
      </c>
      <c r="E21" s="7">
        <v>0.0029259536895713074</v>
      </c>
      <c r="F21" s="12"/>
      <c r="G21" s="13"/>
      <c r="H21" s="3"/>
    </row>
    <row r="22">
      <c r="A22" s="3"/>
      <c r="B22" s="6" t="s">
        <v>26</v>
      </c>
      <c r="C22" s="8">
        <v>32.0</v>
      </c>
      <c r="D22" s="7">
        <v>221288.32000000004</v>
      </c>
      <c r="E22" s="7">
        <v>6915.260000000001</v>
      </c>
      <c r="F22" s="12"/>
      <c r="G22" s="13"/>
      <c r="H22" s="3"/>
    </row>
    <row r="23">
      <c r="A23" s="3"/>
      <c r="B23" s="3"/>
      <c r="C23" s="3"/>
      <c r="D23" s="3"/>
      <c r="E23" s="3"/>
      <c r="F23" s="3"/>
      <c r="G23" s="3"/>
      <c r="H23" s="3"/>
    </row>
    <row r="24">
      <c r="A24" s="3"/>
      <c r="B24" s="3"/>
      <c r="C24" s="3"/>
      <c r="D24" s="3"/>
      <c r="E24" s="3"/>
      <c r="F24" s="3"/>
      <c r="G24" s="3"/>
      <c r="H24" s="3"/>
    </row>
    <row r="25">
      <c r="A25" s="3"/>
      <c r="B25" s="4" t="s">
        <v>27</v>
      </c>
      <c r="G25" s="5" t="str">
        <f>HYPERLINK("https://sites.google.com/site/statisticsforspreadsheets/regression-modeling/residual-plot", "Help")</f>
        <v>Help</v>
      </c>
      <c r="H25" s="3"/>
    </row>
    <row r="26">
      <c r="A26" s="3"/>
      <c r="B26" s="3"/>
      <c r="C26" s="3"/>
      <c r="D26" s="3"/>
      <c r="E26" s="3"/>
      <c r="F26" s="3"/>
      <c r="G26" s="3"/>
      <c r="H26" s="3"/>
    </row>
    <row r="27">
      <c r="A27" s="3"/>
      <c r="B27" s="3"/>
      <c r="C27" s="3"/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3"/>
      <c r="B30" s="3"/>
      <c r="C30" s="3"/>
      <c r="D30" s="3"/>
      <c r="E30" s="3"/>
      <c r="F30" s="3"/>
      <c r="G30" s="3"/>
      <c r="H30" s="3"/>
    </row>
    <row r="31">
      <c r="A31" s="3"/>
      <c r="B31" s="3"/>
      <c r="C31" s="3"/>
      <c r="D31" s="3"/>
      <c r="E31" s="3"/>
      <c r="F31" s="3"/>
      <c r="G31" s="3"/>
      <c r="H31" s="3"/>
    </row>
    <row r="32">
      <c r="A32" s="3"/>
      <c r="B32" s="3"/>
      <c r="C32" s="3"/>
      <c r="D32" s="3"/>
      <c r="E32" s="3"/>
      <c r="F32" s="3"/>
      <c r="G32" s="3"/>
      <c r="H32" s="3"/>
    </row>
    <row r="33">
      <c r="A33" s="3"/>
      <c r="B33" s="3"/>
      <c r="C33" s="3"/>
      <c r="D33" s="3"/>
      <c r="E33" s="3"/>
      <c r="F33" s="3"/>
      <c r="G33" s="3"/>
      <c r="H33" s="3"/>
    </row>
    <row r="34">
      <c r="A34" s="3"/>
      <c r="B34" s="3"/>
      <c r="C34" s="3"/>
      <c r="D34" s="3"/>
      <c r="E34" s="3"/>
      <c r="F34" s="3"/>
      <c r="G34" s="3"/>
      <c r="H34" s="3"/>
    </row>
    <row r="35">
      <c r="A35" s="3"/>
      <c r="B35" s="3"/>
      <c r="C35" s="3"/>
      <c r="D35" s="3"/>
      <c r="E35" s="3"/>
      <c r="F35" s="3"/>
      <c r="G35" s="3"/>
      <c r="H35" s="3"/>
    </row>
    <row r="36">
      <c r="A36" s="3"/>
      <c r="B36" s="3"/>
      <c r="C36" s="3"/>
      <c r="D36" s="3"/>
      <c r="E36" s="3"/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  <row r="38">
      <c r="A38" s="3"/>
      <c r="B38" s="3"/>
      <c r="C38" s="3"/>
      <c r="D38" s="3"/>
      <c r="E38" s="3"/>
      <c r="F38" s="3"/>
      <c r="G38" s="3"/>
      <c r="H38" s="3"/>
    </row>
    <row r="39">
      <c r="A39" s="3"/>
      <c r="B39" s="3"/>
      <c r="C39" s="3"/>
      <c r="D39" s="3"/>
      <c r="E39" s="3"/>
      <c r="F39" s="3"/>
      <c r="G39" s="3"/>
      <c r="H39" s="3"/>
    </row>
    <row r="40">
      <c r="A40" s="3"/>
      <c r="B40" s="3"/>
      <c r="C40" s="3"/>
      <c r="D40" s="3"/>
      <c r="E40" s="3"/>
      <c r="F40" s="3"/>
      <c r="G40" s="3"/>
      <c r="H40" s="3"/>
    </row>
    <row r="41">
      <c r="A41" s="3"/>
      <c r="B41" s="3"/>
      <c r="C41" s="3"/>
      <c r="D41" s="3"/>
      <c r="E41" s="3"/>
      <c r="F41" s="3"/>
      <c r="G41" s="3"/>
      <c r="H41" s="3"/>
    </row>
    <row r="42">
      <c r="A42" s="3"/>
      <c r="B42" s="3"/>
      <c r="C42" s="3"/>
      <c r="D42" s="3"/>
      <c r="E42" s="3"/>
      <c r="F42" s="3"/>
      <c r="G42" s="3"/>
      <c r="H42" s="3"/>
    </row>
    <row r="43">
      <c r="A43" s="3"/>
      <c r="B43" s="3"/>
      <c r="C43" s="3"/>
      <c r="D43" s="3"/>
      <c r="E43" s="3"/>
      <c r="F43" s="3"/>
      <c r="G43" s="3"/>
      <c r="H43" s="3"/>
    </row>
    <row r="44">
      <c r="A44" s="3"/>
      <c r="B44" s="3"/>
      <c r="C44" s="3"/>
      <c r="D44" s="3"/>
      <c r="E44" s="3"/>
      <c r="F44" s="3"/>
      <c r="G44" s="3"/>
      <c r="H44" s="3"/>
    </row>
    <row r="45">
      <c r="A45" s="3"/>
      <c r="B45" s="3"/>
      <c r="C45" s="3"/>
      <c r="D45" s="3"/>
      <c r="E45" s="3"/>
      <c r="F45" s="3"/>
      <c r="G45" s="3"/>
      <c r="H45" s="3"/>
    </row>
    <row r="46">
      <c r="A46" s="3"/>
      <c r="B46" s="3"/>
      <c r="C46" s="3"/>
      <c r="D46" s="3"/>
      <c r="E46" s="3"/>
      <c r="F46" s="3"/>
      <c r="G46" s="3"/>
      <c r="H46" s="3"/>
    </row>
    <row r="47">
      <c r="A47" s="3"/>
      <c r="B47" s="3"/>
      <c r="C47" s="3"/>
      <c r="D47" s="3"/>
      <c r="E47" s="3"/>
      <c r="F47" s="3"/>
      <c r="G47" s="3"/>
      <c r="H47" s="3"/>
    </row>
    <row r="48">
      <c r="A48" s="3"/>
      <c r="B48" s="3"/>
      <c r="C48" s="3"/>
      <c r="D48" s="3"/>
      <c r="E48" s="3"/>
      <c r="F48" s="3"/>
      <c r="G48" s="3"/>
      <c r="H48" s="3"/>
    </row>
    <row r="49">
      <c r="A49" s="3"/>
      <c r="B49" s="3"/>
      <c r="C49" s="3"/>
      <c r="D49" s="3"/>
      <c r="E49" s="3"/>
      <c r="F49" s="3"/>
      <c r="G49" s="3"/>
      <c r="H49" s="3"/>
    </row>
    <row r="50">
      <c r="A50" s="3"/>
      <c r="B50" s="3"/>
      <c r="C50" s="3"/>
      <c r="D50" s="3"/>
      <c r="E50" s="3"/>
      <c r="F50" s="3"/>
      <c r="G50" s="3"/>
      <c r="H50" s="3"/>
    </row>
    <row r="51">
      <c r="A51" s="3"/>
      <c r="B51" s="3"/>
      <c r="C51" s="3"/>
      <c r="D51" s="3"/>
      <c r="E51" s="3"/>
      <c r="F51" s="3"/>
      <c r="G51" s="3"/>
      <c r="H51" s="3"/>
    </row>
    <row r="52">
      <c r="A52" s="3"/>
      <c r="B52" s="3"/>
      <c r="C52" s="3"/>
      <c r="D52" s="3"/>
      <c r="E52" s="3"/>
      <c r="F52" s="3"/>
      <c r="G52" s="3"/>
      <c r="H52" s="3"/>
    </row>
    <row r="53">
      <c r="A53" s="3"/>
      <c r="B53" s="4" t="s">
        <v>28</v>
      </c>
      <c r="G53" s="3"/>
      <c r="H53" s="3"/>
    </row>
    <row r="54">
      <c r="A54" s="3"/>
      <c r="B54" s="3"/>
      <c r="C54" s="3"/>
      <c r="D54" s="3"/>
      <c r="E54" s="3"/>
      <c r="F54" s="3"/>
      <c r="G54" s="3"/>
      <c r="H54" s="3"/>
    </row>
    <row r="55">
      <c r="A55" s="3"/>
      <c r="B55" s="3"/>
      <c r="C55" s="3"/>
      <c r="D55" s="3"/>
      <c r="E55" s="3"/>
      <c r="F55" s="3"/>
      <c r="G55" s="3"/>
      <c r="H55" s="3"/>
    </row>
    <row r="56">
      <c r="A56" s="3"/>
      <c r="B56" s="3"/>
      <c r="C56" s="3"/>
      <c r="D56" s="3"/>
      <c r="E56" s="3"/>
      <c r="F56" s="3"/>
      <c r="G56" s="3"/>
      <c r="H56" s="3"/>
    </row>
    <row r="57">
      <c r="A57" s="3"/>
      <c r="B57" s="3"/>
      <c r="C57" s="3"/>
      <c r="D57" s="3"/>
      <c r="E57" s="3"/>
      <c r="F57" s="3"/>
      <c r="G57" s="3"/>
      <c r="H57" s="3"/>
    </row>
    <row r="58">
      <c r="A58" s="3"/>
      <c r="B58" s="3"/>
      <c r="C58" s="3"/>
      <c r="D58" s="3"/>
      <c r="E58" s="3"/>
      <c r="F58" s="3"/>
      <c r="G58" s="3"/>
      <c r="H58" s="3"/>
    </row>
    <row r="59">
      <c r="A59" s="3"/>
      <c r="B59" s="3"/>
      <c r="C59" s="3"/>
      <c r="D59" s="3"/>
      <c r="E59" s="3"/>
      <c r="F59" s="3"/>
      <c r="G59" s="3"/>
      <c r="H59" s="3"/>
    </row>
    <row r="60">
      <c r="A60" s="3"/>
      <c r="B60" s="3"/>
      <c r="C60" s="3"/>
      <c r="D60" s="3"/>
      <c r="E60" s="3"/>
      <c r="F60" s="3"/>
      <c r="G60" s="3"/>
      <c r="H60" s="3"/>
    </row>
    <row r="61">
      <c r="A61" s="3"/>
      <c r="B61" s="3"/>
      <c r="C61" s="3"/>
      <c r="D61" s="3"/>
      <c r="E61" s="3"/>
      <c r="F61" s="3"/>
      <c r="G61" s="3"/>
      <c r="H61" s="3"/>
    </row>
    <row r="62">
      <c r="A62" s="3"/>
      <c r="B62" s="3"/>
      <c r="C62" s="3"/>
      <c r="D62" s="3"/>
      <c r="E62" s="3"/>
      <c r="F62" s="3"/>
      <c r="G62" s="3"/>
      <c r="H62" s="3"/>
    </row>
    <row r="63">
      <c r="A63" s="3"/>
      <c r="B63" s="3"/>
      <c r="C63" s="3"/>
      <c r="D63" s="3"/>
      <c r="E63" s="3"/>
      <c r="F63" s="3"/>
      <c r="G63" s="3"/>
      <c r="H63" s="3"/>
    </row>
    <row r="64">
      <c r="A64" s="3"/>
      <c r="B64" s="3"/>
      <c r="C64" s="3"/>
      <c r="D64" s="3"/>
      <c r="E64" s="3"/>
      <c r="F64" s="3"/>
      <c r="G64" s="3"/>
      <c r="H64" s="3"/>
    </row>
    <row r="65">
      <c r="A65" s="3"/>
      <c r="B65" s="3"/>
      <c r="C65" s="3"/>
      <c r="D65" s="3"/>
      <c r="E65" s="3"/>
      <c r="F65" s="3"/>
      <c r="G65" s="3"/>
      <c r="H65" s="3"/>
    </row>
    <row r="66">
      <c r="A66" s="3"/>
      <c r="B66" s="3"/>
      <c r="C66" s="3"/>
      <c r="D66" s="3"/>
      <c r="E66" s="3"/>
      <c r="F66" s="3"/>
      <c r="G66" s="3"/>
      <c r="H66" s="3"/>
    </row>
    <row r="67">
      <c r="A67" s="3"/>
      <c r="B67" s="3"/>
      <c r="C67" s="3"/>
      <c r="D67" s="3"/>
      <c r="E67" s="3"/>
      <c r="F67" s="3"/>
      <c r="G67" s="3"/>
      <c r="H67" s="3"/>
    </row>
    <row r="68">
      <c r="A68" s="3"/>
      <c r="B68" s="3"/>
      <c r="C68" s="3"/>
      <c r="D68" s="3"/>
      <c r="E68" s="3"/>
      <c r="F68" s="3"/>
      <c r="G68" s="3"/>
      <c r="H68" s="3"/>
    </row>
    <row r="69">
      <c r="A69" s="3"/>
      <c r="B69" s="3"/>
      <c r="C69" s="3"/>
      <c r="D69" s="3"/>
      <c r="E69" s="3"/>
      <c r="F69" s="3"/>
      <c r="G69" s="3"/>
      <c r="H69" s="3"/>
    </row>
    <row r="70">
      <c r="A70" s="3"/>
      <c r="B70" s="3"/>
      <c r="C70" s="3"/>
      <c r="D70" s="3"/>
      <c r="E70" s="3"/>
      <c r="F70" s="3"/>
      <c r="G70" s="3"/>
      <c r="H70" s="3"/>
    </row>
    <row r="71">
      <c r="A71" s="3"/>
      <c r="B71" s="3"/>
      <c r="C71" s="3"/>
      <c r="D71" s="3"/>
      <c r="E71" s="3"/>
      <c r="F71" s="3"/>
      <c r="G71" s="3"/>
      <c r="H71" s="3"/>
    </row>
    <row r="72">
      <c r="A72" s="3"/>
      <c r="B72" s="3"/>
      <c r="C72" s="3"/>
      <c r="D72" s="3"/>
      <c r="E72" s="3"/>
      <c r="F72" s="3"/>
      <c r="G72" s="3"/>
      <c r="H72" s="3"/>
    </row>
    <row r="73">
      <c r="A73" s="3"/>
      <c r="B73" s="3"/>
      <c r="C73" s="3"/>
      <c r="D73" s="3"/>
      <c r="E73" s="3"/>
      <c r="F73" s="3"/>
      <c r="G73" s="3"/>
      <c r="H73" s="3"/>
    </row>
    <row r="74">
      <c r="A74" s="3"/>
      <c r="B74" s="3"/>
      <c r="C74" s="3"/>
      <c r="D74" s="3"/>
      <c r="E74" s="3"/>
      <c r="F74" s="3"/>
      <c r="G74" s="3"/>
      <c r="H74" s="3"/>
    </row>
    <row r="75">
      <c r="A75" s="3"/>
      <c r="B75" s="3"/>
      <c r="C75" s="3"/>
      <c r="D75" s="3"/>
      <c r="E75" s="3"/>
      <c r="F75" s="3"/>
      <c r="G75" s="3"/>
      <c r="H75" s="3"/>
    </row>
    <row r="76">
      <c r="A76" s="3"/>
      <c r="B76" s="3"/>
      <c r="C76" s="3"/>
      <c r="D76" s="3"/>
      <c r="E76" s="3"/>
      <c r="F76" s="3"/>
      <c r="G76" s="3"/>
      <c r="H76" s="3"/>
    </row>
    <row r="77">
      <c r="A77" s="3"/>
      <c r="B77" s="3"/>
      <c r="C77" s="3"/>
      <c r="D77" s="3"/>
      <c r="E77" s="3"/>
      <c r="F77" s="3"/>
      <c r="G77" s="3"/>
      <c r="H77" s="3"/>
    </row>
    <row r="78">
      <c r="A78" s="3"/>
      <c r="B78" s="3"/>
      <c r="C78" s="3"/>
      <c r="D78" s="3"/>
      <c r="E78" s="3"/>
      <c r="F78" s="3"/>
      <c r="G78" s="3"/>
      <c r="H78" s="3"/>
    </row>
    <row r="79">
      <c r="A79" s="3"/>
      <c r="B79" s="3"/>
      <c r="C79" s="3"/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3"/>
      <c r="B81" s="4" t="s">
        <v>29</v>
      </c>
      <c r="G81" s="5" t="str">
        <f>HYPERLINK("https://sites.google.com/site/statisticsforspreadsheets/describe-data/normal-quantile-plot", "Help")</f>
        <v>Help</v>
      </c>
      <c r="H81" s="3"/>
    </row>
    <row r="82">
      <c r="A82" s="3"/>
      <c r="B82" s="3"/>
      <c r="C82" s="3"/>
      <c r="D82" s="3"/>
      <c r="E82" s="3"/>
      <c r="F82" s="3"/>
      <c r="G82" s="3"/>
      <c r="H82" s="3"/>
    </row>
    <row r="83">
      <c r="A83" s="3"/>
      <c r="B83" s="3"/>
      <c r="C83" s="3"/>
      <c r="D83" s="3"/>
      <c r="E83" s="3"/>
      <c r="F83" s="3"/>
      <c r="G83" s="3"/>
      <c r="H83" s="3"/>
    </row>
    <row r="84">
      <c r="A84" s="3"/>
      <c r="B84" s="3"/>
      <c r="C84" s="3"/>
      <c r="D84" s="3"/>
      <c r="E84" s="3"/>
      <c r="F84" s="3"/>
      <c r="G84" s="3"/>
      <c r="H84" s="3"/>
    </row>
    <row r="85">
      <c r="A85" s="3"/>
      <c r="B85" s="3"/>
      <c r="C85" s="3"/>
      <c r="D85" s="3"/>
      <c r="E85" s="3"/>
      <c r="F85" s="3"/>
      <c r="G85" s="3"/>
      <c r="H85" s="3"/>
    </row>
    <row r="86">
      <c r="A86" s="3"/>
      <c r="B86" s="3"/>
      <c r="C86" s="3"/>
      <c r="D86" s="3"/>
      <c r="E86" s="3"/>
      <c r="F86" s="3"/>
      <c r="G86" s="3"/>
      <c r="H86" s="3"/>
    </row>
    <row r="87">
      <c r="A87" s="3"/>
      <c r="B87" s="3"/>
      <c r="C87" s="3"/>
      <c r="D87" s="3"/>
      <c r="E87" s="3"/>
      <c r="F87" s="3"/>
      <c r="G87" s="3"/>
      <c r="H87" s="3"/>
    </row>
    <row r="88">
      <c r="A88" s="3"/>
      <c r="B88" s="3"/>
      <c r="C88" s="3"/>
      <c r="D88" s="3"/>
      <c r="E88" s="3"/>
      <c r="F88" s="3"/>
      <c r="G88" s="3"/>
      <c r="H88" s="3"/>
    </row>
    <row r="89">
      <c r="A89" s="3"/>
      <c r="B89" s="3"/>
      <c r="C89" s="3"/>
      <c r="D89" s="3"/>
      <c r="E89" s="3"/>
      <c r="F89" s="3"/>
      <c r="G89" s="3"/>
      <c r="H89" s="3"/>
    </row>
    <row r="90">
      <c r="A90" s="3"/>
      <c r="B90" s="3"/>
      <c r="C90" s="3"/>
      <c r="D90" s="3"/>
      <c r="E90" s="3"/>
      <c r="F90" s="3"/>
      <c r="G90" s="3"/>
      <c r="H90" s="3"/>
    </row>
    <row r="91">
      <c r="A91" s="3"/>
      <c r="B91" s="3"/>
      <c r="C91" s="3"/>
      <c r="D91" s="3"/>
      <c r="E91" s="3"/>
      <c r="F91" s="3"/>
      <c r="G91" s="3"/>
      <c r="H91" s="3"/>
    </row>
    <row r="92">
      <c r="A92" s="3"/>
      <c r="B92" s="3"/>
      <c r="C92" s="3"/>
      <c r="D92" s="3"/>
      <c r="E92" s="3"/>
      <c r="F92" s="3"/>
      <c r="G92" s="3"/>
      <c r="H92" s="3"/>
    </row>
    <row r="93">
      <c r="A93" s="3"/>
      <c r="B93" s="3"/>
      <c r="C93" s="3"/>
      <c r="D93" s="3"/>
      <c r="E93" s="3"/>
      <c r="F93" s="3"/>
      <c r="G93" s="3"/>
      <c r="H93" s="3"/>
    </row>
    <row r="94">
      <c r="A94" s="3"/>
      <c r="B94" s="3"/>
      <c r="C94" s="3"/>
      <c r="D94" s="3"/>
      <c r="E94" s="3"/>
      <c r="F94" s="3"/>
      <c r="G94" s="3"/>
      <c r="H94" s="3"/>
    </row>
    <row r="95">
      <c r="A95" s="3"/>
      <c r="B95" s="3"/>
      <c r="C95" s="3"/>
      <c r="D95" s="3"/>
      <c r="E95" s="3"/>
      <c r="F95" s="3"/>
      <c r="G95" s="3"/>
      <c r="H95" s="3"/>
    </row>
    <row r="96">
      <c r="A96" s="3"/>
      <c r="B96" s="3"/>
      <c r="C96" s="3"/>
      <c r="D96" s="3"/>
      <c r="E96" s="3"/>
      <c r="F96" s="3"/>
      <c r="G96" s="3"/>
      <c r="H96" s="3"/>
    </row>
    <row r="97">
      <c r="A97" s="3"/>
      <c r="B97" s="3"/>
      <c r="C97" s="3"/>
      <c r="D97" s="3"/>
      <c r="E97" s="3"/>
      <c r="F97" s="3"/>
      <c r="G97" s="3"/>
      <c r="H97" s="3"/>
    </row>
    <row r="98">
      <c r="A98" s="3"/>
      <c r="B98" s="3"/>
      <c r="C98" s="3"/>
      <c r="D98" s="3"/>
      <c r="E98" s="3"/>
      <c r="F98" s="3"/>
      <c r="G98" s="3"/>
      <c r="H98" s="3"/>
    </row>
    <row r="99">
      <c r="A99" s="3"/>
      <c r="B99" s="3"/>
      <c r="C99" s="3"/>
      <c r="D99" s="3"/>
      <c r="E99" s="3"/>
      <c r="F99" s="3"/>
      <c r="G99" s="3"/>
      <c r="H99" s="3"/>
    </row>
    <row r="100">
      <c r="A100" s="3"/>
      <c r="B100" s="3"/>
      <c r="C100" s="3"/>
      <c r="D100" s="3"/>
      <c r="E100" s="3"/>
      <c r="F100" s="3"/>
      <c r="G100" s="3"/>
      <c r="H100" s="3"/>
    </row>
    <row r="101">
      <c r="A101" s="3"/>
      <c r="B101" s="3"/>
      <c r="C101" s="3"/>
      <c r="D101" s="3"/>
      <c r="E101" s="3"/>
      <c r="F101" s="3"/>
      <c r="G101" s="3"/>
      <c r="H101" s="3"/>
    </row>
    <row r="102">
      <c r="A102" s="3"/>
      <c r="B102" s="3"/>
      <c r="C102" s="3"/>
      <c r="D102" s="3"/>
      <c r="E102" s="3"/>
      <c r="F102" s="3"/>
      <c r="G102" s="3"/>
      <c r="H102" s="3"/>
    </row>
    <row r="103">
      <c r="A103" s="3"/>
      <c r="B103" s="3"/>
      <c r="C103" s="3"/>
      <c r="D103" s="3"/>
      <c r="E103" s="3"/>
      <c r="F103" s="3"/>
      <c r="G103" s="3"/>
      <c r="H103" s="3"/>
    </row>
    <row r="104">
      <c r="A104" s="3"/>
      <c r="B104" s="3"/>
      <c r="C104" s="3"/>
      <c r="D104" s="3"/>
      <c r="E104" s="3"/>
      <c r="F104" s="3"/>
      <c r="G104" s="3"/>
      <c r="H104" s="3"/>
    </row>
    <row r="105">
      <c r="A105" s="3"/>
      <c r="B105" s="3"/>
      <c r="C105" s="3"/>
      <c r="D105" s="3"/>
      <c r="E105" s="3"/>
      <c r="F105" s="3"/>
      <c r="G105" s="3"/>
      <c r="H105" s="3"/>
    </row>
    <row r="106">
      <c r="A106" s="3"/>
      <c r="B106" s="3"/>
      <c r="C106" s="3"/>
      <c r="D106" s="3"/>
      <c r="E106" s="3"/>
      <c r="F106" s="3"/>
      <c r="G106" s="3"/>
      <c r="H106" s="3"/>
    </row>
    <row r="107">
      <c r="A107" s="3"/>
      <c r="B107" s="3"/>
      <c r="C107" s="3"/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3"/>
      <c r="B109" s="14" t="s">
        <v>30</v>
      </c>
      <c r="D109" s="3"/>
      <c r="E109" s="3"/>
      <c r="F109" s="3"/>
      <c r="G109" s="3"/>
      <c r="H109" s="3"/>
    </row>
    <row r="110">
      <c r="A110" s="3"/>
      <c r="B110" s="15">
        <v>-7.154656767966843</v>
      </c>
      <c r="C110" s="15">
        <v>-0.08544164328622865</v>
      </c>
      <c r="D110" s="16"/>
      <c r="E110" s="17" t="s">
        <v>31</v>
      </c>
      <c r="F110" s="15">
        <v>-1.5795590583967625</v>
      </c>
      <c r="G110" s="3"/>
      <c r="H110" s="3"/>
    </row>
    <row r="111">
      <c r="A111" s="3"/>
      <c r="B111" s="15">
        <v>-0.10167510328513435</v>
      </c>
      <c r="C111" s="15">
        <v>0.05167510328513435</v>
      </c>
      <c r="D111" s="18" t="s">
        <v>47</v>
      </c>
      <c r="E111" s="3"/>
      <c r="F111" s="15">
        <v>0.9553172709258773</v>
      </c>
      <c r="G111" s="3"/>
      <c r="H111" s="3"/>
    </row>
    <row r="112">
      <c r="A112" s="3"/>
      <c r="B112" s="15">
        <v>8.617348229570913</v>
      </c>
      <c r="C112" s="15">
        <v>-0.06734822957091383</v>
      </c>
      <c r="D112" s="18" t="s">
        <v>49</v>
      </c>
      <c r="E112" s="3"/>
      <c r="F112" s="15">
        <v>-1.2450662463191164</v>
      </c>
      <c r="G112" s="3"/>
      <c r="H112" s="3"/>
    </row>
    <row r="113">
      <c r="A113" s="3"/>
      <c r="B113" s="15">
        <v>17.187503505017332</v>
      </c>
      <c r="C113" s="15">
        <v>-0.037503505017333946</v>
      </c>
      <c r="D113" s="18" t="s">
        <v>51</v>
      </c>
      <c r="E113" s="3"/>
      <c r="F113" s="15">
        <v>-0.6933270334385799</v>
      </c>
      <c r="G113" s="3"/>
      <c r="H113" s="3"/>
    </row>
    <row r="114">
      <c r="A114" s="3"/>
      <c r="B114" s="15">
        <v>25.76798239692751</v>
      </c>
      <c r="C114" s="15">
        <v>-0.017982396927512734</v>
      </c>
      <c r="D114" s="18" t="s">
        <v>54</v>
      </c>
      <c r="E114" s="3"/>
      <c r="F114" s="15">
        <v>-0.3324404455024919</v>
      </c>
      <c r="G114" s="3"/>
      <c r="H114" s="3"/>
    </row>
    <row r="115">
      <c r="A115" s="3"/>
      <c r="B115" s="15">
        <v>34.35280847506861</v>
      </c>
      <c r="C115" s="15">
        <v>-0.0028084750686136646</v>
      </c>
      <c r="D115" s="18" t="s">
        <v>56</v>
      </c>
      <c r="E115" s="3"/>
      <c r="F115" s="15">
        <v>-0.05192025883735777</v>
      </c>
      <c r="G115" s="3"/>
      <c r="H115" s="3"/>
    </row>
    <row r="116">
      <c r="A116" s="3"/>
      <c r="B116" s="15">
        <v>42.958635380916775</v>
      </c>
      <c r="C116" s="15">
        <v>-0.008635380916772482</v>
      </c>
      <c r="D116" s="18" t="s">
        <v>58</v>
      </c>
      <c r="E116" s="3"/>
      <c r="F116" s="15">
        <v>-0.15964222626313887</v>
      </c>
      <c r="G116" s="3"/>
      <c r="H116" s="3"/>
    </row>
    <row r="117">
      <c r="A117" s="3"/>
      <c r="B117" s="15">
        <v>51.54711986907973</v>
      </c>
      <c r="C117" s="15">
        <v>0.0028801309202782926</v>
      </c>
      <c r="D117" s="18" t="s">
        <v>61</v>
      </c>
      <c r="E117" s="3"/>
      <c r="F117" s="15">
        <v>0.05324496006302159</v>
      </c>
      <c r="G117" s="3"/>
      <c r="H117" s="3"/>
    </row>
    <row r="118">
      <c r="A118" s="3"/>
      <c r="B118" s="15">
        <v>60.14130590881586</v>
      </c>
      <c r="C118" s="15">
        <v>0.008694091184145575</v>
      </c>
      <c r="D118" s="18" t="s">
        <v>63</v>
      </c>
      <c r="E118" s="3"/>
      <c r="F118" s="15">
        <v>0.16072760256307025</v>
      </c>
      <c r="G118" s="3"/>
      <c r="H118" s="3"/>
    </row>
    <row r="119">
      <c r="A119" s="3"/>
      <c r="B119" s="15">
        <v>68.73412923712927</v>
      </c>
      <c r="C119" s="15">
        <v>0.01587076287073024</v>
      </c>
      <c r="D119" s="18" t="s">
        <v>65</v>
      </c>
      <c r="E119" s="3"/>
      <c r="F119" s="15">
        <v>0.29340268154895743</v>
      </c>
      <c r="G119" s="3"/>
      <c r="H119" s="3"/>
    </row>
    <row r="120">
      <c r="A120" s="3"/>
      <c r="B120" s="15">
        <v>77.33865715811223</v>
      </c>
      <c r="C120" s="15">
        <v>0.011342841887778713</v>
      </c>
      <c r="D120" s="18" t="s">
        <v>67</v>
      </c>
      <c r="E120" s="3"/>
      <c r="F120" s="15">
        <v>0.20969503818860755</v>
      </c>
      <c r="G120" s="3"/>
      <c r="H120" s="3"/>
    </row>
    <row r="121">
      <c r="A121" s="3"/>
      <c r="B121" s="15">
        <v>85.92764323594082</v>
      </c>
      <c r="C121" s="15">
        <v>0.022356764059176252</v>
      </c>
      <c r="D121" s="18" t="s">
        <v>69</v>
      </c>
      <c r="E121" s="3"/>
      <c r="F121" s="15">
        <v>0.4133093398942486</v>
      </c>
      <c r="G121" s="3"/>
      <c r="H121" s="3"/>
    </row>
    <row r="122">
      <c r="A122" s="3"/>
      <c r="B122" s="15">
        <v>94.51148163318965</v>
      </c>
      <c r="C122" s="15">
        <v>0.03851836681034873</v>
      </c>
      <c r="D122" s="18" t="s">
        <v>71</v>
      </c>
      <c r="E122" s="3"/>
      <c r="F122" s="15">
        <v>0.7120887762670405</v>
      </c>
      <c r="G122" s="3"/>
      <c r="H122" s="3"/>
    </row>
    <row r="123">
      <c r="A123" s="3"/>
      <c r="B123" s="15">
        <v>103.12745572516206</v>
      </c>
      <c r="C123" s="15">
        <v>0.022544274837942607</v>
      </c>
      <c r="D123" s="18" t="s">
        <v>73</v>
      </c>
      <c r="E123" s="3"/>
      <c r="F123" s="15">
        <v>0.41677585034226533</v>
      </c>
      <c r="G123" s="3"/>
      <c r="H123" s="3"/>
    </row>
    <row r="124">
      <c r="A124" s="3"/>
      <c r="B124" s="15">
        <v>111.71127566662089</v>
      </c>
      <c r="C124" s="15">
        <v>0.03872433337911442</v>
      </c>
      <c r="D124" s="18" t="s">
        <v>74</v>
      </c>
      <c r="E124" s="3"/>
      <c r="F124" s="15">
        <v>0.7158964787749483</v>
      </c>
      <c r="G124" s="3"/>
      <c r="H124" s="3"/>
    </row>
    <row r="125">
      <c r="A125" s="3"/>
      <c r="B125" s="15">
        <v>120.2963967958274</v>
      </c>
      <c r="C125" s="15">
        <v>0.05360320417260456</v>
      </c>
      <c r="D125" s="18" t="s">
        <v>77</v>
      </c>
      <c r="E125" s="3"/>
      <c r="F125" s="15">
        <v>0.9909620584693922</v>
      </c>
      <c r="G125" s="3"/>
      <c r="H125" s="3"/>
    </row>
    <row r="126">
      <c r="A126" s="3"/>
      <c r="B126" s="15">
        <v>128.90828381189158</v>
      </c>
      <c r="C126" s="15">
        <v>0.04171618810840724</v>
      </c>
      <c r="D126" s="18" t="s">
        <v>79</v>
      </c>
      <c r="E126" s="3"/>
      <c r="F126" s="15">
        <v>0.7712068761093049</v>
      </c>
      <c r="G126" s="3"/>
      <c r="H126" s="3"/>
    </row>
    <row r="127">
      <c r="A127" s="3"/>
      <c r="B127" s="15">
        <v>137.52574401389688</v>
      </c>
      <c r="C127" s="15">
        <v>0.024255986103109025</v>
      </c>
      <c r="D127" s="18" t="s">
        <v>81</v>
      </c>
      <c r="E127" s="3"/>
      <c r="F127" s="15">
        <v>0.448420244460434</v>
      </c>
      <c r="G127" s="3"/>
      <c r="H127" s="3"/>
    </row>
    <row r="128">
      <c r="A128" s="3"/>
      <c r="B128" s="15">
        <v>146.12817222135877</v>
      </c>
      <c r="C128" s="15">
        <v>0.021827778641223202</v>
      </c>
      <c r="D128" s="18" t="s">
        <v>82</v>
      </c>
      <c r="E128" s="3"/>
      <c r="F128" s="15">
        <v>0.40352999019367686</v>
      </c>
      <c r="G128" s="3"/>
      <c r="H128" s="3"/>
    </row>
    <row r="129">
      <c r="A129" s="3"/>
      <c r="B129" s="15">
        <v>154.7330235096524</v>
      </c>
      <c r="C129" s="15">
        <v>0.016976490347587546</v>
      </c>
      <c r="D129" s="18" t="s">
        <v>84</v>
      </c>
      <c r="E129" s="3"/>
      <c r="F129" s="15">
        <v>0.3138442576354237</v>
      </c>
      <c r="G129" s="3"/>
      <c r="H129" s="3"/>
    </row>
    <row r="130">
      <c r="A130" s="3"/>
      <c r="B130" s="15">
        <v>163.36195352534867</v>
      </c>
      <c r="C130" s="15">
        <v>-0.011953525348672285</v>
      </c>
      <c r="D130" s="18" t="s">
        <v>85</v>
      </c>
      <c r="E130" s="3"/>
      <c r="F130" s="15">
        <v>-0.22098473903431917</v>
      </c>
      <c r="G130" s="3"/>
      <c r="H130" s="3"/>
    </row>
    <row r="131">
      <c r="A131" s="3"/>
      <c r="B131" s="15">
        <v>171.9816872682559</v>
      </c>
      <c r="C131" s="15">
        <v>-0.031687268255930934</v>
      </c>
      <c r="D131" s="18" t="s">
        <v>86</v>
      </c>
      <c r="E131" s="3"/>
      <c r="F131" s="15">
        <v>-0.5858023053446021</v>
      </c>
      <c r="G131" s="3"/>
      <c r="H131" s="3"/>
    </row>
    <row r="132">
      <c r="A132" s="3"/>
      <c r="B132" s="15">
        <v>180.5775846886926</v>
      </c>
      <c r="C132" s="15">
        <v>-0.027584688692625297</v>
      </c>
      <c r="D132" s="18" t="s">
        <v>87</v>
      </c>
      <c r="E132" s="3"/>
      <c r="F132" s="15">
        <v>-0.509957945817199</v>
      </c>
      <c r="G132" s="3"/>
      <c r="H132" s="3"/>
    </row>
    <row r="133">
      <c r="A133" s="3"/>
      <c r="B133" s="15">
        <v>189.19684274623265</v>
      </c>
      <c r="C133" s="15">
        <v>-0.04684274623267415</v>
      </c>
      <c r="D133" s="18" t="s">
        <v>88</v>
      </c>
      <c r="E133" s="3"/>
      <c r="F133" s="15">
        <v>-0.8659815200900637</v>
      </c>
      <c r="G133" s="3"/>
      <c r="H133" s="3"/>
    </row>
    <row r="134">
      <c r="A134" s="3"/>
      <c r="B134" s="15">
        <v>197.8083606659346</v>
      </c>
      <c r="C134" s="15">
        <v>-0.05836066593461245</v>
      </c>
      <c r="D134" s="18" t="s">
        <v>89</v>
      </c>
      <c r="E134" s="3"/>
      <c r="F134" s="15">
        <v>-1.0789132205974619</v>
      </c>
      <c r="G134" s="3"/>
      <c r="H134" s="3"/>
    </row>
    <row r="135">
      <c r="A135" s="3"/>
      <c r="B135" s="15">
        <v>206.40091560870962</v>
      </c>
      <c r="C135" s="15">
        <v>-0.05091560870964369</v>
      </c>
      <c r="D135" s="18" t="s">
        <v>90</v>
      </c>
      <c r="E135" s="3"/>
      <c r="F135" s="15">
        <v>-0.941276500051415</v>
      </c>
      <c r="G135" s="3"/>
      <c r="H135" s="3"/>
    </row>
    <row r="136">
      <c r="A136" s="3"/>
      <c r="B136" s="15">
        <v>215.0286708476866</v>
      </c>
      <c r="C136" s="15">
        <v>-0.07867084768661173</v>
      </c>
      <c r="D136" s="18" t="s">
        <v>91</v>
      </c>
      <c r="E136" s="3"/>
      <c r="F136" s="15">
        <v>-1.4543874077755292</v>
      </c>
      <c r="G136" s="3"/>
      <c r="H136" s="3"/>
    </row>
    <row r="137">
      <c r="A137" s="3"/>
      <c r="B137" s="15">
        <v>223.61808692606832</v>
      </c>
      <c r="C137" s="15">
        <v>-0.06808692606834536</v>
      </c>
      <c r="D137" s="18" t="s">
        <v>92</v>
      </c>
      <c r="E137" s="3"/>
      <c r="F137" s="15">
        <v>-1.258722523270803</v>
      </c>
      <c r="G137" s="3"/>
      <c r="H137" s="3"/>
    </row>
    <row r="138">
      <c r="A138" s="3"/>
      <c r="B138" s="15">
        <v>232.20357108159803</v>
      </c>
      <c r="C138" s="15">
        <v>-0.05357108159806344</v>
      </c>
      <c r="D138" s="18" t="s">
        <v>93</v>
      </c>
      <c r="E138" s="3"/>
      <c r="F138" s="15">
        <v>-0.9903682086598155</v>
      </c>
      <c r="G138" s="3"/>
      <c r="H138" s="3"/>
    </row>
    <row r="139">
      <c r="A139" s="3"/>
      <c r="B139" s="15">
        <v>240.79991540159102</v>
      </c>
      <c r="C139" s="15">
        <v>-0.04991540159102065</v>
      </c>
      <c r="D139" s="18" t="s">
        <v>94</v>
      </c>
      <c r="E139" s="3"/>
      <c r="F139" s="15">
        <v>-0.922785678085347</v>
      </c>
      <c r="G139" s="3"/>
      <c r="H139" s="3"/>
    </row>
    <row r="140">
      <c r="A140" s="3"/>
      <c r="B140" s="15">
        <v>249.37706026125514</v>
      </c>
      <c r="C140" s="15">
        <v>-0.027060261255151558</v>
      </c>
      <c r="D140" s="18" t="s">
        <v>95</v>
      </c>
      <c r="E140" s="3"/>
      <c r="F140" s="15">
        <v>-0.5002628594696854</v>
      </c>
      <c r="G140" s="3"/>
      <c r="H140" s="3"/>
    </row>
    <row r="141">
      <c r="A141" s="3"/>
      <c r="B141" s="15">
        <v>257.9508079233369</v>
      </c>
      <c r="C141" s="15">
        <v>-8.07923336949061E-4</v>
      </c>
      <c r="D141" s="18" t="s">
        <v>96</v>
      </c>
      <c r="E141" s="3"/>
      <c r="F141" s="15">
        <v>-0.014936073046873607</v>
      </c>
      <c r="G141" s="3"/>
      <c r="H141" s="3"/>
    </row>
    <row r="142">
      <c r="A142" s="3"/>
      <c r="B142" s="15">
        <v>266.4666415650946</v>
      </c>
      <c r="C142" s="15">
        <v>0.08335843490541814</v>
      </c>
      <c r="D142" s="18" t="s">
        <v>97</v>
      </c>
      <c r="E142" s="3"/>
      <c r="F142" s="15">
        <v>1.5410467997149628</v>
      </c>
      <c r="G142" s="3"/>
      <c r="H142" s="3"/>
    </row>
    <row r="143">
      <c r="A143" s="3"/>
      <c r="B143" s="15">
        <v>274.96460981930153</v>
      </c>
      <c r="C143" s="15">
        <v>0.18539018069844837</v>
      </c>
      <c r="D143" s="18" t="s">
        <v>98</v>
      </c>
      <c r="E143" s="3"/>
      <c r="F143" s="15">
        <v>3.4273069664525684</v>
      </c>
      <c r="G143" s="3"/>
      <c r="H143" s="3"/>
    </row>
    <row r="144">
      <c r="A144" s="3"/>
      <c r="B144" s="15">
        <v>282.0175914839832</v>
      </c>
      <c r="C144" s="15">
        <v>0.1921609762980653</v>
      </c>
      <c r="D144" s="16"/>
      <c r="E144" s="17" t="s">
        <v>31</v>
      </c>
      <c r="F144" s="15">
        <v>3.5524786170738016</v>
      </c>
      <c r="G144" s="3"/>
      <c r="H144" s="3"/>
    </row>
    <row r="145">
      <c r="A145" s="3"/>
      <c r="B145" s="3"/>
      <c r="C145" s="3"/>
      <c r="D145" s="3"/>
      <c r="E145" s="3"/>
      <c r="F145" s="3"/>
      <c r="G145" s="3"/>
      <c r="H145" s="3"/>
    </row>
    <row r="146">
      <c r="A146" s="3"/>
      <c r="B146" s="14" t="s">
        <v>83</v>
      </c>
      <c r="D146" s="3"/>
      <c r="E146" s="3"/>
      <c r="F146" s="3"/>
      <c r="G146" s="3"/>
      <c r="H146" s="3"/>
    </row>
    <row r="147">
      <c r="A147" s="3"/>
      <c r="B147" s="15">
        <v>1.0</v>
      </c>
      <c r="C147" s="15">
        <v>0.05167510328513435</v>
      </c>
      <c r="D147" s="15">
        <v>0.9553172709258773</v>
      </c>
      <c r="E147" s="3"/>
      <c r="F147" s="3"/>
      <c r="G147" s="3"/>
      <c r="H147" s="3"/>
    </row>
    <row r="148">
      <c r="A148" s="3"/>
      <c r="B148" s="15">
        <v>2.0</v>
      </c>
      <c r="C148" s="15">
        <v>-0.06734822957091383</v>
      </c>
      <c r="D148" s="15">
        <v>-1.2450662463191164</v>
      </c>
      <c r="E148" s="3"/>
      <c r="F148" s="3"/>
      <c r="G148" s="3"/>
      <c r="H148" s="3"/>
    </row>
    <row r="149">
      <c r="A149" s="3"/>
      <c r="B149" s="15">
        <v>3.0</v>
      </c>
      <c r="C149" s="15">
        <v>-0.037503505017333946</v>
      </c>
      <c r="D149" s="15">
        <v>-0.6933270334385799</v>
      </c>
      <c r="E149" s="3"/>
      <c r="F149" s="3"/>
      <c r="G149" s="3"/>
      <c r="H149" s="3"/>
    </row>
    <row r="150">
      <c r="A150" s="3"/>
      <c r="B150" s="15">
        <v>4.0</v>
      </c>
      <c r="C150" s="15">
        <v>-0.017982396927512734</v>
      </c>
      <c r="D150" s="15">
        <v>-0.3324404455024919</v>
      </c>
      <c r="E150" s="3"/>
      <c r="F150" s="3"/>
      <c r="G150" s="3"/>
      <c r="H150" s="3"/>
    </row>
    <row r="151">
      <c r="A151" s="3"/>
      <c r="B151" s="15">
        <v>5.0</v>
      </c>
      <c r="C151" s="15">
        <v>-0.0028084750686136646</v>
      </c>
      <c r="D151" s="15">
        <v>-0.05192025883735777</v>
      </c>
      <c r="E151" s="3"/>
      <c r="F151" s="3"/>
      <c r="G151" s="3"/>
      <c r="H151" s="3"/>
    </row>
    <row r="152">
      <c r="A152" s="3"/>
      <c r="B152" s="15">
        <v>6.0</v>
      </c>
      <c r="C152" s="15">
        <v>-0.008635380916772482</v>
      </c>
      <c r="D152" s="15">
        <v>-0.15964222626313887</v>
      </c>
      <c r="E152" s="3"/>
      <c r="F152" s="3"/>
      <c r="G152" s="3"/>
      <c r="H152" s="3"/>
    </row>
    <row r="153">
      <c r="A153" s="3"/>
      <c r="B153" s="15">
        <v>7.0</v>
      </c>
      <c r="C153" s="15">
        <v>0.0028801309202782926</v>
      </c>
      <c r="D153" s="15">
        <v>0.05324496006302159</v>
      </c>
      <c r="E153" s="3"/>
      <c r="F153" s="3"/>
      <c r="G153" s="3"/>
      <c r="H153" s="3"/>
    </row>
    <row r="154">
      <c r="A154" s="3"/>
      <c r="B154" s="15">
        <v>8.0</v>
      </c>
      <c r="C154" s="15">
        <v>0.008694091184145575</v>
      </c>
      <c r="D154" s="15">
        <v>0.16072760256307025</v>
      </c>
      <c r="E154" s="3"/>
      <c r="F154" s="3"/>
      <c r="G154" s="3"/>
      <c r="H154" s="3"/>
    </row>
    <row r="155">
      <c r="A155" s="3"/>
      <c r="B155" s="15">
        <v>9.0</v>
      </c>
      <c r="C155" s="15">
        <v>0.01587076287073024</v>
      </c>
      <c r="D155" s="15">
        <v>0.29340268154895743</v>
      </c>
      <c r="E155" s="3"/>
      <c r="F155" s="3"/>
      <c r="G155" s="3"/>
      <c r="H155" s="3"/>
    </row>
    <row r="156">
      <c r="A156" s="3"/>
      <c r="B156" s="15">
        <v>10.0</v>
      </c>
      <c r="C156" s="15">
        <v>0.011342841887778713</v>
      </c>
      <c r="D156" s="15">
        <v>0.20969503818860755</v>
      </c>
      <c r="E156" s="3"/>
      <c r="F156" s="3"/>
      <c r="G156" s="3"/>
      <c r="H156" s="3"/>
    </row>
    <row r="157">
      <c r="A157" s="3"/>
      <c r="B157" s="15">
        <v>11.0</v>
      </c>
      <c r="C157" s="15">
        <v>0.022356764059176252</v>
      </c>
      <c r="D157" s="15">
        <v>0.4133093398942486</v>
      </c>
      <c r="E157" s="3"/>
      <c r="F157" s="3"/>
      <c r="G157" s="3"/>
      <c r="H157" s="3"/>
    </row>
    <row r="158">
      <c r="A158" s="3"/>
      <c r="B158" s="15">
        <v>12.0</v>
      </c>
      <c r="C158" s="15">
        <v>0.03851836681034873</v>
      </c>
      <c r="D158" s="15">
        <v>0.7120887762670405</v>
      </c>
      <c r="E158" s="3"/>
      <c r="F158" s="3"/>
      <c r="G158" s="3"/>
      <c r="H158" s="3"/>
    </row>
    <row r="159">
      <c r="A159" s="3"/>
      <c r="B159" s="15">
        <v>13.0</v>
      </c>
      <c r="C159" s="15">
        <v>0.022544274837942607</v>
      </c>
      <c r="D159" s="15">
        <v>0.41677585034226533</v>
      </c>
      <c r="E159" s="3"/>
      <c r="F159" s="3"/>
      <c r="G159" s="3"/>
      <c r="H159" s="3"/>
    </row>
    <row r="160">
      <c r="A160" s="3"/>
      <c r="B160" s="15">
        <v>14.0</v>
      </c>
      <c r="C160" s="15">
        <v>0.03872433337911442</v>
      </c>
      <c r="D160" s="15">
        <v>0.7158964787749483</v>
      </c>
      <c r="E160" s="3"/>
      <c r="F160" s="3"/>
      <c r="G160" s="3"/>
      <c r="H160" s="3"/>
    </row>
    <row r="161">
      <c r="A161" s="3"/>
      <c r="B161" s="15">
        <v>15.0</v>
      </c>
      <c r="C161" s="15">
        <v>0.05360320417260456</v>
      </c>
      <c r="D161" s="15">
        <v>0.9909620584693922</v>
      </c>
      <c r="E161" s="3"/>
      <c r="F161" s="3"/>
      <c r="G161" s="3"/>
      <c r="H161" s="3"/>
    </row>
    <row r="162">
      <c r="A162" s="3"/>
      <c r="B162" s="15">
        <v>16.0</v>
      </c>
      <c r="C162" s="15">
        <v>0.04171618810840724</v>
      </c>
      <c r="D162" s="15">
        <v>0.7712068761093049</v>
      </c>
      <c r="E162" s="3"/>
      <c r="F162" s="3"/>
      <c r="G162" s="3"/>
      <c r="H162" s="3"/>
    </row>
    <row r="163">
      <c r="A163" s="3"/>
      <c r="B163" s="15">
        <v>17.0</v>
      </c>
      <c r="C163" s="15">
        <v>0.024255986103109025</v>
      </c>
      <c r="D163" s="15">
        <v>0.448420244460434</v>
      </c>
      <c r="E163" s="3"/>
      <c r="F163" s="3"/>
      <c r="G163" s="3"/>
      <c r="H163" s="3"/>
    </row>
    <row r="164">
      <c r="A164" s="3"/>
      <c r="B164" s="15">
        <v>18.0</v>
      </c>
      <c r="C164" s="15">
        <v>0.021827778641223202</v>
      </c>
      <c r="D164" s="15">
        <v>0.40352999019367686</v>
      </c>
      <c r="E164" s="3"/>
      <c r="F164" s="3"/>
      <c r="G164" s="3"/>
      <c r="H164" s="3"/>
    </row>
    <row r="165">
      <c r="A165" s="3"/>
      <c r="B165" s="15">
        <v>19.0</v>
      </c>
      <c r="C165" s="15">
        <v>0.016976490347587546</v>
      </c>
      <c r="D165" s="15">
        <v>0.3138442576354237</v>
      </c>
      <c r="E165" s="3"/>
      <c r="F165" s="3"/>
      <c r="G165" s="3"/>
      <c r="H165" s="3"/>
    </row>
    <row r="166">
      <c r="A166" s="3"/>
      <c r="B166" s="15">
        <v>20.0</v>
      </c>
      <c r="C166" s="15">
        <v>-0.011953525348672285</v>
      </c>
      <c r="D166" s="15">
        <v>-0.22098473903431917</v>
      </c>
      <c r="E166" s="3"/>
      <c r="F166" s="3"/>
      <c r="G166" s="3"/>
      <c r="H166" s="3"/>
    </row>
    <row r="167">
      <c r="A167" s="3"/>
      <c r="B167" s="15">
        <v>21.0</v>
      </c>
      <c r="C167" s="15">
        <v>-0.031687268255930934</v>
      </c>
      <c r="D167" s="15">
        <v>-0.5858023053446021</v>
      </c>
      <c r="E167" s="3"/>
      <c r="F167" s="3"/>
      <c r="G167" s="3"/>
      <c r="H167" s="3"/>
    </row>
    <row r="168">
      <c r="A168" s="3"/>
      <c r="B168" s="15">
        <v>22.0</v>
      </c>
      <c r="C168" s="15">
        <v>-0.027584688692625297</v>
      </c>
      <c r="D168" s="15">
        <v>-0.509957945817199</v>
      </c>
      <c r="E168" s="3"/>
      <c r="F168" s="3"/>
      <c r="G168" s="3"/>
      <c r="H168" s="3"/>
    </row>
    <row r="169">
      <c r="A169" s="3"/>
      <c r="B169" s="15">
        <v>23.0</v>
      </c>
      <c r="C169" s="15">
        <v>-0.04684274623267415</v>
      </c>
      <c r="D169" s="15">
        <v>-0.8659815200900637</v>
      </c>
      <c r="E169" s="3"/>
      <c r="F169" s="3"/>
      <c r="G169" s="3"/>
      <c r="H169" s="3"/>
    </row>
    <row r="170">
      <c r="A170" s="3"/>
      <c r="B170" s="15">
        <v>24.0</v>
      </c>
      <c r="C170" s="15">
        <v>-0.05836066593461245</v>
      </c>
      <c r="D170" s="15">
        <v>-1.0789132205974619</v>
      </c>
      <c r="E170" s="3"/>
      <c r="F170" s="3"/>
      <c r="G170" s="3"/>
      <c r="H170" s="3"/>
    </row>
    <row r="171">
      <c r="A171" s="3"/>
      <c r="B171" s="15">
        <v>25.0</v>
      </c>
      <c r="C171" s="15">
        <v>-0.05091560870964369</v>
      </c>
      <c r="D171" s="15">
        <v>-0.941276500051415</v>
      </c>
      <c r="E171" s="3"/>
      <c r="F171" s="3"/>
      <c r="G171" s="3"/>
      <c r="H171" s="3"/>
    </row>
    <row r="172">
      <c r="A172" s="3"/>
      <c r="B172" s="15">
        <v>26.0</v>
      </c>
      <c r="C172" s="15">
        <v>-0.07867084768661173</v>
      </c>
      <c r="D172" s="15">
        <v>-1.4543874077755292</v>
      </c>
      <c r="E172" s="3"/>
      <c r="F172" s="3"/>
      <c r="G172" s="3"/>
      <c r="H172" s="3"/>
    </row>
    <row r="173">
      <c r="A173" s="3"/>
      <c r="B173" s="15">
        <v>27.0</v>
      </c>
      <c r="C173" s="15">
        <v>-0.06808692606834536</v>
      </c>
      <c r="D173" s="15">
        <v>-1.258722523270803</v>
      </c>
      <c r="E173" s="3"/>
      <c r="F173" s="3"/>
      <c r="G173" s="3"/>
      <c r="H173" s="3"/>
    </row>
    <row r="174">
      <c r="A174" s="3"/>
      <c r="B174" s="15">
        <v>28.0</v>
      </c>
      <c r="C174" s="15">
        <v>-0.05357108159806344</v>
      </c>
      <c r="D174" s="15">
        <v>-0.9903682086598155</v>
      </c>
      <c r="E174" s="3"/>
      <c r="F174" s="3"/>
      <c r="G174" s="3"/>
      <c r="H174" s="3"/>
    </row>
    <row r="175">
      <c r="A175" s="3"/>
      <c r="B175" s="15">
        <v>29.0</v>
      </c>
      <c r="C175" s="15">
        <v>-0.04991540159102065</v>
      </c>
      <c r="D175" s="15">
        <v>-0.922785678085347</v>
      </c>
      <c r="E175" s="3"/>
      <c r="F175" s="3"/>
      <c r="G175" s="3"/>
      <c r="H175" s="3"/>
    </row>
    <row r="176">
      <c r="A176" s="3"/>
      <c r="B176" s="15">
        <v>30.0</v>
      </c>
      <c r="C176" s="15">
        <v>-0.027060261255151558</v>
      </c>
      <c r="D176" s="15">
        <v>-0.5002628594696854</v>
      </c>
      <c r="E176" s="3"/>
      <c r="F176" s="3"/>
      <c r="G176" s="3"/>
      <c r="H176" s="3"/>
    </row>
    <row r="177">
      <c r="A177" s="3"/>
      <c r="B177" s="15">
        <v>31.0</v>
      </c>
      <c r="C177" s="15">
        <v>-8.07923336949061E-4</v>
      </c>
      <c r="D177" s="15">
        <v>-0.014936073046873607</v>
      </c>
      <c r="E177" s="3"/>
      <c r="F177" s="3"/>
      <c r="G177" s="3"/>
      <c r="H177" s="3"/>
    </row>
    <row r="178">
      <c r="A178" s="3"/>
      <c r="B178" s="15">
        <v>32.0</v>
      </c>
      <c r="C178" s="15">
        <v>0.08335843490541814</v>
      </c>
      <c r="D178" s="15">
        <v>1.5410467997149628</v>
      </c>
      <c r="E178" s="3"/>
      <c r="F178" s="3"/>
      <c r="G178" s="3"/>
      <c r="H178" s="3"/>
    </row>
    <row r="179">
      <c r="A179" s="3"/>
      <c r="B179" s="15">
        <v>33.0</v>
      </c>
      <c r="C179" s="15">
        <v>0.18539018069844837</v>
      </c>
      <c r="D179" s="15">
        <v>3.4273069664525684</v>
      </c>
      <c r="E179" s="3"/>
      <c r="F179" s="3"/>
      <c r="G179" s="3"/>
      <c r="H179" s="3"/>
    </row>
    <row r="180">
      <c r="A180" s="3"/>
      <c r="B180" s="3"/>
      <c r="C180" s="3"/>
      <c r="D180" s="3"/>
      <c r="E180" s="3"/>
      <c r="F180" s="3"/>
      <c r="G180" s="3"/>
      <c r="H180" s="3"/>
    </row>
    <row r="181">
      <c r="A181" s="3"/>
      <c r="B181" s="14" t="s">
        <v>30</v>
      </c>
      <c r="D181" s="3"/>
      <c r="E181" s="3"/>
      <c r="F181" s="3"/>
      <c r="G181" s="3"/>
      <c r="H181" s="3"/>
    </row>
    <row r="182">
      <c r="A182" s="3"/>
      <c r="B182" s="15">
        <v>-2.2771891504765507</v>
      </c>
      <c r="C182" s="15">
        <v>-0.08544164328622865</v>
      </c>
      <c r="D182" s="16"/>
      <c r="E182" s="17" t="s">
        <v>31</v>
      </c>
      <c r="F182" s="3"/>
      <c r="G182" s="3"/>
      <c r="H182" s="3"/>
    </row>
    <row r="183">
      <c r="A183" s="3"/>
      <c r="B183" s="15">
        <v>1.2477538553513243</v>
      </c>
      <c r="C183" s="15">
        <v>0.05167510328513435</v>
      </c>
      <c r="D183" s="18" t="s">
        <v>155</v>
      </c>
      <c r="E183" s="3"/>
      <c r="F183" s="3"/>
      <c r="G183" s="3"/>
      <c r="H183" s="3"/>
    </row>
    <row r="184">
      <c r="A184" s="3"/>
      <c r="B184" s="15">
        <v>-1.4342001596863794</v>
      </c>
      <c r="C184" s="15">
        <v>-0.06734822957091383</v>
      </c>
      <c r="D184" s="18" t="s">
        <v>157</v>
      </c>
      <c r="E184" s="3"/>
      <c r="F184" s="3"/>
      <c r="G184" s="3"/>
      <c r="H184" s="3"/>
    </row>
    <row r="185">
      <c r="A185" s="3"/>
      <c r="B185" s="15">
        <v>-0.6508373064444771</v>
      </c>
      <c r="C185" s="15">
        <v>-0.037503505017333946</v>
      </c>
      <c r="D185" s="18" t="s">
        <v>163</v>
      </c>
      <c r="E185" s="3"/>
      <c r="F185" s="3"/>
      <c r="G185" s="3"/>
      <c r="H185" s="3"/>
    </row>
    <row r="186">
      <c r="A186" s="3"/>
      <c r="B186" s="15">
        <v>-0.308665805694934</v>
      </c>
      <c r="C186" s="15">
        <v>-0.017982396927512734</v>
      </c>
      <c r="D186" s="18" t="s">
        <v>166</v>
      </c>
      <c r="E186" s="3"/>
      <c r="F186" s="3"/>
      <c r="G186" s="3"/>
      <c r="H186" s="3"/>
    </row>
    <row r="187">
      <c r="A187" s="3"/>
      <c r="B187" s="15">
        <v>-0.07603162312038837</v>
      </c>
      <c r="C187" s="15">
        <v>-0.0028084750686136646</v>
      </c>
      <c r="D187" s="18" t="s">
        <v>167</v>
      </c>
      <c r="E187" s="3"/>
      <c r="F187" s="3"/>
      <c r="G187" s="3"/>
      <c r="H187" s="3"/>
    </row>
    <row r="188">
      <c r="A188" s="3"/>
      <c r="B188" s="15">
        <v>-0.15250597424624437</v>
      </c>
      <c r="C188" s="15">
        <v>-0.008635380916772482</v>
      </c>
      <c r="D188" s="18" t="s">
        <v>145</v>
      </c>
      <c r="E188" s="3"/>
      <c r="F188" s="3"/>
      <c r="G188" s="3"/>
      <c r="H188" s="3"/>
    </row>
    <row r="189">
      <c r="A189" s="3"/>
      <c r="B189" s="15">
        <v>0.07603162312038837</v>
      </c>
      <c r="C189" s="15">
        <v>0.0028801309202782926</v>
      </c>
      <c r="D189" s="18" t="s">
        <v>168</v>
      </c>
      <c r="E189" s="3"/>
      <c r="F189" s="3"/>
      <c r="G189" s="3"/>
      <c r="H189" s="3"/>
    </row>
    <row r="190">
      <c r="A190" s="3"/>
      <c r="B190" s="15">
        <v>0.15250597424624424</v>
      </c>
      <c r="C190" s="15">
        <v>0.008694091184145575</v>
      </c>
      <c r="D190" s="18" t="s">
        <v>169</v>
      </c>
      <c r="E190" s="3"/>
      <c r="F190" s="3"/>
      <c r="G190" s="3"/>
      <c r="H190" s="3"/>
    </row>
    <row r="191">
      <c r="A191" s="3"/>
      <c r="B191" s="15">
        <v>0.308665805694934</v>
      </c>
      <c r="C191" s="15">
        <v>0.01587076287073024</v>
      </c>
      <c r="D191" s="18" t="s">
        <v>170</v>
      </c>
      <c r="E191" s="3"/>
      <c r="F191" s="3"/>
      <c r="G191" s="3"/>
      <c r="H191" s="3"/>
    </row>
    <row r="192">
      <c r="A192" s="3"/>
      <c r="B192" s="15">
        <v>0.22988411757923216</v>
      </c>
      <c r="C192" s="15">
        <v>0.011342841887778713</v>
      </c>
      <c r="D192" s="18" t="s">
        <v>141</v>
      </c>
      <c r="E192" s="3"/>
      <c r="F192" s="3"/>
      <c r="G192" s="3"/>
      <c r="H192" s="3"/>
    </row>
    <row r="193">
      <c r="A193" s="3"/>
      <c r="B193" s="15">
        <v>0.5595922742274325</v>
      </c>
      <c r="C193" s="15">
        <v>0.022356764059176252</v>
      </c>
      <c r="D193" s="18" t="s">
        <v>171</v>
      </c>
      <c r="E193" s="3"/>
      <c r="F193" s="3"/>
      <c r="G193" s="3"/>
      <c r="H193" s="3"/>
    </row>
    <row r="194">
      <c r="A194" s="3"/>
      <c r="B194" s="15">
        <v>0.8524950342746939</v>
      </c>
      <c r="C194" s="15">
        <v>0.03851836681034873</v>
      </c>
      <c r="D194" s="18" t="s">
        <v>172</v>
      </c>
      <c r="E194" s="3"/>
      <c r="F194" s="3"/>
      <c r="G194" s="3"/>
      <c r="H194" s="3"/>
    </row>
    <row r="195">
      <c r="A195" s="3"/>
      <c r="B195" s="15">
        <v>0.6508373064444771</v>
      </c>
      <c r="C195" s="15">
        <v>0.022544274837942607</v>
      </c>
      <c r="D195" s="18" t="s">
        <v>173</v>
      </c>
      <c r="E195" s="3"/>
      <c r="F195" s="3"/>
      <c r="G195" s="3"/>
      <c r="H195" s="3"/>
    </row>
    <row r="196">
      <c r="A196" s="3"/>
      <c r="B196" s="15">
        <v>0.9674215661017014</v>
      </c>
      <c r="C196" s="15">
        <v>0.03872433337911442</v>
      </c>
      <c r="D196" s="18" t="s">
        <v>172</v>
      </c>
      <c r="E196" s="3"/>
      <c r="F196" s="3"/>
      <c r="G196" s="3"/>
      <c r="H196" s="3"/>
    </row>
    <row r="197">
      <c r="A197" s="3"/>
      <c r="B197" s="15">
        <v>1.4342001596863794</v>
      </c>
      <c r="C197" s="15">
        <v>0.05360320417260456</v>
      </c>
      <c r="D197" s="18" t="s">
        <v>174</v>
      </c>
      <c r="E197" s="3"/>
      <c r="F197" s="3"/>
      <c r="G197" s="3"/>
      <c r="H197" s="3"/>
    </row>
    <row r="198">
      <c r="A198" s="3"/>
      <c r="B198" s="15">
        <v>1.0968035620935135</v>
      </c>
      <c r="C198" s="15">
        <v>0.04171618810840724</v>
      </c>
      <c r="D198" s="18" t="s">
        <v>175</v>
      </c>
      <c r="E198" s="3"/>
      <c r="F198" s="3"/>
      <c r="G198" s="3"/>
      <c r="H198" s="3"/>
    </row>
    <row r="199">
      <c r="A199" s="3"/>
      <c r="B199" s="15">
        <v>0.7478585947633021</v>
      </c>
      <c r="C199" s="15">
        <v>0.024255986103109025</v>
      </c>
      <c r="D199" s="18" t="s">
        <v>176</v>
      </c>
      <c r="E199" s="3"/>
      <c r="F199" s="3"/>
      <c r="G199" s="3"/>
      <c r="H199" s="3"/>
    </row>
    <row r="200">
      <c r="A200" s="3"/>
      <c r="B200" s="15">
        <v>0.4727891209922672</v>
      </c>
      <c r="C200" s="15">
        <v>0.021827778641223202</v>
      </c>
      <c r="D200" s="18" t="s">
        <v>171</v>
      </c>
      <c r="E200" s="3"/>
      <c r="F200" s="3"/>
      <c r="G200" s="3"/>
      <c r="H200" s="3"/>
    </row>
    <row r="201">
      <c r="A201" s="3"/>
      <c r="B201" s="15">
        <v>0.3894142978521444</v>
      </c>
      <c r="C201" s="15">
        <v>0.016976490347587546</v>
      </c>
      <c r="D201" s="18" t="s">
        <v>177</v>
      </c>
      <c r="E201" s="3"/>
      <c r="F201" s="3"/>
      <c r="G201" s="3"/>
      <c r="H201" s="3"/>
    </row>
    <row r="202">
      <c r="A202" s="3"/>
      <c r="B202" s="15">
        <v>-0.22988411757923205</v>
      </c>
      <c r="C202" s="15">
        <v>-0.011953525348672285</v>
      </c>
      <c r="D202" s="18" t="s">
        <v>178</v>
      </c>
      <c r="E202" s="3"/>
      <c r="F202" s="3"/>
      <c r="G202" s="3"/>
      <c r="H202" s="3"/>
    </row>
    <row r="203">
      <c r="A203" s="3"/>
      <c r="B203" s="15">
        <v>-0.5595922742274323</v>
      </c>
      <c r="C203" s="15">
        <v>-0.031687268255930934</v>
      </c>
      <c r="D203" s="18" t="s">
        <v>179</v>
      </c>
      <c r="E203" s="3"/>
      <c r="F203" s="3"/>
      <c r="G203" s="3"/>
      <c r="H203" s="3"/>
    </row>
    <row r="204">
      <c r="A204" s="3"/>
      <c r="B204" s="15">
        <v>-0.4727891209922673</v>
      </c>
      <c r="C204" s="15">
        <v>-0.027584688692625297</v>
      </c>
      <c r="D204" s="18" t="s">
        <v>180</v>
      </c>
      <c r="E204" s="3"/>
      <c r="F204" s="3"/>
      <c r="G204" s="3"/>
      <c r="H204" s="3"/>
    </row>
    <row r="205">
      <c r="A205" s="3"/>
      <c r="B205" s="15">
        <v>-0.7478585947633021</v>
      </c>
      <c r="C205" s="15">
        <v>-0.04684274623267415</v>
      </c>
      <c r="D205" s="18" t="s">
        <v>181</v>
      </c>
      <c r="E205" s="3"/>
      <c r="F205" s="3"/>
      <c r="G205" s="3"/>
      <c r="H205" s="3"/>
    </row>
    <row r="206">
      <c r="A206" s="3"/>
      <c r="B206" s="15">
        <v>-1.2477538553513243</v>
      </c>
      <c r="C206" s="15">
        <v>-0.05836066593461245</v>
      </c>
      <c r="D206" s="18" t="s">
        <v>182</v>
      </c>
      <c r="E206" s="3"/>
      <c r="F206" s="3"/>
      <c r="G206" s="3"/>
      <c r="H206" s="3"/>
    </row>
    <row r="207">
      <c r="A207" s="3"/>
      <c r="B207" s="15">
        <v>-0.9674215661017014</v>
      </c>
      <c r="C207" s="15">
        <v>-0.05091560870964369</v>
      </c>
      <c r="D207" s="18" t="s">
        <v>183</v>
      </c>
      <c r="E207" s="3"/>
      <c r="F207" s="3"/>
      <c r="G207" s="3"/>
      <c r="H207" s="3"/>
    </row>
    <row r="208">
      <c r="A208" s="3"/>
      <c r="B208" s="15">
        <v>-2.1661067528923286</v>
      </c>
      <c r="C208" s="15">
        <v>-0.07867084768661173</v>
      </c>
      <c r="D208" s="18" t="s">
        <v>184</v>
      </c>
      <c r="E208" s="3"/>
      <c r="F208" s="3"/>
      <c r="G208" s="3"/>
      <c r="H208" s="3"/>
    </row>
    <row r="209">
      <c r="A209" s="3"/>
      <c r="B209" s="15">
        <v>-1.6906216295848977</v>
      </c>
      <c r="C209" s="15">
        <v>-0.06808692606834536</v>
      </c>
      <c r="D209" s="18" t="s">
        <v>185</v>
      </c>
      <c r="E209" s="3"/>
      <c r="F209" s="3"/>
      <c r="G209" s="3"/>
      <c r="H209" s="3"/>
    </row>
    <row r="210">
      <c r="A210" s="3"/>
      <c r="B210" s="15">
        <v>-1.0968035620935135</v>
      </c>
      <c r="C210" s="15">
        <v>-0.05357108159806344</v>
      </c>
      <c r="D210" s="18" t="s">
        <v>186</v>
      </c>
      <c r="E210" s="3"/>
      <c r="F210" s="3"/>
      <c r="G210" s="3"/>
      <c r="H210" s="3"/>
    </row>
    <row r="211">
      <c r="A211" s="3"/>
      <c r="B211" s="15">
        <v>-0.8524950342746939</v>
      </c>
      <c r="C211" s="15">
        <v>-0.04991540159102065</v>
      </c>
      <c r="D211" s="18" t="s">
        <v>187</v>
      </c>
      <c r="E211" s="3"/>
      <c r="F211" s="3"/>
      <c r="G211" s="3"/>
      <c r="H211" s="3"/>
    </row>
    <row r="212">
      <c r="A212" s="3"/>
      <c r="B212" s="15">
        <v>-0.3894142978521444</v>
      </c>
      <c r="C212" s="15">
        <v>-0.027060261255151558</v>
      </c>
      <c r="D212" s="18" t="s">
        <v>188</v>
      </c>
      <c r="E212" s="3"/>
      <c r="F212" s="3"/>
      <c r="G212" s="3"/>
      <c r="H212" s="3"/>
    </row>
    <row r="213">
      <c r="A213" s="3"/>
      <c r="B213" s="15">
        <v>0.0</v>
      </c>
      <c r="C213" s="15">
        <v>-8.07923336949061E-4</v>
      </c>
      <c r="D213" s="18" t="s">
        <v>189</v>
      </c>
      <c r="E213" s="3"/>
      <c r="F213" s="3"/>
      <c r="G213" s="3"/>
      <c r="H213" s="3"/>
    </row>
    <row r="214">
      <c r="A214" s="3"/>
      <c r="B214" s="15">
        <v>1.6906216295848984</v>
      </c>
      <c r="C214" s="15">
        <v>0.08335843490541814</v>
      </c>
      <c r="D214" s="18" t="s">
        <v>190</v>
      </c>
      <c r="E214" s="3"/>
      <c r="F214" s="3"/>
      <c r="G214" s="3"/>
      <c r="H214" s="3"/>
    </row>
    <row r="215">
      <c r="A215" s="3"/>
      <c r="B215" s="15">
        <v>2.166106752892329</v>
      </c>
      <c r="C215" s="15">
        <v>0.18539018069844837</v>
      </c>
      <c r="D215" s="18" t="s">
        <v>191</v>
      </c>
      <c r="E215" s="3"/>
      <c r="F215" s="3"/>
      <c r="G215" s="3"/>
      <c r="H215" s="3"/>
    </row>
    <row r="216">
      <c r="A216" s="3"/>
      <c r="B216" s="15">
        <v>2.277189150476551</v>
      </c>
      <c r="C216" s="15">
        <v>0.1921609762980653</v>
      </c>
      <c r="D216" s="16"/>
      <c r="E216" s="17" t="s">
        <v>31</v>
      </c>
      <c r="F216" s="3"/>
      <c r="G216" s="3"/>
      <c r="H216" s="3"/>
    </row>
    <row r="217">
      <c r="A217" s="3"/>
      <c r="B217" s="15">
        <v>-1.59931830306381</v>
      </c>
      <c r="C217" s="3"/>
      <c r="D217" s="16"/>
      <c r="E217" s="3"/>
      <c r="F217" s="15">
        <v>-0.07867084768661173</v>
      </c>
      <c r="G217" s="3"/>
      <c r="H217" s="3"/>
    </row>
    <row r="218">
      <c r="A218" s="3"/>
      <c r="B218" s="15">
        <v>2.166106752892329</v>
      </c>
      <c r="C218" s="3"/>
      <c r="D218" s="16"/>
      <c r="E218" s="3"/>
      <c r="F218" s="15">
        <v>0.08894134712870255</v>
      </c>
      <c r="G218" s="3"/>
      <c r="H218" s="3"/>
    </row>
  </sheetData>
  <mergeCells count="9">
    <mergeCell ref="B53:F53"/>
    <mergeCell ref="B81:F81"/>
    <mergeCell ref="B146:C146"/>
    <mergeCell ref="B181:C181"/>
    <mergeCell ref="B2:C2"/>
    <mergeCell ref="B11:E11"/>
    <mergeCell ref="B18:F18"/>
    <mergeCell ref="B25:F25"/>
    <mergeCell ref="B109:C10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</cols>
  <sheetData>
    <row r="1">
      <c r="A1" s="3"/>
      <c r="B1" s="3"/>
      <c r="C1" s="3"/>
      <c r="D1" s="3"/>
      <c r="E1" s="3"/>
      <c r="F1" s="3"/>
      <c r="G1" s="3"/>
      <c r="H1" s="3"/>
    </row>
    <row r="2">
      <c r="A2" s="3"/>
      <c r="B2" s="4" t="s">
        <v>5</v>
      </c>
      <c r="D2" s="5" t="str">
        <f>HYPERLINK("https://sites.google.com/site/statisticsforspreadsheets/regression-modeling/overall-fit", "Help")</f>
        <v>Help</v>
      </c>
      <c r="E2" s="3"/>
      <c r="F2" s="3"/>
      <c r="G2" s="3"/>
      <c r="H2" s="3"/>
    </row>
    <row r="3">
      <c r="A3" s="3"/>
      <c r="B3" s="6" t="s">
        <v>6</v>
      </c>
      <c r="C3" s="7">
        <v>0.9999996033292191</v>
      </c>
      <c r="D3" s="3"/>
      <c r="E3" s="3"/>
      <c r="F3" s="3"/>
      <c r="G3" s="3"/>
      <c r="H3" s="3"/>
    </row>
    <row r="4">
      <c r="A4" s="3"/>
      <c r="B4" s="6" t="s">
        <v>7</v>
      </c>
      <c r="C4" s="7">
        <v>0.9999995768845004</v>
      </c>
      <c r="D4" s="3"/>
      <c r="E4" s="3"/>
      <c r="F4" s="3"/>
      <c r="G4" s="3"/>
      <c r="H4" s="3"/>
    </row>
    <row r="5">
      <c r="A5" s="3"/>
      <c r="B5" s="6" t="s">
        <v>8</v>
      </c>
      <c r="C5" s="7">
        <v>0.05409208527659667</v>
      </c>
      <c r="D5" s="3"/>
      <c r="E5" s="3"/>
      <c r="F5" s="3"/>
      <c r="G5" s="3"/>
      <c r="H5" s="3"/>
    </row>
    <row r="6">
      <c r="A6" s="3"/>
      <c r="B6" s="6" t="s">
        <v>9</v>
      </c>
      <c r="C6" s="7">
        <v>83.15804230499899</v>
      </c>
      <c r="D6" s="3"/>
      <c r="E6" s="3"/>
      <c r="F6" s="3"/>
      <c r="G6" s="3"/>
      <c r="H6" s="3"/>
    </row>
    <row r="7">
      <c r="A7" s="3"/>
      <c r="B7" s="6" t="s">
        <v>10</v>
      </c>
      <c r="C7" s="8">
        <v>33.0</v>
      </c>
      <c r="D7" s="3"/>
      <c r="E7" s="3"/>
      <c r="F7" s="3"/>
      <c r="G7" s="3"/>
      <c r="H7" s="3"/>
    </row>
    <row r="8">
      <c r="A8" s="3"/>
      <c r="B8" s="6" t="s">
        <v>11</v>
      </c>
      <c r="C8" s="8">
        <v>0.0</v>
      </c>
      <c r="D8" s="3"/>
      <c r="E8" s="3"/>
      <c r="F8" s="3"/>
      <c r="G8" s="3"/>
      <c r="H8" s="3"/>
    </row>
    <row r="9">
      <c r="A9" s="3"/>
      <c r="B9" s="3"/>
      <c r="C9" s="3"/>
      <c r="D9" s="3"/>
      <c r="E9" s="3"/>
      <c r="F9" s="3"/>
      <c r="G9" s="3"/>
      <c r="H9" s="3"/>
    </row>
    <row r="10">
      <c r="A10" s="3"/>
      <c r="B10" s="3"/>
      <c r="C10" s="3"/>
      <c r="D10" s="3"/>
      <c r="E10" s="3"/>
      <c r="F10" s="3"/>
      <c r="G10" s="3"/>
      <c r="H10" s="3"/>
    </row>
    <row r="11">
      <c r="A11" s="3"/>
      <c r="B11" s="4" t="s">
        <v>12</v>
      </c>
      <c r="F11" s="5" t="str">
        <f>HYPERLINK("https://sites.google.com/site/statisticsforspreadsheets/regression-modeling/coefficients", "Help")</f>
        <v>Help</v>
      </c>
      <c r="G11" s="3"/>
      <c r="H11" s="3"/>
    </row>
    <row r="12">
      <c r="A12" s="3"/>
      <c r="B12" s="3"/>
      <c r="C12" s="9" t="s">
        <v>13</v>
      </c>
      <c r="D12" s="9" t="s">
        <v>14</v>
      </c>
      <c r="E12" s="9" t="s">
        <v>15</v>
      </c>
      <c r="F12" s="9" t="s">
        <v>16</v>
      </c>
      <c r="G12" s="3"/>
      <c r="H12" s="3"/>
    </row>
    <row r="13">
      <c r="A13" s="3"/>
      <c r="B13" s="6" t="s">
        <v>17</v>
      </c>
      <c r="C13" s="7">
        <v>89456.16680788597</v>
      </c>
      <c r="D13" s="7">
        <v>74.15884453623799</v>
      </c>
      <c r="E13" s="7">
        <v>1206.2777861131976</v>
      </c>
      <c r="F13" s="10">
        <v>7.464999553292754E-72</v>
      </c>
      <c r="G13" s="3"/>
      <c r="H13" s="3"/>
    </row>
    <row r="14">
      <c r="A14" s="3"/>
      <c r="B14" s="6" t="s">
        <v>0</v>
      </c>
      <c r="C14" s="7">
        <v>-42285.716998122596</v>
      </c>
      <c r="D14" s="7">
        <v>33.769716943539045</v>
      </c>
      <c r="E14" s="7">
        <v>-1252.1786033570195</v>
      </c>
      <c r="F14" s="10">
        <v>2.4348415432319464E-72</v>
      </c>
      <c r="G14" s="3"/>
      <c r="H14" s="3"/>
    </row>
    <row r="15">
      <c r="A15" s="3"/>
      <c r="B15" s="6" t="s">
        <v>1</v>
      </c>
      <c r="C15" s="7">
        <v>4995.921947774947</v>
      </c>
      <c r="D15" s="7">
        <v>3.8440177321618774</v>
      </c>
      <c r="E15" s="7">
        <v>1299.6615249652446</v>
      </c>
      <c r="F15" s="10">
        <v>7.971863425712245E-73</v>
      </c>
      <c r="G15" s="3"/>
      <c r="H15" s="3"/>
    </row>
    <row r="16">
      <c r="A16" s="3"/>
      <c r="B16" s="3"/>
      <c r="C16" s="3"/>
      <c r="D16" s="3"/>
      <c r="E16" s="3"/>
      <c r="F16" s="3"/>
      <c r="G16" s="3"/>
      <c r="H16" s="3"/>
    </row>
    <row r="17">
      <c r="A17" s="3"/>
      <c r="B17" s="3"/>
      <c r="C17" s="3"/>
      <c r="D17" s="3"/>
      <c r="E17" s="3"/>
      <c r="F17" s="3"/>
      <c r="G17" s="3"/>
      <c r="H17" s="3"/>
    </row>
    <row r="18">
      <c r="A18" s="3"/>
      <c r="B18" s="4" t="s">
        <v>18</v>
      </c>
      <c r="G18" s="5" t="str">
        <f>HYPERLINK("https://sites.google.com/site/statisticsforspreadsheets/regression-modeling/regression-anova-table", "Help")</f>
        <v>Help</v>
      </c>
      <c r="H18" s="3"/>
    </row>
    <row r="19">
      <c r="A19" s="3"/>
      <c r="B19" s="3"/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3"/>
    </row>
    <row r="20">
      <c r="A20" s="3"/>
      <c r="B20" s="6" t="s">
        <v>24</v>
      </c>
      <c r="C20" s="8">
        <v>2.0</v>
      </c>
      <c r="D20" s="7">
        <v>221288.23222138933</v>
      </c>
      <c r="E20" s="7">
        <v>110644.11611069467</v>
      </c>
      <c r="F20" s="11">
        <v>3.78147188402466E7</v>
      </c>
      <c r="G20" s="10">
        <v>9.47225032132515E-97</v>
      </c>
      <c r="H20" s="3"/>
    </row>
    <row r="21">
      <c r="A21" s="3"/>
      <c r="B21" s="6" t="s">
        <v>25</v>
      </c>
      <c r="C21" s="8">
        <v>30.0</v>
      </c>
      <c r="D21" s="7">
        <v>0.08777861068711819</v>
      </c>
      <c r="E21" s="7">
        <v>0.002925953689570606</v>
      </c>
      <c r="F21" s="12"/>
      <c r="G21" s="13"/>
      <c r="H21" s="3"/>
    </row>
    <row r="22">
      <c r="A22" s="3"/>
      <c r="B22" s="6" t="s">
        <v>26</v>
      </c>
      <c r="C22" s="8">
        <v>32.0</v>
      </c>
      <c r="D22" s="7">
        <v>221288.32000000004</v>
      </c>
      <c r="E22" s="7">
        <v>6915.260000000001</v>
      </c>
      <c r="F22" s="12"/>
      <c r="G22" s="13"/>
      <c r="H22" s="3"/>
    </row>
    <row r="23">
      <c r="A23" s="3"/>
      <c r="B23" s="3"/>
      <c r="C23" s="3"/>
      <c r="D23" s="3"/>
      <c r="E23" s="3"/>
      <c r="F23" s="3"/>
      <c r="G23" s="3"/>
      <c r="H23" s="3"/>
    </row>
    <row r="24">
      <c r="A24" s="3"/>
      <c r="B24" s="3"/>
      <c r="C24" s="3"/>
      <c r="D24" s="3"/>
      <c r="E24" s="3"/>
      <c r="F24" s="3"/>
      <c r="G24" s="3"/>
      <c r="H24" s="3"/>
    </row>
    <row r="25">
      <c r="A25" s="3"/>
      <c r="B25" s="4" t="s">
        <v>27</v>
      </c>
      <c r="G25" s="5" t="str">
        <f>HYPERLINK("https://sites.google.com/site/statisticsforspreadsheets/regression-modeling/residual-plot", "Help")</f>
        <v>Help</v>
      </c>
      <c r="H25" s="3"/>
    </row>
    <row r="26">
      <c r="A26" s="3"/>
      <c r="B26" s="3"/>
      <c r="C26" s="3"/>
      <c r="D26" s="3"/>
      <c r="E26" s="3"/>
      <c r="F26" s="3"/>
      <c r="G26" s="3"/>
      <c r="H26" s="3"/>
    </row>
    <row r="27">
      <c r="A27" s="3"/>
      <c r="B27" s="3"/>
      <c r="C27" s="3"/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3"/>
      <c r="B30" s="3"/>
      <c r="C30" s="3"/>
      <c r="D30" s="3"/>
      <c r="E30" s="3"/>
      <c r="F30" s="3"/>
      <c r="G30" s="3"/>
      <c r="H30" s="3"/>
    </row>
    <row r="31">
      <c r="A31" s="3"/>
      <c r="B31" s="3"/>
      <c r="C31" s="3"/>
      <c r="D31" s="3"/>
      <c r="E31" s="3"/>
      <c r="F31" s="3"/>
      <c r="G31" s="3"/>
      <c r="H31" s="3"/>
    </row>
    <row r="32">
      <c r="A32" s="3"/>
      <c r="B32" s="3"/>
      <c r="C32" s="3"/>
      <c r="D32" s="3"/>
      <c r="E32" s="3"/>
      <c r="F32" s="3"/>
      <c r="G32" s="3"/>
      <c r="H32" s="3"/>
    </row>
    <row r="33">
      <c r="A33" s="3"/>
      <c r="B33" s="3"/>
      <c r="C33" s="3"/>
      <c r="D33" s="3"/>
      <c r="E33" s="3"/>
      <c r="F33" s="3"/>
      <c r="G33" s="3"/>
      <c r="H33" s="3"/>
    </row>
    <row r="34">
      <c r="A34" s="3"/>
      <c r="B34" s="3"/>
      <c r="C34" s="3"/>
      <c r="D34" s="3"/>
      <c r="E34" s="3"/>
      <c r="F34" s="3"/>
      <c r="G34" s="3"/>
      <c r="H34" s="3"/>
    </row>
    <row r="35">
      <c r="A35" s="3"/>
      <c r="B35" s="3"/>
      <c r="C35" s="3"/>
      <c r="D35" s="3"/>
      <c r="E35" s="3"/>
      <c r="F35" s="3"/>
      <c r="G35" s="3"/>
      <c r="H35" s="3"/>
    </row>
    <row r="36">
      <c r="A36" s="3"/>
      <c r="B36" s="3"/>
      <c r="C36" s="3"/>
      <c r="D36" s="3"/>
      <c r="E36" s="3"/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  <row r="38">
      <c r="A38" s="3"/>
      <c r="B38" s="3"/>
      <c r="C38" s="3"/>
      <c r="D38" s="3"/>
      <c r="E38" s="3"/>
      <c r="F38" s="3"/>
      <c r="G38" s="3"/>
      <c r="H38" s="3"/>
    </row>
    <row r="39">
      <c r="A39" s="3"/>
      <c r="B39" s="3"/>
      <c r="C39" s="3"/>
      <c r="D39" s="3"/>
      <c r="E39" s="3"/>
      <c r="F39" s="3"/>
      <c r="G39" s="3"/>
      <c r="H39" s="3"/>
    </row>
    <row r="40">
      <c r="A40" s="3"/>
      <c r="B40" s="3"/>
      <c r="C40" s="3"/>
      <c r="D40" s="3"/>
      <c r="E40" s="3"/>
      <c r="F40" s="3"/>
      <c r="G40" s="3"/>
      <c r="H40" s="3"/>
    </row>
    <row r="41">
      <c r="A41" s="3"/>
      <c r="B41" s="3"/>
      <c r="C41" s="3"/>
      <c r="D41" s="3"/>
      <c r="E41" s="3"/>
      <c r="F41" s="3"/>
      <c r="G41" s="3"/>
      <c r="H41" s="3"/>
    </row>
    <row r="42">
      <c r="A42" s="3"/>
      <c r="B42" s="3"/>
      <c r="C42" s="3"/>
      <c r="D42" s="3"/>
      <c r="E42" s="3"/>
      <c r="F42" s="3"/>
      <c r="G42" s="3"/>
      <c r="H42" s="3"/>
    </row>
    <row r="43">
      <c r="A43" s="3"/>
      <c r="B43" s="3"/>
      <c r="C43" s="3"/>
      <c r="D43" s="3"/>
      <c r="E43" s="3"/>
      <c r="F43" s="3"/>
      <c r="G43" s="3"/>
      <c r="H43" s="3"/>
    </row>
    <row r="44">
      <c r="A44" s="3"/>
      <c r="B44" s="3"/>
      <c r="C44" s="3"/>
      <c r="D44" s="3"/>
      <c r="E44" s="3"/>
      <c r="F44" s="3"/>
      <c r="G44" s="3"/>
      <c r="H44" s="3"/>
    </row>
    <row r="45">
      <c r="A45" s="3"/>
      <c r="B45" s="3"/>
      <c r="C45" s="3"/>
      <c r="D45" s="3"/>
      <c r="E45" s="3"/>
      <c r="F45" s="3"/>
      <c r="G45" s="3"/>
      <c r="H45" s="3"/>
    </row>
    <row r="46">
      <c r="A46" s="3"/>
      <c r="B46" s="3"/>
      <c r="C46" s="3"/>
      <c r="D46" s="3"/>
      <c r="E46" s="3"/>
      <c r="F46" s="3"/>
      <c r="G46" s="3"/>
      <c r="H46" s="3"/>
    </row>
    <row r="47">
      <c r="A47" s="3"/>
      <c r="B47" s="3"/>
      <c r="C47" s="3"/>
      <c r="D47" s="3"/>
      <c r="E47" s="3"/>
      <c r="F47" s="3"/>
      <c r="G47" s="3"/>
      <c r="H47" s="3"/>
    </row>
    <row r="48">
      <c r="A48" s="3"/>
      <c r="B48" s="3"/>
      <c r="C48" s="3"/>
      <c r="D48" s="3"/>
      <c r="E48" s="3"/>
      <c r="F48" s="3"/>
      <c r="G48" s="3"/>
      <c r="H48" s="3"/>
    </row>
    <row r="49">
      <c r="A49" s="3"/>
      <c r="B49" s="3"/>
      <c r="C49" s="3"/>
      <c r="D49" s="3"/>
      <c r="E49" s="3"/>
      <c r="F49" s="3"/>
      <c r="G49" s="3"/>
      <c r="H49" s="3"/>
    </row>
    <row r="50">
      <c r="A50" s="3"/>
      <c r="B50" s="3"/>
      <c r="C50" s="3"/>
      <c r="D50" s="3"/>
      <c r="E50" s="3"/>
      <c r="F50" s="3"/>
      <c r="G50" s="3"/>
      <c r="H50" s="3"/>
    </row>
    <row r="51">
      <c r="A51" s="3"/>
      <c r="B51" s="3"/>
      <c r="C51" s="3"/>
      <c r="D51" s="3"/>
      <c r="E51" s="3"/>
      <c r="F51" s="3"/>
      <c r="G51" s="3"/>
      <c r="H51" s="3"/>
    </row>
    <row r="52">
      <c r="A52" s="3"/>
      <c r="B52" s="3"/>
      <c r="C52" s="3"/>
      <c r="D52" s="3"/>
      <c r="E52" s="3"/>
      <c r="F52" s="3"/>
      <c r="G52" s="3"/>
      <c r="H52" s="3"/>
    </row>
    <row r="53">
      <c r="A53" s="3"/>
      <c r="B53" s="4" t="s">
        <v>28</v>
      </c>
      <c r="G53" s="3"/>
      <c r="H53" s="3"/>
    </row>
    <row r="54">
      <c r="A54" s="3"/>
      <c r="B54" s="3"/>
      <c r="C54" s="3"/>
      <c r="D54" s="3"/>
      <c r="E54" s="3"/>
      <c r="F54" s="3"/>
      <c r="G54" s="3"/>
      <c r="H54" s="3"/>
    </row>
    <row r="55">
      <c r="A55" s="3"/>
      <c r="B55" s="3"/>
      <c r="C55" s="3"/>
      <c r="D55" s="3"/>
      <c r="E55" s="3"/>
      <c r="F55" s="3"/>
      <c r="G55" s="3"/>
      <c r="H55" s="3"/>
    </row>
    <row r="56">
      <c r="A56" s="3"/>
      <c r="B56" s="3"/>
      <c r="C56" s="3"/>
      <c r="D56" s="3"/>
      <c r="E56" s="3"/>
      <c r="F56" s="3"/>
      <c r="G56" s="3"/>
      <c r="H56" s="3"/>
    </row>
    <row r="57">
      <c r="A57" s="3"/>
      <c r="B57" s="3"/>
      <c r="C57" s="3"/>
      <c r="D57" s="3"/>
      <c r="E57" s="3"/>
      <c r="F57" s="3"/>
      <c r="G57" s="3"/>
      <c r="H57" s="3"/>
    </row>
    <row r="58">
      <c r="A58" s="3"/>
      <c r="B58" s="3"/>
      <c r="C58" s="3"/>
      <c r="D58" s="3"/>
      <c r="E58" s="3"/>
      <c r="F58" s="3"/>
      <c r="G58" s="3"/>
      <c r="H58" s="3"/>
    </row>
    <row r="59">
      <c r="A59" s="3"/>
      <c r="B59" s="3"/>
      <c r="C59" s="3"/>
      <c r="D59" s="3"/>
      <c r="E59" s="3"/>
      <c r="F59" s="3"/>
      <c r="G59" s="3"/>
      <c r="H59" s="3"/>
    </row>
    <row r="60">
      <c r="A60" s="3"/>
      <c r="B60" s="3"/>
      <c r="C60" s="3"/>
      <c r="D60" s="3"/>
      <c r="E60" s="3"/>
      <c r="F60" s="3"/>
      <c r="G60" s="3"/>
      <c r="H60" s="3"/>
    </row>
    <row r="61">
      <c r="A61" s="3"/>
      <c r="B61" s="3"/>
      <c r="C61" s="3"/>
      <c r="D61" s="3"/>
      <c r="E61" s="3"/>
      <c r="F61" s="3"/>
      <c r="G61" s="3"/>
      <c r="H61" s="3"/>
    </row>
    <row r="62">
      <c r="A62" s="3"/>
      <c r="B62" s="3"/>
      <c r="C62" s="3"/>
      <c r="D62" s="3"/>
      <c r="E62" s="3"/>
      <c r="F62" s="3"/>
      <c r="G62" s="3"/>
      <c r="H62" s="3"/>
    </row>
    <row r="63">
      <c r="A63" s="3"/>
      <c r="B63" s="3"/>
      <c r="C63" s="3"/>
      <c r="D63" s="3"/>
      <c r="E63" s="3"/>
      <c r="F63" s="3"/>
      <c r="G63" s="3"/>
      <c r="H63" s="3"/>
    </row>
    <row r="64">
      <c r="A64" s="3"/>
      <c r="B64" s="3"/>
      <c r="C64" s="3"/>
      <c r="D64" s="3"/>
      <c r="E64" s="3"/>
      <c r="F64" s="3"/>
      <c r="G64" s="3"/>
      <c r="H64" s="3"/>
    </row>
    <row r="65">
      <c r="A65" s="3"/>
      <c r="B65" s="3"/>
      <c r="C65" s="3"/>
      <c r="D65" s="3"/>
      <c r="E65" s="3"/>
      <c r="F65" s="3"/>
      <c r="G65" s="3"/>
      <c r="H65" s="3"/>
    </row>
    <row r="66">
      <c r="A66" s="3"/>
      <c r="B66" s="3"/>
      <c r="C66" s="3"/>
      <c r="D66" s="3"/>
      <c r="E66" s="3"/>
      <c r="F66" s="3"/>
      <c r="G66" s="3"/>
      <c r="H66" s="3"/>
    </row>
    <row r="67">
      <c r="A67" s="3"/>
      <c r="B67" s="3"/>
      <c r="C67" s="3"/>
      <c r="D67" s="3"/>
      <c r="E67" s="3"/>
      <c r="F67" s="3"/>
      <c r="G67" s="3"/>
      <c r="H67" s="3"/>
    </row>
    <row r="68">
      <c r="A68" s="3"/>
      <c r="B68" s="3"/>
      <c r="C68" s="3"/>
      <c r="D68" s="3"/>
      <c r="E68" s="3"/>
      <c r="F68" s="3"/>
      <c r="G68" s="3"/>
      <c r="H68" s="3"/>
    </row>
    <row r="69">
      <c r="A69" s="3"/>
      <c r="B69" s="3"/>
      <c r="C69" s="3"/>
      <c r="D69" s="3"/>
      <c r="E69" s="3"/>
      <c r="F69" s="3"/>
      <c r="G69" s="3"/>
      <c r="H69" s="3"/>
    </row>
    <row r="70">
      <c r="A70" s="3"/>
      <c r="B70" s="3"/>
      <c r="C70" s="3"/>
      <c r="D70" s="3"/>
      <c r="E70" s="3"/>
      <c r="F70" s="3"/>
      <c r="G70" s="3"/>
      <c r="H70" s="3"/>
    </row>
    <row r="71">
      <c r="A71" s="3"/>
      <c r="B71" s="3"/>
      <c r="C71" s="3"/>
      <c r="D71" s="3"/>
      <c r="E71" s="3"/>
      <c r="F71" s="3"/>
      <c r="G71" s="3"/>
      <c r="H71" s="3"/>
    </row>
    <row r="72">
      <c r="A72" s="3"/>
      <c r="B72" s="3"/>
      <c r="C72" s="3"/>
      <c r="D72" s="3"/>
      <c r="E72" s="3"/>
      <c r="F72" s="3"/>
      <c r="G72" s="3"/>
      <c r="H72" s="3"/>
    </row>
    <row r="73">
      <c r="A73" s="3"/>
      <c r="B73" s="3"/>
      <c r="C73" s="3"/>
      <c r="D73" s="3"/>
      <c r="E73" s="3"/>
      <c r="F73" s="3"/>
      <c r="G73" s="3"/>
      <c r="H73" s="3"/>
    </row>
    <row r="74">
      <c r="A74" s="3"/>
      <c r="B74" s="3"/>
      <c r="C74" s="3"/>
      <c r="D74" s="3"/>
      <c r="E74" s="3"/>
      <c r="F74" s="3"/>
      <c r="G74" s="3"/>
      <c r="H74" s="3"/>
    </row>
    <row r="75">
      <c r="A75" s="3"/>
      <c r="B75" s="3"/>
      <c r="C75" s="3"/>
      <c r="D75" s="3"/>
      <c r="E75" s="3"/>
      <c r="F75" s="3"/>
      <c r="G75" s="3"/>
      <c r="H75" s="3"/>
    </row>
    <row r="76">
      <c r="A76" s="3"/>
      <c r="B76" s="3"/>
      <c r="C76" s="3"/>
      <c r="D76" s="3"/>
      <c r="E76" s="3"/>
      <c r="F76" s="3"/>
      <c r="G76" s="3"/>
      <c r="H76" s="3"/>
    </row>
    <row r="77">
      <c r="A77" s="3"/>
      <c r="B77" s="3"/>
      <c r="C77" s="3"/>
      <c r="D77" s="3"/>
      <c r="E77" s="3"/>
      <c r="F77" s="3"/>
      <c r="G77" s="3"/>
      <c r="H77" s="3"/>
    </row>
    <row r="78">
      <c r="A78" s="3"/>
      <c r="B78" s="3"/>
      <c r="C78" s="3"/>
      <c r="D78" s="3"/>
      <c r="E78" s="3"/>
      <c r="F78" s="3"/>
      <c r="G78" s="3"/>
      <c r="H78" s="3"/>
    </row>
    <row r="79">
      <c r="A79" s="3"/>
      <c r="B79" s="3"/>
      <c r="C79" s="3"/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3"/>
      <c r="B81" s="4" t="s">
        <v>29</v>
      </c>
      <c r="G81" s="5" t="str">
        <f>HYPERLINK("https://sites.google.com/site/statisticsforspreadsheets/describe-data/normal-quantile-plot", "Help")</f>
        <v>Help</v>
      </c>
      <c r="H81" s="3"/>
    </row>
    <row r="82">
      <c r="A82" s="3"/>
      <c r="B82" s="3"/>
      <c r="C82" s="3"/>
      <c r="D82" s="3"/>
      <c r="E82" s="3"/>
      <c r="F82" s="3"/>
      <c r="G82" s="3"/>
      <c r="H82" s="3"/>
    </row>
    <row r="83">
      <c r="A83" s="3"/>
      <c r="B83" s="3"/>
      <c r="C83" s="3"/>
      <c r="D83" s="3"/>
      <c r="E83" s="3"/>
      <c r="F83" s="3"/>
      <c r="G83" s="3"/>
      <c r="H83" s="3"/>
    </row>
    <row r="84">
      <c r="A84" s="3"/>
      <c r="B84" s="3"/>
      <c r="C84" s="3"/>
      <c r="D84" s="3"/>
      <c r="E84" s="3"/>
      <c r="F84" s="3"/>
      <c r="G84" s="3"/>
      <c r="H84" s="3"/>
    </row>
    <row r="85">
      <c r="A85" s="3"/>
      <c r="B85" s="3"/>
      <c r="C85" s="3"/>
      <c r="D85" s="3"/>
      <c r="E85" s="3"/>
      <c r="F85" s="3"/>
      <c r="G85" s="3"/>
      <c r="H85" s="3"/>
    </row>
    <row r="86">
      <c r="A86" s="3"/>
      <c r="B86" s="3"/>
      <c r="C86" s="3"/>
      <c r="D86" s="3"/>
      <c r="E86" s="3"/>
      <c r="F86" s="3"/>
      <c r="G86" s="3"/>
      <c r="H86" s="3"/>
    </row>
    <row r="87">
      <c r="A87" s="3"/>
      <c r="B87" s="3"/>
      <c r="C87" s="3"/>
      <c r="D87" s="3"/>
      <c r="E87" s="3"/>
      <c r="F87" s="3"/>
      <c r="G87" s="3"/>
      <c r="H87" s="3"/>
    </row>
    <row r="88">
      <c r="A88" s="3"/>
      <c r="B88" s="3"/>
      <c r="C88" s="3"/>
      <c r="D88" s="3"/>
      <c r="E88" s="3"/>
      <c r="F88" s="3"/>
      <c r="G88" s="3"/>
      <c r="H88" s="3"/>
    </row>
    <row r="89">
      <c r="A89" s="3"/>
      <c r="B89" s="3"/>
      <c r="C89" s="3"/>
      <c r="D89" s="3"/>
      <c r="E89" s="3"/>
      <c r="F89" s="3"/>
      <c r="G89" s="3"/>
      <c r="H89" s="3"/>
    </row>
    <row r="90">
      <c r="A90" s="3"/>
      <c r="B90" s="3"/>
      <c r="C90" s="3"/>
      <c r="D90" s="3"/>
      <c r="E90" s="3"/>
      <c r="F90" s="3"/>
      <c r="G90" s="3"/>
      <c r="H90" s="3"/>
    </row>
    <row r="91">
      <c r="A91" s="3"/>
      <c r="B91" s="3"/>
      <c r="C91" s="3"/>
      <c r="D91" s="3"/>
      <c r="E91" s="3"/>
      <c r="F91" s="3"/>
      <c r="G91" s="3"/>
      <c r="H91" s="3"/>
    </row>
    <row r="92">
      <c r="A92" s="3"/>
      <c r="B92" s="3"/>
      <c r="C92" s="3"/>
      <c r="D92" s="3"/>
      <c r="E92" s="3"/>
      <c r="F92" s="3"/>
      <c r="G92" s="3"/>
      <c r="H92" s="3"/>
    </row>
    <row r="93">
      <c r="A93" s="3"/>
      <c r="B93" s="3"/>
      <c r="C93" s="3"/>
      <c r="D93" s="3"/>
      <c r="E93" s="3"/>
      <c r="F93" s="3"/>
      <c r="G93" s="3"/>
      <c r="H93" s="3"/>
    </row>
    <row r="94">
      <c r="A94" s="3"/>
      <c r="B94" s="3"/>
      <c r="C94" s="3"/>
      <c r="D94" s="3"/>
      <c r="E94" s="3"/>
      <c r="F94" s="3"/>
      <c r="G94" s="3"/>
      <c r="H94" s="3"/>
    </row>
    <row r="95">
      <c r="A95" s="3"/>
      <c r="B95" s="3"/>
      <c r="C95" s="3"/>
      <c r="D95" s="3"/>
      <c r="E95" s="3"/>
      <c r="F95" s="3"/>
      <c r="G95" s="3"/>
      <c r="H95" s="3"/>
    </row>
    <row r="96">
      <c r="A96" s="3"/>
      <c r="B96" s="3"/>
      <c r="C96" s="3"/>
      <c r="D96" s="3"/>
      <c r="E96" s="3"/>
      <c r="F96" s="3"/>
      <c r="G96" s="3"/>
      <c r="H96" s="3"/>
    </row>
    <row r="97">
      <c r="A97" s="3"/>
      <c r="B97" s="3"/>
      <c r="C97" s="3"/>
      <c r="D97" s="3"/>
      <c r="E97" s="3"/>
      <c r="F97" s="3"/>
      <c r="G97" s="3"/>
      <c r="H97" s="3"/>
    </row>
    <row r="98">
      <c r="A98" s="3"/>
      <c r="B98" s="3"/>
      <c r="C98" s="3"/>
      <c r="D98" s="3"/>
      <c r="E98" s="3"/>
      <c r="F98" s="3"/>
      <c r="G98" s="3"/>
      <c r="H98" s="3"/>
    </row>
    <row r="99">
      <c r="A99" s="3"/>
      <c r="B99" s="3"/>
      <c r="C99" s="3"/>
      <c r="D99" s="3"/>
      <c r="E99" s="3"/>
      <c r="F99" s="3"/>
      <c r="G99" s="3"/>
      <c r="H99" s="3"/>
    </row>
    <row r="100">
      <c r="A100" s="3"/>
      <c r="B100" s="3"/>
      <c r="C100" s="3"/>
      <c r="D100" s="3"/>
      <c r="E100" s="3"/>
      <c r="F100" s="3"/>
      <c r="G100" s="3"/>
      <c r="H100" s="3"/>
    </row>
    <row r="101">
      <c r="A101" s="3"/>
      <c r="B101" s="3"/>
      <c r="C101" s="3"/>
      <c r="D101" s="3"/>
      <c r="E101" s="3"/>
      <c r="F101" s="3"/>
      <c r="G101" s="3"/>
      <c r="H101" s="3"/>
    </row>
    <row r="102">
      <c r="A102" s="3"/>
      <c r="B102" s="3"/>
      <c r="C102" s="3"/>
      <c r="D102" s="3"/>
      <c r="E102" s="3"/>
      <c r="F102" s="3"/>
      <c r="G102" s="3"/>
      <c r="H102" s="3"/>
    </row>
    <row r="103">
      <c r="A103" s="3"/>
      <c r="B103" s="3"/>
      <c r="C103" s="3"/>
      <c r="D103" s="3"/>
      <c r="E103" s="3"/>
      <c r="F103" s="3"/>
      <c r="G103" s="3"/>
      <c r="H103" s="3"/>
    </row>
    <row r="104">
      <c r="A104" s="3"/>
      <c r="B104" s="3"/>
      <c r="C104" s="3"/>
      <c r="D104" s="3"/>
      <c r="E104" s="3"/>
      <c r="F104" s="3"/>
      <c r="G104" s="3"/>
      <c r="H104" s="3"/>
    </row>
    <row r="105">
      <c r="A105" s="3"/>
      <c r="B105" s="3"/>
      <c r="C105" s="3"/>
      <c r="D105" s="3"/>
      <c r="E105" s="3"/>
      <c r="F105" s="3"/>
      <c r="G105" s="3"/>
      <c r="H105" s="3"/>
    </row>
    <row r="106">
      <c r="A106" s="3"/>
      <c r="B106" s="3"/>
      <c r="C106" s="3"/>
      <c r="D106" s="3"/>
      <c r="E106" s="3"/>
      <c r="F106" s="3"/>
      <c r="G106" s="3"/>
      <c r="H106" s="3"/>
    </row>
    <row r="107">
      <c r="A107" s="3"/>
      <c r="B107" s="3"/>
      <c r="C107" s="3"/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3"/>
      <c r="B109" s="14" t="s">
        <v>30</v>
      </c>
      <c r="D109" s="3"/>
      <c r="E109" s="3"/>
      <c r="F109" s="3"/>
      <c r="G109" s="3"/>
      <c r="H109" s="3"/>
    </row>
    <row r="110">
      <c r="A110" s="3"/>
      <c r="B110" s="15">
        <v>-7.104656767966812</v>
      </c>
      <c r="C110" s="15">
        <v>-0.08544164328622528</v>
      </c>
      <c r="D110" s="16"/>
      <c r="E110" s="17" t="s">
        <v>31</v>
      </c>
      <c r="F110" s="15">
        <v>-1.5795590583968895</v>
      </c>
      <c r="G110" s="3"/>
      <c r="H110" s="3"/>
    </row>
    <row r="111">
      <c r="A111" s="3"/>
      <c r="B111" s="15">
        <v>-0.05167510328510354</v>
      </c>
      <c r="C111" s="15">
        <v>0.05167510328510354</v>
      </c>
      <c r="D111" s="18" t="s">
        <v>99</v>
      </c>
      <c r="E111" s="3"/>
      <c r="F111" s="15">
        <v>0.9553172709254222</v>
      </c>
      <c r="G111" s="3"/>
      <c r="H111" s="3"/>
    </row>
    <row r="112">
      <c r="A112" s="3"/>
      <c r="B112" s="15">
        <v>8.667348229570878</v>
      </c>
      <c r="C112" s="15">
        <v>-0.0673482295708784</v>
      </c>
      <c r="D112" s="18" t="s">
        <v>100</v>
      </c>
      <c r="E112" s="3"/>
      <c r="F112" s="15">
        <v>-1.2450662463186106</v>
      </c>
      <c r="G112" s="3"/>
      <c r="H112" s="3"/>
    </row>
    <row r="113">
      <c r="A113" s="3"/>
      <c r="B113" s="15">
        <v>17.23750350501732</v>
      </c>
      <c r="C113" s="15">
        <v>-0.03750350501731952</v>
      </c>
      <c r="D113" s="18" t="s">
        <v>101</v>
      </c>
      <c r="E113" s="3"/>
      <c r="F113" s="15">
        <v>-0.6933270334383963</v>
      </c>
      <c r="G113" s="3"/>
      <c r="H113" s="3"/>
    </row>
    <row r="114">
      <c r="A114" s="3"/>
      <c r="B114" s="15">
        <v>25.817982396927512</v>
      </c>
      <c r="C114" s="15">
        <v>-0.01798239692751104</v>
      </c>
      <c r="D114" s="18" t="s">
        <v>102</v>
      </c>
      <c r="E114" s="3"/>
      <c r="F114" s="15">
        <v>-0.33244044550250046</v>
      </c>
      <c r="G114" s="3"/>
      <c r="H114" s="3"/>
    </row>
    <row r="115">
      <c r="A115" s="3"/>
      <c r="B115" s="15">
        <v>34.40280847506861</v>
      </c>
      <c r="C115" s="15">
        <v>-0.0028084750686136134</v>
      </c>
      <c r="D115" s="18" t="s">
        <v>103</v>
      </c>
      <c r="E115" s="3"/>
      <c r="F115" s="15">
        <v>-0.051920258837363044</v>
      </c>
      <c r="G115" s="3"/>
      <c r="H115" s="3"/>
    </row>
    <row r="116">
      <c r="A116" s="3"/>
      <c r="B116" s="15">
        <v>43.00863538091677</v>
      </c>
      <c r="C116" s="15">
        <v>-0.008635380916773856</v>
      </c>
      <c r="D116" s="18" t="s">
        <v>104</v>
      </c>
      <c r="E116" s="3"/>
      <c r="F116" s="15">
        <v>-0.1596422262631834</v>
      </c>
      <c r="G116" s="3"/>
      <c r="H116" s="3"/>
    </row>
    <row r="117">
      <c r="A117" s="3"/>
      <c r="B117" s="15">
        <v>51.59711986907973</v>
      </c>
      <c r="C117" s="15">
        <v>0.0028801309202756793</v>
      </c>
      <c r="D117" s="18" t="s">
        <v>105</v>
      </c>
      <c r="E117" s="3"/>
      <c r="F117" s="15">
        <v>0.05324496006297966</v>
      </c>
      <c r="G117" s="3"/>
      <c r="H117" s="3"/>
    </row>
    <row r="118">
      <c r="A118" s="3"/>
      <c r="B118" s="15">
        <v>60.19130590881586</v>
      </c>
      <c r="C118" s="15">
        <v>0.008694091184141868</v>
      </c>
      <c r="D118" s="18" t="s">
        <v>106</v>
      </c>
      <c r="E118" s="3"/>
      <c r="F118" s="15">
        <v>0.160727602563021</v>
      </c>
      <c r="G118" s="3"/>
      <c r="H118" s="3"/>
    </row>
    <row r="119">
      <c r="A119" s="3"/>
      <c r="B119" s="15">
        <v>68.78412923712928</v>
      </c>
      <c r="C119" s="15">
        <v>0.015870762870725565</v>
      </c>
      <c r="D119" s="18" t="s">
        <v>107</v>
      </c>
      <c r="E119" s="3"/>
      <c r="F119" s="15">
        <v>0.2934026815489061</v>
      </c>
      <c r="G119" s="3"/>
      <c r="H119" s="3"/>
    </row>
    <row r="120">
      <c r="A120" s="3"/>
      <c r="B120" s="15">
        <v>77.38865715811224</v>
      </c>
      <c r="C120" s="15">
        <v>0.011342841887773174</v>
      </c>
      <c r="D120" s="18" t="s">
        <v>108</v>
      </c>
      <c r="E120" s="3"/>
      <c r="F120" s="15">
        <v>0.20969503818853027</v>
      </c>
      <c r="G120" s="3"/>
      <c r="H120" s="3"/>
    </row>
    <row r="121">
      <c r="A121" s="3"/>
      <c r="B121" s="15">
        <v>85.97764323594083</v>
      </c>
      <c r="C121" s="15">
        <v>0.02235676405916994</v>
      </c>
      <c r="D121" s="18" t="s">
        <v>110</v>
      </c>
      <c r="E121" s="3"/>
      <c r="F121" s="15">
        <v>0.41330933989418145</v>
      </c>
      <c r="G121" s="3"/>
      <c r="H121" s="3"/>
    </row>
    <row r="122">
      <c r="A122" s="3"/>
      <c r="B122" s="15">
        <v>94.56148163318966</v>
      </c>
      <c r="C122" s="15">
        <v>0.03851836681034174</v>
      </c>
      <c r="D122" s="18" t="s">
        <v>112</v>
      </c>
      <c r="E122" s="3"/>
      <c r="F122" s="15">
        <v>0.7120887762669965</v>
      </c>
      <c r="G122" s="3"/>
      <c r="H122" s="3"/>
    </row>
    <row r="123">
      <c r="A123" s="3"/>
      <c r="B123" s="15">
        <v>103.17745572516206</v>
      </c>
      <c r="C123" s="15">
        <v>0.022544274837935</v>
      </c>
      <c r="D123" s="18" t="s">
        <v>114</v>
      </c>
      <c r="E123" s="3"/>
      <c r="F123" s="15">
        <v>0.4167758503421746</v>
      </c>
      <c r="G123" s="3"/>
      <c r="H123" s="3"/>
    </row>
    <row r="124">
      <c r="A124" s="3"/>
      <c r="B124" s="15">
        <v>111.76127566662089</v>
      </c>
      <c r="C124" s="15">
        <v>0.038724333379106274</v>
      </c>
      <c r="D124" s="18" t="s">
        <v>117</v>
      </c>
      <c r="E124" s="3"/>
      <c r="F124" s="15">
        <v>0.7158964787748835</v>
      </c>
      <c r="G124" s="3"/>
      <c r="H124" s="3"/>
    </row>
    <row r="125">
      <c r="A125" s="3"/>
      <c r="B125" s="15">
        <v>120.34639679582742</v>
      </c>
      <c r="C125" s="15">
        <v>0.05360320417259592</v>
      </c>
      <c r="D125" s="18" t="s">
        <v>119</v>
      </c>
      <c r="E125" s="3"/>
      <c r="F125" s="15">
        <v>0.9909620584693513</v>
      </c>
      <c r="G125" s="3"/>
      <c r="H125" s="3"/>
    </row>
    <row r="126">
      <c r="A126" s="3"/>
      <c r="B126" s="15">
        <v>128.9582838118916</v>
      </c>
      <c r="C126" s="15">
        <v>0.04171618810841238</v>
      </c>
      <c r="D126" s="18" t="s">
        <v>122</v>
      </c>
      <c r="E126" s="3"/>
      <c r="F126" s="15">
        <v>0.7712068761094922</v>
      </c>
      <c r="G126" s="3"/>
      <c r="H126" s="3"/>
    </row>
    <row r="127">
      <c r="A127" s="3"/>
      <c r="B127" s="15">
        <v>137.5757440138969</v>
      </c>
      <c r="C127" s="15">
        <v>0.02425598610311378</v>
      </c>
      <c r="D127" s="18" t="s">
        <v>124</v>
      </c>
      <c r="E127" s="3"/>
      <c r="F127" s="15">
        <v>0.44842024446057566</v>
      </c>
      <c r="G127" s="3"/>
      <c r="H127" s="3"/>
    </row>
    <row r="128">
      <c r="A128" s="3"/>
      <c r="B128" s="15">
        <v>146.17817222135875</v>
      </c>
      <c r="C128" s="15">
        <v>0.02182777864122762</v>
      </c>
      <c r="D128" s="18" t="s">
        <v>127</v>
      </c>
      <c r="E128" s="3"/>
      <c r="F128" s="15">
        <v>0.40352999019380686</v>
      </c>
      <c r="G128" s="3"/>
      <c r="H128" s="3"/>
    </row>
    <row r="129">
      <c r="A129" s="3"/>
      <c r="B129" s="15">
        <v>154.78302350965242</v>
      </c>
      <c r="C129" s="15">
        <v>0.016976490347591668</v>
      </c>
      <c r="D129" s="18" t="s">
        <v>129</v>
      </c>
      <c r="E129" s="3"/>
      <c r="F129" s="15">
        <v>0.31384425763553747</v>
      </c>
      <c r="G129" s="3"/>
      <c r="H129" s="3"/>
    </row>
    <row r="130">
      <c r="A130" s="3"/>
      <c r="B130" s="15">
        <v>163.41195352534868</v>
      </c>
      <c r="C130" s="15">
        <v>-0.011953525348668417</v>
      </c>
      <c r="D130" s="18" t="s">
        <v>131</v>
      </c>
      <c r="E130" s="3"/>
      <c r="F130" s="15">
        <v>-0.22098473903427412</v>
      </c>
      <c r="G130" s="3"/>
      <c r="H130" s="3"/>
    </row>
    <row r="131">
      <c r="A131" s="3"/>
      <c r="B131" s="15">
        <v>172.03168726825592</v>
      </c>
      <c r="C131" s="15">
        <v>-0.03168726825592729</v>
      </c>
      <c r="D131" s="18" t="s">
        <v>133</v>
      </c>
      <c r="E131" s="3"/>
      <c r="F131" s="15">
        <v>-0.585802305344605</v>
      </c>
      <c r="G131" s="3"/>
      <c r="H131" s="3"/>
    </row>
    <row r="132">
      <c r="A132" s="3"/>
      <c r="B132" s="15">
        <v>180.62758468869262</v>
      </c>
      <c r="C132" s="15">
        <v>-0.02758468869262183</v>
      </c>
      <c r="D132" s="18" t="s">
        <v>136</v>
      </c>
      <c r="E132" s="3"/>
      <c r="F132" s="15">
        <v>-0.509957945817196</v>
      </c>
      <c r="G132" s="3"/>
      <c r="H132" s="3"/>
    </row>
    <row r="133">
      <c r="A133" s="3"/>
      <c r="B133" s="15">
        <v>189.24684274623266</v>
      </c>
      <c r="C133" s="15">
        <v>-0.04684274623267084</v>
      </c>
      <c r="D133" s="18" t="s">
        <v>138</v>
      </c>
      <c r="E133" s="3"/>
      <c r="F133" s="15">
        <v>-0.8659815200901063</v>
      </c>
      <c r="G133" s="3"/>
      <c r="H133" s="3"/>
    </row>
    <row r="134">
      <c r="A134" s="3"/>
      <c r="B134" s="15">
        <v>197.8583606659346</v>
      </c>
      <c r="C134" s="15">
        <v>-0.05836066593460925</v>
      </c>
      <c r="D134" s="18" t="s">
        <v>140</v>
      </c>
      <c r="E134" s="3"/>
      <c r="F134" s="15">
        <v>-1.078913220597532</v>
      </c>
      <c r="G134" s="3"/>
      <c r="H134" s="3"/>
    </row>
    <row r="135">
      <c r="A135" s="3"/>
      <c r="B135" s="15">
        <v>206.45091560870964</v>
      </c>
      <c r="C135" s="15">
        <v>-0.0509156087096406</v>
      </c>
      <c r="D135" s="18" t="s">
        <v>142</v>
      </c>
      <c r="E135" s="3"/>
      <c r="F135" s="15">
        <v>-0.9412765000514707</v>
      </c>
      <c r="G135" s="3"/>
      <c r="H135" s="3"/>
    </row>
    <row r="136">
      <c r="A136" s="3"/>
      <c r="B136" s="15">
        <v>215.0786708476866</v>
      </c>
      <c r="C136" s="15">
        <v>-0.07867084768660872</v>
      </c>
      <c r="D136" s="18" t="s">
        <v>144</v>
      </c>
      <c r="E136" s="3"/>
      <c r="F136" s="15">
        <v>-1.4543874077756478</v>
      </c>
      <c r="G136" s="3"/>
      <c r="H136" s="3"/>
    </row>
    <row r="137">
      <c r="A137" s="3"/>
      <c r="B137" s="15">
        <v>223.66808692606833</v>
      </c>
      <c r="C137" s="15">
        <v>-0.0680869260683424</v>
      </c>
      <c r="D137" s="18" t="s">
        <v>146</v>
      </c>
      <c r="E137" s="3"/>
      <c r="F137" s="15">
        <v>-1.258722523270899</v>
      </c>
      <c r="G137" s="3"/>
      <c r="H137" s="3"/>
    </row>
    <row r="138">
      <c r="A138" s="3"/>
      <c r="B138" s="15">
        <v>232.25357108159804</v>
      </c>
      <c r="C138" s="15">
        <v>-0.05357108159806048</v>
      </c>
      <c r="D138" s="18" t="s">
        <v>149</v>
      </c>
      <c r="E138" s="3"/>
      <c r="F138" s="15">
        <v>-0.9903682086598795</v>
      </c>
      <c r="G138" s="3"/>
      <c r="H138" s="3"/>
    </row>
    <row r="139">
      <c r="A139" s="3"/>
      <c r="B139" s="15">
        <v>240.84991540159103</v>
      </c>
      <c r="C139" s="15">
        <v>-0.04991540159101769</v>
      </c>
      <c r="D139" s="18" t="s">
        <v>151</v>
      </c>
      <c r="E139" s="3"/>
      <c r="F139" s="15">
        <v>-0.9227856780854028</v>
      </c>
      <c r="G139" s="3"/>
      <c r="H139" s="3"/>
    </row>
    <row r="140">
      <c r="A140" s="3"/>
      <c r="B140" s="15">
        <v>249.42706026125515</v>
      </c>
      <c r="C140" s="15">
        <v>-0.027060261255134367</v>
      </c>
      <c r="D140" s="18" t="s">
        <v>154</v>
      </c>
      <c r="E140" s="3"/>
      <c r="F140" s="15">
        <v>-0.5002628594694275</v>
      </c>
      <c r="G140" s="3"/>
      <c r="H140" s="3"/>
    </row>
    <row r="141">
      <c r="A141" s="3"/>
      <c r="B141" s="15">
        <v>258.00080792333694</v>
      </c>
      <c r="C141" s="15">
        <v>-8.079233369602491E-4</v>
      </c>
      <c r="D141" s="18" t="s">
        <v>158</v>
      </c>
      <c r="E141" s="3"/>
      <c r="F141" s="15">
        <v>-0.014936073047082232</v>
      </c>
      <c r="G141" s="3"/>
      <c r="H141" s="3"/>
    </row>
    <row r="142">
      <c r="A142" s="3"/>
      <c r="B142" s="15">
        <v>266.51664156509463</v>
      </c>
      <c r="C142" s="15">
        <v>0.08335843490540702</v>
      </c>
      <c r="D142" s="18" t="s">
        <v>161</v>
      </c>
      <c r="E142" s="3"/>
      <c r="F142" s="15">
        <v>1.541046799714942</v>
      </c>
      <c r="G142" s="3"/>
      <c r="H142" s="3"/>
    </row>
    <row r="143">
      <c r="A143" s="3"/>
      <c r="B143" s="15">
        <v>275.01460981930154</v>
      </c>
      <c r="C143" s="15">
        <v>0.18539018069843732</v>
      </c>
      <c r="D143" s="18" t="s">
        <v>164</v>
      </c>
      <c r="E143" s="3"/>
      <c r="F143" s="15">
        <v>3.427306966452775</v>
      </c>
      <c r="G143" s="3"/>
      <c r="H143" s="3"/>
    </row>
    <row r="144">
      <c r="A144" s="3"/>
      <c r="B144" s="15">
        <v>282.0675914839832</v>
      </c>
      <c r="C144" s="15">
        <v>0.1921609762980539</v>
      </c>
      <c r="D144" s="16"/>
      <c r="E144" s="17" t="s">
        <v>31</v>
      </c>
      <c r="F144" s="15">
        <v>3.5524786170740166</v>
      </c>
      <c r="G144" s="3"/>
      <c r="H144" s="3"/>
    </row>
    <row r="145">
      <c r="A145" s="3"/>
      <c r="B145" s="3"/>
      <c r="C145" s="3"/>
      <c r="D145" s="3"/>
      <c r="E145" s="3"/>
      <c r="F145" s="3"/>
      <c r="G145" s="3"/>
      <c r="H145" s="3"/>
    </row>
    <row r="146">
      <c r="A146" s="3"/>
      <c r="B146" s="14" t="s">
        <v>83</v>
      </c>
      <c r="D146" s="3"/>
      <c r="E146" s="3"/>
      <c r="F146" s="3"/>
      <c r="G146" s="3"/>
      <c r="H146" s="3"/>
    </row>
    <row r="147">
      <c r="A147" s="3"/>
      <c r="B147" s="15">
        <v>1.0</v>
      </c>
      <c r="C147" s="15">
        <v>0.05167510328510354</v>
      </c>
      <c r="D147" s="15">
        <v>0.9553172709254222</v>
      </c>
      <c r="E147" s="3"/>
      <c r="F147" s="3"/>
      <c r="G147" s="3"/>
      <c r="H147" s="3"/>
    </row>
    <row r="148">
      <c r="A148" s="3"/>
      <c r="B148" s="15">
        <v>2.0</v>
      </c>
      <c r="C148" s="15">
        <v>-0.0673482295708784</v>
      </c>
      <c r="D148" s="15">
        <v>-1.2450662463186106</v>
      </c>
      <c r="E148" s="3"/>
      <c r="F148" s="3"/>
      <c r="G148" s="3"/>
      <c r="H148" s="3"/>
    </row>
    <row r="149">
      <c r="A149" s="3"/>
      <c r="B149" s="15">
        <v>3.0</v>
      </c>
      <c r="C149" s="15">
        <v>-0.03750350501731952</v>
      </c>
      <c r="D149" s="15">
        <v>-0.6933270334383963</v>
      </c>
      <c r="E149" s="3"/>
      <c r="F149" s="3"/>
      <c r="G149" s="3"/>
      <c r="H149" s="3"/>
    </row>
    <row r="150">
      <c r="A150" s="3"/>
      <c r="B150" s="15">
        <v>4.0</v>
      </c>
      <c r="C150" s="15">
        <v>-0.01798239692751104</v>
      </c>
      <c r="D150" s="15">
        <v>-0.33244044550250046</v>
      </c>
      <c r="E150" s="3"/>
      <c r="F150" s="3"/>
      <c r="G150" s="3"/>
      <c r="H150" s="3"/>
    </row>
    <row r="151">
      <c r="A151" s="3"/>
      <c r="B151" s="15">
        <v>5.0</v>
      </c>
      <c r="C151" s="15">
        <v>-0.0028084750686136134</v>
      </c>
      <c r="D151" s="15">
        <v>-0.051920258837363044</v>
      </c>
      <c r="E151" s="3"/>
      <c r="F151" s="3"/>
      <c r="G151" s="3"/>
      <c r="H151" s="3"/>
    </row>
    <row r="152">
      <c r="A152" s="3"/>
      <c r="B152" s="15">
        <v>6.0</v>
      </c>
      <c r="C152" s="15">
        <v>-0.008635380916773856</v>
      </c>
      <c r="D152" s="15">
        <v>-0.1596422262631834</v>
      </c>
      <c r="E152" s="3"/>
      <c r="F152" s="3"/>
      <c r="G152" s="3"/>
      <c r="H152" s="3"/>
    </row>
    <row r="153">
      <c r="A153" s="3"/>
      <c r="B153" s="15">
        <v>7.0</v>
      </c>
      <c r="C153" s="15">
        <v>0.0028801309202756793</v>
      </c>
      <c r="D153" s="15">
        <v>0.05324496006297966</v>
      </c>
      <c r="E153" s="3"/>
      <c r="F153" s="3"/>
      <c r="G153" s="3"/>
      <c r="H153" s="3"/>
    </row>
    <row r="154">
      <c r="A154" s="3"/>
      <c r="B154" s="15">
        <v>8.0</v>
      </c>
      <c r="C154" s="15">
        <v>0.008694091184141868</v>
      </c>
      <c r="D154" s="15">
        <v>0.160727602563021</v>
      </c>
      <c r="E154" s="3"/>
      <c r="F154" s="3"/>
      <c r="G154" s="3"/>
      <c r="H154" s="3"/>
    </row>
    <row r="155">
      <c r="A155" s="3"/>
      <c r="B155" s="15">
        <v>9.0</v>
      </c>
      <c r="C155" s="15">
        <v>0.015870762870725565</v>
      </c>
      <c r="D155" s="15">
        <v>0.2934026815489061</v>
      </c>
      <c r="E155" s="3"/>
      <c r="F155" s="3"/>
      <c r="G155" s="3"/>
      <c r="H155" s="3"/>
    </row>
    <row r="156">
      <c r="A156" s="3"/>
      <c r="B156" s="15">
        <v>10.0</v>
      </c>
      <c r="C156" s="15">
        <v>0.011342841887773174</v>
      </c>
      <c r="D156" s="15">
        <v>0.20969503818853027</v>
      </c>
      <c r="E156" s="3"/>
      <c r="F156" s="3"/>
      <c r="G156" s="3"/>
      <c r="H156" s="3"/>
    </row>
    <row r="157">
      <c r="A157" s="3"/>
      <c r="B157" s="15">
        <v>11.0</v>
      </c>
      <c r="C157" s="15">
        <v>0.02235676405916994</v>
      </c>
      <c r="D157" s="15">
        <v>0.41330933989418145</v>
      </c>
      <c r="E157" s="3"/>
      <c r="F157" s="3"/>
      <c r="G157" s="3"/>
      <c r="H157" s="3"/>
    </row>
    <row r="158">
      <c r="A158" s="3"/>
      <c r="B158" s="15">
        <v>12.0</v>
      </c>
      <c r="C158" s="15">
        <v>0.03851836681034174</v>
      </c>
      <c r="D158" s="15">
        <v>0.7120887762669965</v>
      </c>
      <c r="E158" s="3"/>
      <c r="F158" s="3"/>
      <c r="G158" s="3"/>
      <c r="H158" s="3"/>
    </row>
    <row r="159">
      <c r="A159" s="3"/>
      <c r="B159" s="15">
        <v>13.0</v>
      </c>
      <c r="C159" s="15">
        <v>0.022544274837935</v>
      </c>
      <c r="D159" s="15">
        <v>0.4167758503421746</v>
      </c>
      <c r="E159" s="3"/>
      <c r="F159" s="3"/>
      <c r="G159" s="3"/>
      <c r="H159" s="3"/>
    </row>
    <row r="160">
      <c r="A160" s="3"/>
      <c r="B160" s="15">
        <v>14.0</v>
      </c>
      <c r="C160" s="15">
        <v>0.038724333379106274</v>
      </c>
      <c r="D160" s="15">
        <v>0.7158964787748835</v>
      </c>
      <c r="E160" s="3"/>
      <c r="F160" s="3"/>
      <c r="G160" s="3"/>
      <c r="H160" s="3"/>
    </row>
    <row r="161">
      <c r="A161" s="3"/>
      <c r="B161" s="15">
        <v>15.0</v>
      </c>
      <c r="C161" s="15">
        <v>0.05360320417259592</v>
      </c>
      <c r="D161" s="15">
        <v>0.9909620584693513</v>
      </c>
      <c r="E161" s="3"/>
      <c r="F161" s="3"/>
      <c r="G161" s="3"/>
      <c r="H161" s="3"/>
    </row>
    <row r="162">
      <c r="A162" s="3"/>
      <c r="B162" s="15">
        <v>16.0</v>
      </c>
      <c r="C162" s="15">
        <v>0.04171618810841238</v>
      </c>
      <c r="D162" s="15">
        <v>0.7712068761094922</v>
      </c>
      <c r="E162" s="3"/>
      <c r="F162" s="3"/>
      <c r="G162" s="3"/>
      <c r="H162" s="3"/>
    </row>
    <row r="163">
      <c r="A163" s="3"/>
      <c r="B163" s="15">
        <v>17.0</v>
      </c>
      <c r="C163" s="15">
        <v>0.02425598610311378</v>
      </c>
      <c r="D163" s="15">
        <v>0.44842024446057566</v>
      </c>
      <c r="E163" s="3"/>
      <c r="F163" s="3"/>
      <c r="G163" s="3"/>
      <c r="H163" s="3"/>
    </row>
    <row r="164">
      <c r="A164" s="3"/>
      <c r="B164" s="15">
        <v>18.0</v>
      </c>
      <c r="C164" s="15">
        <v>0.02182777864122762</v>
      </c>
      <c r="D164" s="15">
        <v>0.40352999019380686</v>
      </c>
      <c r="E164" s="3"/>
      <c r="F164" s="3"/>
      <c r="G164" s="3"/>
      <c r="H164" s="3"/>
    </row>
    <row r="165">
      <c r="A165" s="3"/>
      <c r="B165" s="15">
        <v>19.0</v>
      </c>
      <c r="C165" s="15">
        <v>0.016976490347591668</v>
      </c>
      <c r="D165" s="15">
        <v>0.31384425763553747</v>
      </c>
      <c r="E165" s="3"/>
      <c r="F165" s="3"/>
      <c r="G165" s="3"/>
      <c r="H165" s="3"/>
    </row>
    <row r="166">
      <c r="A166" s="3"/>
      <c r="B166" s="15">
        <v>20.0</v>
      </c>
      <c r="C166" s="15">
        <v>-0.011953525348668417</v>
      </c>
      <c r="D166" s="15">
        <v>-0.22098473903427412</v>
      </c>
      <c r="E166" s="3"/>
      <c r="F166" s="3"/>
      <c r="G166" s="3"/>
      <c r="H166" s="3"/>
    </row>
    <row r="167">
      <c r="A167" s="3"/>
      <c r="B167" s="15">
        <v>21.0</v>
      </c>
      <c r="C167" s="15">
        <v>-0.03168726825592729</v>
      </c>
      <c r="D167" s="15">
        <v>-0.585802305344605</v>
      </c>
      <c r="E167" s="3"/>
      <c r="F167" s="3"/>
      <c r="G167" s="3"/>
      <c r="H167" s="3"/>
    </row>
    <row r="168">
      <c r="A168" s="3"/>
      <c r="B168" s="15">
        <v>22.0</v>
      </c>
      <c r="C168" s="15">
        <v>-0.02758468869262183</v>
      </c>
      <c r="D168" s="15">
        <v>-0.509957945817196</v>
      </c>
      <c r="E168" s="3"/>
      <c r="F168" s="3"/>
      <c r="G168" s="3"/>
      <c r="H168" s="3"/>
    </row>
    <row r="169">
      <c r="A169" s="3"/>
      <c r="B169" s="15">
        <v>23.0</v>
      </c>
      <c r="C169" s="15">
        <v>-0.04684274623267084</v>
      </c>
      <c r="D169" s="15">
        <v>-0.8659815200901063</v>
      </c>
      <c r="E169" s="3"/>
      <c r="F169" s="3"/>
      <c r="G169" s="3"/>
      <c r="H169" s="3"/>
    </row>
    <row r="170">
      <c r="A170" s="3"/>
      <c r="B170" s="15">
        <v>24.0</v>
      </c>
      <c r="C170" s="15">
        <v>-0.05836066593460925</v>
      </c>
      <c r="D170" s="15">
        <v>-1.078913220597532</v>
      </c>
      <c r="E170" s="3"/>
      <c r="F170" s="3"/>
      <c r="G170" s="3"/>
      <c r="H170" s="3"/>
    </row>
    <row r="171">
      <c r="A171" s="3"/>
      <c r="B171" s="15">
        <v>25.0</v>
      </c>
      <c r="C171" s="15">
        <v>-0.0509156087096406</v>
      </c>
      <c r="D171" s="15">
        <v>-0.9412765000514707</v>
      </c>
      <c r="E171" s="3"/>
      <c r="F171" s="3"/>
      <c r="G171" s="3"/>
      <c r="H171" s="3"/>
    </row>
    <row r="172">
      <c r="A172" s="3"/>
      <c r="B172" s="15">
        <v>26.0</v>
      </c>
      <c r="C172" s="15">
        <v>-0.07867084768660872</v>
      </c>
      <c r="D172" s="15">
        <v>-1.4543874077756478</v>
      </c>
      <c r="E172" s="3"/>
      <c r="F172" s="3"/>
      <c r="G172" s="3"/>
      <c r="H172" s="3"/>
    </row>
    <row r="173">
      <c r="A173" s="3"/>
      <c r="B173" s="15">
        <v>27.0</v>
      </c>
      <c r="C173" s="15">
        <v>-0.0680869260683424</v>
      </c>
      <c r="D173" s="15">
        <v>-1.258722523270899</v>
      </c>
      <c r="E173" s="3"/>
      <c r="F173" s="3"/>
      <c r="G173" s="3"/>
      <c r="H173" s="3"/>
    </row>
    <row r="174">
      <c r="A174" s="3"/>
      <c r="B174" s="15">
        <v>28.0</v>
      </c>
      <c r="C174" s="15">
        <v>-0.05357108159806048</v>
      </c>
      <c r="D174" s="15">
        <v>-0.9903682086598795</v>
      </c>
      <c r="E174" s="3"/>
      <c r="F174" s="3"/>
      <c r="G174" s="3"/>
      <c r="H174" s="3"/>
    </row>
    <row r="175">
      <c r="A175" s="3"/>
      <c r="B175" s="15">
        <v>29.0</v>
      </c>
      <c r="C175" s="15">
        <v>-0.04991540159101769</v>
      </c>
      <c r="D175" s="15">
        <v>-0.9227856780854028</v>
      </c>
      <c r="E175" s="3"/>
      <c r="F175" s="3"/>
      <c r="G175" s="3"/>
      <c r="H175" s="3"/>
    </row>
    <row r="176">
      <c r="A176" s="3"/>
      <c r="B176" s="15">
        <v>30.0</v>
      </c>
      <c r="C176" s="15">
        <v>-0.027060261255134367</v>
      </c>
      <c r="D176" s="15">
        <v>-0.5002628594694275</v>
      </c>
      <c r="E176" s="3"/>
      <c r="F176" s="3"/>
      <c r="G176" s="3"/>
      <c r="H176" s="3"/>
    </row>
    <row r="177">
      <c r="A177" s="3"/>
      <c r="B177" s="15">
        <v>31.0</v>
      </c>
      <c r="C177" s="15">
        <v>-8.079233369602491E-4</v>
      </c>
      <c r="D177" s="15">
        <v>-0.014936073047082232</v>
      </c>
      <c r="E177" s="3"/>
      <c r="F177" s="3"/>
      <c r="G177" s="3"/>
      <c r="H177" s="3"/>
    </row>
    <row r="178">
      <c r="A178" s="3"/>
      <c r="B178" s="15">
        <v>32.0</v>
      </c>
      <c r="C178" s="15">
        <v>0.08335843490540702</v>
      </c>
      <c r="D178" s="15">
        <v>1.541046799714942</v>
      </c>
      <c r="E178" s="3"/>
      <c r="F178" s="3"/>
      <c r="G178" s="3"/>
      <c r="H178" s="3"/>
    </row>
    <row r="179">
      <c r="A179" s="3"/>
      <c r="B179" s="15">
        <v>33.0</v>
      </c>
      <c r="C179" s="15">
        <v>0.18539018069843732</v>
      </c>
      <c r="D179" s="15">
        <v>3.427306966452775</v>
      </c>
      <c r="E179" s="3"/>
      <c r="F179" s="3"/>
      <c r="G179" s="3"/>
      <c r="H179" s="3"/>
    </row>
    <row r="180">
      <c r="A180" s="3"/>
      <c r="B180" s="3"/>
      <c r="C180" s="3"/>
      <c r="D180" s="3"/>
      <c r="E180" s="3"/>
      <c r="F180" s="3"/>
      <c r="G180" s="3"/>
      <c r="H180" s="3"/>
    </row>
    <row r="181">
      <c r="A181" s="3"/>
      <c r="B181" s="14" t="s">
        <v>30</v>
      </c>
      <c r="D181" s="3"/>
      <c r="E181" s="3"/>
      <c r="F181" s="3"/>
      <c r="G181" s="3"/>
      <c r="H181" s="3"/>
    </row>
    <row r="182">
      <c r="A182" s="3"/>
      <c r="B182" s="15">
        <v>-2.2771891504765507</v>
      </c>
      <c r="C182" s="15">
        <v>-0.08544164328622528</v>
      </c>
      <c r="D182" s="16"/>
      <c r="E182" s="17" t="s">
        <v>31</v>
      </c>
      <c r="F182" s="3"/>
      <c r="G182" s="3"/>
      <c r="H182" s="3"/>
    </row>
    <row r="183">
      <c r="A183" s="3"/>
      <c r="B183" s="15">
        <v>1.2477538553513243</v>
      </c>
      <c r="C183" s="15">
        <v>0.05167510328510354</v>
      </c>
      <c r="D183" s="18" t="s">
        <v>155</v>
      </c>
      <c r="E183" s="3"/>
      <c r="F183" s="3"/>
      <c r="G183" s="3"/>
      <c r="H183" s="3"/>
    </row>
    <row r="184">
      <c r="A184" s="3"/>
      <c r="B184" s="15">
        <v>-1.4342001596863794</v>
      </c>
      <c r="C184" s="15">
        <v>-0.0673482295708784</v>
      </c>
      <c r="D184" s="18" t="s">
        <v>157</v>
      </c>
      <c r="E184" s="3"/>
      <c r="F184" s="3"/>
      <c r="G184" s="3"/>
      <c r="H184" s="3"/>
    </row>
    <row r="185">
      <c r="A185" s="3"/>
      <c r="B185" s="15">
        <v>-0.6508373064444771</v>
      </c>
      <c r="C185" s="15">
        <v>-0.03750350501731952</v>
      </c>
      <c r="D185" s="18" t="s">
        <v>163</v>
      </c>
      <c r="E185" s="3"/>
      <c r="F185" s="3"/>
      <c r="G185" s="3"/>
      <c r="H185" s="3"/>
    </row>
    <row r="186">
      <c r="A186" s="3"/>
      <c r="B186" s="15">
        <v>-0.308665805694934</v>
      </c>
      <c r="C186" s="15">
        <v>-0.01798239692751104</v>
      </c>
      <c r="D186" s="18" t="s">
        <v>166</v>
      </c>
      <c r="E186" s="3"/>
      <c r="F186" s="3"/>
      <c r="G186" s="3"/>
      <c r="H186" s="3"/>
    </row>
    <row r="187">
      <c r="A187" s="3"/>
      <c r="B187" s="15">
        <v>-0.07603162312038837</v>
      </c>
      <c r="C187" s="15">
        <v>-0.0028084750686136134</v>
      </c>
      <c r="D187" s="18" t="s">
        <v>167</v>
      </c>
      <c r="E187" s="3"/>
      <c r="F187" s="3"/>
      <c r="G187" s="3"/>
      <c r="H187" s="3"/>
    </row>
    <row r="188">
      <c r="A188" s="3"/>
      <c r="B188" s="15">
        <v>-0.15250597424624437</v>
      </c>
      <c r="C188" s="15">
        <v>-0.008635380916773856</v>
      </c>
      <c r="D188" s="18" t="s">
        <v>145</v>
      </c>
      <c r="E188" s="3"/>
      <c r="F188" s="3"/>
      <c r="G188" s="3"/>
      <c r="H188" s="3"/>
    </row>
    <row r="189">
      <c r="A189" s="3"/>
      <c r="B189" s="15">
        <v>0.07603162312038837</v>
      </c>
      <c r="C189" s="15">
        <v>0.0028801309202756793</v>
      </c>
      <c r="D189" s="18" t="s">
        <v>168</v>
      </c>
      <c r="E189" s="3"/>
      <c r="F189" s="3"/>
      <c r="G189" s="3"/>
      <c r="H189" s="3"/>
    </row>
    <row r="190">
      <c r="A190" s="3"/>
      <c r="B190" s="15">
        <v>0.15250597424624424</v>
      </c>
      <c r="C190" s="15">
        <v>0.008694091184141868</v>
      </c>
      <c r="D190" s="18" t="s">
        <v>169</v>
      </c>
      <c r="E190" s="3"/>
      <c r="F190" s="3"/>
      <c r="G190" s="3"/>
      <c r="H190" s="3"/>
    </row>
    <row r="191">
      <c r="A191" s="3"/>
      <c r="B191" s="15">
        <v>0.308665805694934</v>
      </c>
      <c r="C191" s="15">
        <v>0.015870762870725565</v>
      </c>
      <c r="D191" s="18" t="s">
        <v>170</v>
      </c>
      <c r="E191" s="3"/>
      <c r="F191" s="3"/>
      <c r="G191" s="3"/>
      <c r="H191" s="3"/>
    </row>
    <row r="192">
      <c r="A192" s="3"/>
      <c r="B192" s="15">
        <v>0.22988411757923216</v>
      </c>
      <c r="C192" s="15">
        <v>0.011342841887773174</v>
      </c>
      <c r="D192" s="18" t="s">
        <v>141</v>
      </c>
      <c r="E192" s="3"/>
      <c r="F192" s="3"/>
      <c r="G192" s="3"/>
      <c r="H192" s="3"/>
    </row>
    <row r="193">
      <c r="A193" s="3"/>
      <c r="B193" s="15">
        <v>0.5595922742274325</v>
      </c>
      <c r="C193" s="15">
        <v>0.02235676405916994</v>
      </c>
      <c r="D193" s="18" t="s">
        <v>171</v>
      </c>
      <c r="E193" s="3"/>
      <c r="F193" s="3"/>
      <c r="G193" s="3"/>
      <c r="H193" s="3"/>
    </row>
    <row r="194">
      <c r="A194" s="3"/>
      <c r="B194" s="15">
        <v>0.8524950342746939</v>
      </c>
      <c r="C194" s="15">
        <v>0.03851836681034174</v>
      </c>
      <c r="D194" s="18" t="s">
        <v>172</v>
      </c>
      <c r="E194" s="3"/>
      <c r="F194" s="3"/>
      <c r="G194" s="3"/>
      <c r="H194" s="3"/>
    </row>
    <row r="195">
      <c r="A195" s="3"/>
      <c r="B195" s="15">
        <v>0.6508373064444771</v>
      </c>
      <c r="C195" s="15">
        <v>0.022544274837935</v>
      </c>
      <c r="D195" s="18" t="s">
        <v>173</v>
      </c>
      <c r="E195" s="3"/>
      <c r="F195" s="3"/>
      <c r="G195" s="3"/>
      <c r="H195" s="3"/>
    </row>
    <row r="196">
      <c r="A196" s="3"/>
      <c r="B196" s="15">
        <v>0.9674215661017014</v>
      </c>
      <c r="C196" s="15">
        <v>0.038724333379106274</v>
      </c>
      <c r="D196" s="18" t="s">
        <v>172</v>
      </c>
      <c r="E196" s="3"/>
      <c r="F196" s="3"/>
      <c r="G196" s="3"/>
      <c r="H196" s="3"/>
    </row>
    <row r="197">
      <c r="A197" s="3"/>
      <c r="B197" s="15">
        <v>1.4342001596863794</v>
      </c>
      <c r="C197" s="15">
        <v>0.05360320417259592</v>
      </c>
      <c r="D197" s="18" t="s">
        <v>174</v>
      </c>
      <c r="E197" s="3"/>
      <c r="F197" s="3"/>
      <c r="G197" s="3"/>
      <c r="H197" s="3"/>
    </row>
    <row r="198">
      <c r="A198" s="3"/>
      <c r="B198" s="15">
        <v>1.0968035620935135</v>
      </c>
      <c r="C198" s="15">
        <v>0.04171618810841238</v>
      </c>
      <c r="D198" s="18" t="s">
        <v>175</v>
      </c>
      <c r="E198" s="3"/>
      <c r="F198" s="3"/>
      <c r="G198" s="3"/>
      <c r="H198" s="3"/>
    </row>
    <row r="199">
      <c r="A199" s="3"/>
      <c r="B199" s="15">
        <v>0.7478585947633021</v>
      </c>
      <c r="C199" s="15">
        <v>0.02425598610311378</v>
      </c>
      <c r="D199" s="18" t="s">
        <v>176</v>
      </c>
      <c r="E199" s="3"/>
      <c r="F199" s="3"/>
      <c r="G199" s="3"/>
      <c r="H199" s="3"/>
    </row>
    <row r="200">
      <c r="A200" s="3"/>
      <c r="B200" s="15">
        <v>0.4727891209922672</v>
      </c>
      <c r="C200" s="15">
        <v>0.02182777864122762</v>
      </c>
      <c r="D200" s="18" t="s">
        <v>171</v>
      </c>
      <c r="E200" s="3"/>
      <c r="F200" s="3"/>
      <c r="G200" s="3"/>
      <c r="H200" s="3"/>
    </row>
    <row r="201">
      <c r="A201" s="3"/>
      <c r="B201" s="15">
        <v>0.3894142978521444</v>
      </c>
      <c r="C201" s="15">
        <v>0.016976490347591668</v>
      </c>
      <c r="D201" s="18" t="s">
        <v>177</v>
      </c>
      <c r="E201" s="3"/>
      <c r="F201" s="3"/>
      <c r="G201" s="3"/>
      <c r="H201" s="3"/>
    </row>
    <row r="202">
      <c r="A202" s="3"/>
      <c r="B202" s="15">
        <v>-0.22988411757923205</v>
      </c>
      <c r="C202" s="15">
        <v>-0.011953525348668417</v>
      </c>
      <c r="D202" s="18" t="s">
        <v>178</v>
      </c>
      <c r="E202" s="3"/>
      <c r="F202" s="3"/>
      <c r="G202" s="3"/>
      <c r="H202" s="3"/>
    </row>
    <row r="203">
      <c r="A203" s="3"/>
      <c r="B203" s="15">
        <v>-0.5595922742274323</v>
      </c>
      <c r="C203" s="15">
        <v>-0.03168726825592729</v>
      </c>
      <c r="D203" s="18" t="s">
        <v>179</v>
      </c>
      <c r="E203" s="3"/>
      <c r="F203" s="3"/>
      <c r="G203" s="3"/>
      <c r="H203" s="3"/>
    </row>
    <row r="204">
      <c r="A204" s="3"/>
      <c r="B204" s="15">
        <v>-0.4727891209922673</v>
      </c>
      <c r="C204" s="15">
        <v>-0.02758468869262183</v>
      </c>
      <c r="D204" s="18" t="s">
        <v>180</v>
      </c>
      <c r="E204" s="3"/>
      <c r="F204" s="3"/>
      <c r="G204" s="3"/>
      <c r="H204" s="3"/>
    </row>
    <row r="205">
      <c r="A205" s="3"/>
      <c r="B205" s="15">
        <v>-0.7478585947633021</v>
      </c>
      <c r="C205" s="15">
        <v>-0.04684274623267084</v>
      </c>
      <c r="D205" s="18" t="s">
        <v>181</v>
      </c>
      <c r="E205" s="3"/>
      <c r="F205" s="3"/>
      <c r="G205" s="3"/>
      <c r="H205" s="3"/>
    </row>
    <row r="206">
      <c r="A206" s="3"/>
      <c r="B206" s="15">
        <v>-1.2477538553513243</v>
      </c>
      <c r="C206" s="15">
        <v>-0.05836066593460925</v>
      </c>
      <c r="D206" s="18" t="s">
        <v>182</v>
      </c>
      <c r="E206" s="3"/>
      <c r="F206" s="3"/>
      <c r="G206" s="3"/>
      <c r="H206" s="3"/>
    </row>
    <row r="207">
      <c r="A207" s="3"/>
      <c r="B207" s="15">
        <v>-0.9674215661017014</v>
      </c>
      <c r="C207" s="15">
        <v>-0.0509156087096406</v>
      </c>
      <c r="D207" s="18" t="s">
        <v>183</v>
      </c>
      <c r="E207" s="3"/>
      <c r="F207" s="3"/>
      <c r="G207" s="3"/>
      <c r="H207" s="3"/>
    </row>
    <row r="208">
      <c r="A208" s="3"/>
      <c r="B208" s="15">
        <v>-2.1661067528923286</v>
      </c>
      <c r="C208" s="15">
        <v>-0.07867084768660872</v>
      </c>
      <c r="D208" s="18" t="s">
        <v>184</v>
      </c>
      <c r="E208" s="3"/>
      <c r="F208" s="3"/>
      <c r="G208" s="3"/>
      <c r="H208" s="3"/>
    </row>
    <row r="209">
      <c r="A209" s="3"/>
      <c r="B209" s="15">
        <v>-1.6906216295848977</v>
      </c>
      <c r="C209" s="15">
        <v>-0.0680869260683424</v>
      </c>
      <c r="D209" s="18" t="s">
        <v>185</v>
      </c>
      <c r="E209" s="3"/>
      <c r="F209" s="3"/>
      <c r="G209" s="3"/>
      <c r="H209" s="3"/>
    </row>
    <row r="210">
      <c r="A210" s="3"/>
      <c r="B210" s="15">
        <v>-1.0968035620935135</v>
      </c>
      <c r="C210" s="15">
        <v>-0.05357108159806048</v>
      </c>
      <c r="D210" s="18" t="s">
        <v>186</v>
      </c>
      <c r="E210" s="3"/>
      <c r="F210" s="3"/>
      <c r="G210" s="3"/>
      <c r="H210" s="3"/>
    </row>
    <row r="211">
      <c r="A211" s="3"/>
      <c r="B211" s="15">
        <v>-0.8524950342746939</v>
      </c>
      <c r="C211" s="15">
        <v>-0.04991540159101769</v>
      </c>
      <c r="D211" s="18" t="s">
        <v>187</v>
      </c>
      <c r="E211" s="3"/>
      <c r="F211" s="3"/>
      <c r="G211" s="3"/>
      <c r="H211" s="3"/>
    </row>
    <row r="212">
      <c r="A212" s="3"/>
      <c r="B212" s="15">
        <v>-0.3894142978521444</v>
      </c>
      <c r="C212" s="15">
        <v>-0.027060261255134367</v>
      </c>
      <c r="D212" s="18" t="s">
        <v>188</v>
      </c>
      <c r="E212" s="3"/>
      <c r="F212" s="3"/>
      <c r="G212" s="3"/>
      <c r="H212" s="3"/>
    </row>
    <row r="213">
      <c r="A213" s="3"/>
      <c r="B213" s="15">
        <v>0.0</v>
      </c>
      <c r="C213" s="15">
        <v>-8.079233369602491E-4</v>
      </c>
      <c r="D213" s="18" t="s">
        <v>189</v>
      </c>
      <c r="E213" s="3"/>
      <c r="F213" s="3"/>
      <c r="G213" s="3"/>
      <c r="H213" s="3"/>
    </row>
    <row r="214">
      <c r="A214" s="3"/>
      <c r="B214" s="15">
        <v>1.6906216295848984</v>
      </c>
      <c r="C214" s="15">
        <v>0.08335843490540702</v>
      </c>
      <c r="D214" s="18" t="s">
        <v>190</v>
      </c>
      <c r="E214" s="3"/>
      <c r="F214" s="3"/>
      <c r="G214" s="3"/>
      <c r="H214" s="3"/>
    </row>
    <row r="215">
      <c r="A215" s="3"/>
      <c r="B215" s="15">
        <v>2.166106752892329</v>
      </c>
      <c r="C215" s="15">
        <v>0.18539018069843732</v>
      </c>
      <c r="D215" s="18" t="s">
        <v>191</v>
      </c>
      <c r="E215" s="3"/>
      <c r="F215" s="3"/>
      <c r="G215" s="3"/>
      <c r="H215" s="3"/>
    </row>
    <row r="216">
      <c r="A216" s="3"/>
      <c r="B216" s="15">
        <v>2.277189150476551</v>
      </c>
      <c r="C216" s="15">
        <v>0.1921609762980539</v>
      </c>
      <c r="D216" s="16"/>
      <c r="E216" s="17" t="s">
        <v>31</v>
      </c>
      <c r="F216" s="3"/>
      <c r="G216" s="3"/>
      <c r="H216" s="3"/>
    </row>
    <row r="217">
      <c r="A217" s="3"/>
      <c r="B217" s="15">
        <v>-1.5993183030644056</v>
      </c>
      <c r="C217" s="3"/>
      <c r="D217" s="16"/>
      <c r="E217" s="3"/>
      <c r="F217" s="15">
        <v>-0.07867084768660872</v>
      </c>
      <c r="G217" s="3"/>
      <c r="H217" s="3"/>
    </row>
    <row r="218">
      <c r="A218" s="3"/>
      <c r="B218" s="15">
        <v>2.166106752892329</v>
      </c>
      <c r="C218" s="3"/>
      <c r="D218" s="16"/>
      <c r="E218" s="3"/>
      <c r="F218" s="15">
        <v>0.08894134712867058</v>
      </c>
      <c r="G218" s="3"/>
      <c r="H218" s="3"/>
    </row>
  </sheetData>
  <mergeCells count="9">
    <mergeCell ref="B53:F53"/>
    <mergeCell ref="B81:F81"/>
    <mergeCell ref="B146:C146"/>
    <mergeCell ref="B181:C181"/>
    <mergeCell ref="B2:C2"/>
    <mergeCell ref="B11:E11"/>
    <mergeCell ref="B18:F18"/>
    <mergeCell ref="B25:F25"/>
    <mergeCell ref="B109:C10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</cols>
  <sheetData>
    <row r="1">
      <c r="A1" s="3"/>
      <c r="B1" s="3"/>
      <c r="C1" s="3"/>
      <c r="D1" s="3"/>
      <c r="E1" s="3"/>
      <c r="F1" s="3"/>
      <c r="G1" s="3"/>
      <c r="H1" s="3"/>
    </row>
    <row r="2">
      <c r="A2" s="3"/>
      <c r="B2" s="4" t="s">
        <v>5</v>
      </c>
      <c r="D2" s="5" t="str">
        <f>HYPERLINK("https://sites.google.com/site/statisticsforspreadsheets/regression-modeling/overall-fit", "Help")</f>
        <v>Help</v>
      </c>
      <c r="E2" s="3"/>
      <c r="F2" s="3"/>
      <c r="G2" s="3"/>
      <c r="H2" s="3"/>
    </row>
    <row r="3">
      <c r="A3" s="3"/>
      <c r="B3" s="6" t="s">
        <v>6</v>
      </c>
      <c r="C3" s="7">
        <v>0.9999996033292191</v>
      </c>
      <c r="D3" s="3"/>
      <c r="E3" s="3"/>
      <c r="F3" s="3"/>
      <c r="G3" s="3"/>
      <c r="H3" s="3"/>
    </row>
    <row r="4">
      <c r="A4" s="3"/>
      <c r="B4" s="6" t="s">
        <v>7</v>
      </c>
      <c r="C4" s="7">
        <v>0.9999995768845004</v>
      </c>
      <c r="D4" s="3"/>
      <c r="E4" s="3"/>
      <c r="F4" s="3"/>
      <c r="G4" s="3"/>
      <c r="H4" s="3"/>
    </row>
    <row r="5">
      <c r="A5" s="3"/>
      <c r="B5" s="6" t="s">
        <v>8</v>
      </c>
      <c r="C5" s="7">
        <v>0.05409208527659667</v>
      </c>
      <c r="D5" s="3"/>
      <c r="E5" s="3"/>
      <c r="F5" s="3"/>
      <c r="G5" s="3"/>
      <c r="H5" s="3"/>
    </row>
    <row r="6">
      <c r="A6" s="3"/>
      <c r="B6" s="6" t="s">
        <v>9</v>
      </c>
      <c r="C6" s="7">
        <v>83.15804230499899</v>
      </c>
      <c r="D6" s="3"/>
      <c r="E6" s="3"/>
      <c r="F6" s="3"/>
      <c r="G6" s="3"/>
      <c r="H6" s="3"/>
    </row>
    <row r="7">
      <c r="A7" s="3"/>
      <c r="B7" s="6" t="s">
        <v>10</v>
      </c>
      <c r="C7" s="8">
        <v>33.0</v>
      </c>
      <c r="D7" s="3"/>
      <c r="E7" s="3"/>
      <c r="F7" s="3"/>
      <c r="G7" s="3"/>
      <c r="H7" s="3"/>
    </row>
    <row r="8">
      <c r="A8" s="3"/>
      <c r="B8" s="6" t="s">
        <v>11</v>
      </c>
      <c r="C8" s="8">
        <v>0.0</v>
      </c>
      <c r="D8" s="3"/>
      <c r="E8" s="3"/>
      <c r="F8" s="3"/>
      <c r="G8" s="3"/>
      <c r="H8" s="3"/>
    </row>
    <row r="9">
      <c r="A9" s="3"/>
      <c r="B9" s="3"/>
      <c r="C9" s="3"/>
      <c r="D9" s="3"/>
      <c r="E9" s="3"/>
      <c r="F9" s="3"/>
      <c r="G9" s="3"/>
      <c r="H9" s="3"/>
    </row>
    <row r="10">
      <c r="A10" s="3"/>
      <c r="B10" s="3"/>
      <c r="C10" s="3"/>
      <c r="D10" s="3"/>
      <c r="E10" s="3"/>
      <c r="F10" s="3"/>
      <c r="G10" s="3"/>
      <c r="H10" s="3"/>
    </row>
    <row r="11">
      <c r="A11" s="3"/>
      <c r="B11" s="4" t="s">
        <v>12</v>
      </c>
      <c r="F11" s="5" t="str">
        <f>HYPERLINK("https://sites.google.com/site/statisticsforspreadsheets/regression-modeling/coefficients", "Help")</f>
        <v>Help</v>
      </c>
      <c r="G11" s="3"/>
      <c r="H11" s="3"/>
    </row>
    <row r="12">
      <c r="A12" s="3"/>
      <c r="B12" s="3"/>
      <c r="C12" s="9" t="s">
        <v>13</v>
      </c>
      <c r="D12" s="9" t="s">
        <v>14</v>
      </c>
      <c r="E12" s="9" t="s">
        <v>15</v>
      </c>
      <c r="F12" s="9" t="s">
        <v>16</v>
      </c>
      <c r="G12" s="3"/>
      <c r="H12" s="3"/>
    </row>
    <row r="13">
      <c r="A13" s="3"/>
      <c r="B13" s="6" t="s">
        <v>17</v>
      </c>
      <c r="C13" s="7">
        <v>89456.16680788597</v>
      </c>
      <c r="D13" s="7">
        <v>74.15884453623799</v>
      </c>
      <c r="E13" s="7">
        <v>1206.2777861131976</v>
      </c>
      <c r="F13" s="10">
        <v>7.464999553292754E-72</v>
      </c>
      <c r="G13" s="3"/>
      <c r="H13" s="3"/>
    </row>
    <row r="14">
      <c r="A14" s="3"/>
      <c r="B14" s="6" t="s">
        <v>0</v>
      </c>
      <c r="C14" s="7">
        <v>-42285.716998122596</v>
      </c>
      <c r="D14" s="7">
        <v>33.769716943539045</v>
      </c>
      <c r="E14" s="7">
        <v>-1252.1786033570195</v>
      </c>
      <c r="F14" s="10">
        <v>2.4348415432319464E-72</v>
      </c>
      <c r="G14" s="3"/>
      <c r="H14" s="3"/>
    </row>
    <row r="15">
      <c r="A15" s="3"/>
      <c r="B15" s="6" t="s">
        <v>1</v>
      </c>
      <c r="C15" s="7">
        <v>4995.921947774947</v>
      </c>
      <c r="D15" s="7">
        <v>3.8440177321618774</v>
      </c>
      <c r="E15" s="7">
        <v>1299.6615249652446</v>
      </c>
      <c r="F15" s="10">
        <v>7.971863425712245E-73</v>
      </c>
      <c r="G15" s="3"/>
      <c r="H15" s="3"/>
    </row>
    <row r="16">
      <c r="A16" s="3"/>
      <c r="B16" s="3"/>
      <c r="C16" s="3"/>
      <c r="D16" s="3"/>
      <c r="E16" s="3"/>
      <c r="F16" s="3"/>
      <c r="G16" s="3"/>
      <c r="H16" s="3"/>
    </row>
    <row r="17">
      <c r="A17" s="3"/>
      <c r="B17" s="3"/>
      <c r="C17" s="3"/>
      <c r="D17" s="3"/>
      <c r="E17" s="3"/>
      <c r="F17" s="3"/>
      <c r="G17" s="3"/>
      <c r="H17" s="3"/>
    </row>
    <row r="18">
      <c r="A18" s="3"/>
      <c r="B18" s="4" t="s">
        <v>18</v>
      </c>
      <c r="G18" s="5" t="str">
        <f>HYPERLINK("https://sites.google.com/site/statisticsforspreadsheets/regression-modeling/regression-anova-table", "Help")</f>
        <v>Help</v>
      </c>
      <c r="H18" s="3"/>
    </row>
    <row r="19">
      <c r="A19" s="3"/>
      <c r="B19" s="3"/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3"/>
    </row>
    <row r="20">
      <c r="A20" s="3"/>
      <c r="B20" s="6" t="s">
        <v>24</v>
      </c>
      <c r="C20" s="8">
        <v>2.0</v>
      </c>
      <c r="D20" s="7">
        <v>221288.23222138933</v>
      </c>
      <c r="E20" s="7">
        <v>110644.11611069467</v>
      </c>
      <c r="F20" s="11">
        <v>3.78147188402466E7</v>
      </c>
      <c r="G20" s="10">
        <v>9.47225032132515E-97</v>
      </c>
      <c r="H20" s="3"/>
    </row>
    <row r="21">
      <c r="A21" s="3"/>
      <c r="B21" s="6" t="s">
        <v>25</v>
      </c>
      <c r="C21" s="8">
        <v>30.0</v>
      </c>
      <c r="D21" s="7">
        <v>0.08777861068711819</v>
      </c>
      <c r="E21" s="7">
        <v>0.002925953689570606</v>
      </c>
      <c r="F21" s="12"/>
      <c r="G21" s="13"/>
      <c r="H21" s="3"/>
    </row>
    <row r="22">
      <c r="A22" s="3"/>
      <c r="B22" s="6" t="s">
        <v>26</v>
      </c>
      <c r="C22" s="8">
        <v>32.0</v>
      </c>
      <c r="D22" s="7">
        <v>221288.32000000004</v>
      </c>
      <c r="E22" s="7">
        <v>6915.260000000001</v>
      </c>
      <c r="F22" s="12"/>
      <c r="G22" s="13"/>
      <c r="H22" s="3"/>
    </row>
    <row r="23">
      <c r="A23" s="3"/>
      <c r="B23" s="3"/>
      <c r="C23" s="3"/>
      <c r="D23" s="3"/>
      <c r="E23" s="3"/>
      <c r="F23" s="3"/>
      <c r="G23" s="3"/>
      <c r="H23" s="3"/>
    </row>
    <row r="24">
      <c r="A24" s="3"/>
      <c r="B24" s="3"/>
      <c r="C24" s="3"/>
      <c r="D24" s="3"/>
      <c r="E24" s="3"/>
      <c r="F24" s="3"/>
      <c r="G24" s="3"/>
      <c r="H24" s="3"/>
    </row>
    <row r="25">
      <c r="A25" s="3"/>
      <c r="B25" s="4" t="s">
        <v>27</v>
      </c>
      <c r="G25" s="5" t="str">
        <f>HYPERLINK("https://sites.google.com/site/statisticsforspreadsheets/regression-modeling/residual-plot", "Help")</f>
        <v>Help</v>
      </c>
      <c r="H25" s="3"/>
    </row>
    <row r="26">
      <c r="A26" s="3"/>
      <c r="B26" s="3"/>
      <c r="C26" s="3"/>
      <c r="D26" s="3"/>
      <c r="E26" s="3"/>
      <c r="F26" s="3"/>
      <c r="G26" s="3"/>
      <c r="H26" s="3"/>
    </row>
    <row r="27">
      <c r="A27" s="3"/>
      <c r="B27" s="3"/>
      <c r="C27" s="3"/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3"/>
      <c r="B30" s="3"/>
      <c r="C30" s="3"/>
      <c r="D30" s="3"/>
      <c r="E30" s="3"/>
      <c r="F30" s="3"/>
      <c r="G30" s="3"/>
      <c r="H30" s="3"/>
    </row>
    <row r="31">
      <c r="A31" s="3"/>
      <c r="B31" s="3"/>
      <c r="C31" s="3"/>
      <c r="D31" s="3"/>
      <c r="E31" s="3"/>
      <c r="F31" s="3"/>
      <c r="G31" s="3"/>
      <c r="H31" s="3"/>
    </row>
    <row r="32">
      <c r="A32" s="3"/>
      <c r="B32" s="3"/>
      <c r="C32" s="3"/>
      <c r="D32" s="3"/>
      <c r="E32" s="3"/>
      <c r="F32" s="3"/>
      <c r="G32" s="3"/>
      <c r="H32" s="3"/>
    </row>
    <row r="33">
      <c r="A33" s="3"/>
      <c r="B33" s="3"/>
      <c r="C33" s="3"/>
      <c r="D33" s="3"/>
      <c r="E33" s="3"/>
      <c r="F33" s="3"/>
      <c r="G33" s="3"/>
      <c r="H33" s="3"/>
    </row>
    <row r="34">
      <c r="A34" s="3"/>
      <c r="B34" s="3"/>
      <c r="C34" s="3"/>
      <c r="D34" s="3"/>
      <c r="E34" s="3"/>
      <c r="F34" s="3"/>
      <c r="G34" s="3"/>
      <c r="H34" s="3"/>
    </row>
    <row r="35">
      <c r="A35" s="3"/>
      <c r="B35" s="3"/>
      <c r="C35" s="3"/>
      <c r="D35" s="3"/>
      <c r="E35" s="3"/>
      <c r="F35" s="3"/>
      <c r="G35" s="3"/>
      <c r="H35" s="3"/>
    </row>
    <row r="36">
      <c r="A36" s="3"/>
      <c r="B36" s="3"/>
      <c r="C36" s="3"/>
      <c r="D36" s="3"/>
      <c r="E36" s="3"/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  <row r="38">
      <c r="A38" s="3"/>
      <c r="B38" s="3"/>
      <c r="C38" s="3"/>
      <c r="D38" s="3"/>
      <c r="E38" s="3"/>
      <c r="F38" s="3"/>
      <c r="G38" s="3"/>
      <c r="H38" s="3"/>
    </row>
    <row r="39">
      <c r="A39" s="3"/>
      <c r="B39" s="3"/>
      <c r="C39" s="3"/>
      <c r="D39" s="3"/>
      <c r="E39" s="3"/>
      <c r="F39" s="3"/>
      <c r="G39" s="3"/>
      <c r="H39" s="3"/>
    </row>
    <row r="40">
      <c r="A40" s="3"/>
      <c r="B40" s="3"/>
      <c r="C40" s="3"/>
      <c r="D40" s="3"/>
      <c r="E40" s="3"/>
      <c r="F40" s="3"/>
      <c r="G40" s="3"/>
      <c r="H40" s="3"/>
    </row>
    <row r="41">
      <c r="A41" s="3"/>
      <c r="B41" s="3"/>
      <c r="C41" s="3"/>
      <c r="D41" s="3"/>
      <c r="E41" s="3"/>
      <c r="F41" s="3"/>
      <c r="G41" s="3"/>
      <c r="H41" s="3"/>
    </row>
    <row r="42">
      <c r="A42" s="3"/>
      <c r="B42" s="3"/>
      <c r="C42" s="3"/>
      <c r="D42" s="3"/>
      <c r="E42" s="3"/>
      <c r="F42" s="3"/>
      <c r="G42" s="3"/>
      <c r="H42" s="3"/>
    </row>
    <row r="43">
      <c r="A43" s="3"/>
      <c r="B43" s="3"/>
      <c r="C43" s="3"/>
      <c r="D43" s="3"/>
      <c r="E43" s="3"/>
      <c r="F43" s="3"/>
      <c r="G43" s="3"/>
      <c r="H43" s="3"/>
    </row>
    <row r="44">
      <c r="A44" s="3"/>
      <c r="B44" s="3"/>
      <c r="C44" s="3"/>
      <c r="D44" s="3"/>
      <c r="E44" s="3"/>
      <c r="F44" s="3"/>
      <c r="G44" s="3"/>
      <c r="H44" s="3"/>
    </row>
    <row r="45">
      <c r="A45" s="3"/>
      <c r="B45" s="3"/>
      <c r="C45" s="3"/>
      <c r="D45" s="3"/>
      <c r="E45" s="3"/>
      <c r="F45" s="3"/>
      <c r="G45" s="3"/>
      <c r="H45" s="3"/>
    </row>
    <row r="46">
      <c r="A46" s="3"/>
      <c r="B46" s="3"/>
      <c r="C46" s="3"/>
      <c r="D46" s="3"/>
      <c r="E46" s="3"/>
      <c r="F46" s="3"/>
      <c r="G46" s="3"/>
      <c r="H46" s="3"/>
    </row>
    <row r="47">
      <c r="A47" s="3"/>
      <c r="B47" s="3"/>
      <c r="C47" s="3"/>
      <c r="D47" s="3"/>
      <c r="E47" s="3"/>
      <c r="F47" s="3"/>
      <c r="G47" s="3"/>
      <c r="H47" s="3"/>
    </row>
    <row r="48">
      <c r="A48" s="3"/>
      <c r="B48" s="3"/>
      <c r="C48" s="3"/>
      <c r="D48" s="3"/>
      <c r="E48" s="3"/>
      <c r="F48" s="3"/>
      <c r="G48" s="3"/>
      <c r="H48" s="3"/>
    </row>
    <row r="49">
      <c r="A49" s="3"/>
      <c r="B49" s="3"/>
      <c r="C49" s="3"/>
      <c r="D49" s="3"/>
      <c r="E49" s="3"/>
      <c r="F49" s="3"/>
      <c r="G49" s="3"/>
      <c r="H49" s="3"/>
    </row>
    <row r="50">
      <c r="A50" s="3"/>
      <c r="B50" s="3"/>
      <c r="C50" s="3"/>
      <c r="D50" s="3"/>
      <c r="E50" s="3"/>
      <c r="F50" s="3"/>
      <c r="G50" s="3"/>
      <c r="H50" s="3"/>
    </row>
    <row r="51">
      <c r="A51" s="3"/>
      <c r="B51" s="3"/>
      <c r="C51" s="3"/>
      <c r="D51" s="3"/>
      <c r="E51" s="3"/>
      <c r="F51" s="3"/>
      <c r="G51" s="3"/>
      <c r="H51" s="3"/>
    </row>
    <row r="52">
      <c r="A52" s="3"/>
      <c r="B52" s="3"/>
      <c r="C52" s="3"/>
      <c r="D52" s="3"/>
      <c r="E52" s="3"/>
      <c r="F52" s="3"/>
      <c r="G52" s="3"/>
      <c r="H52" s="3"/>
    </row>
    <row r="53">
      <c r="A53" s="3"/>
      <c r="B53" s="4" t="s">
        <v>28</v>
      </c>
      <c r="G53" s="3"/>
      <c r="H53" s="3"/>
    </row>
    <row r="54">
      <c r="A54" s="3"/>
      <c r="B54" s="3"/>
      <c r="C54" s="3"/>
      <c r="D54" s="3"/>
      <c r="E54" s="3"/>
      <c r="F54" s="3"/>
      <c r="G54" s="3"/>
      <c r="H54" s="3"/>
    </row>
    <row r="55">
      <c r="A55" s="3"/>
      <c r="B55" s="3"/>
      <c r="C55" s="3"/>
      <c r="D55" s="3"/>
      <c r="E55" s="3"/>
      <c r="F55" s="3"/>
      <c r="G55" s="3"/>
      <c r="H55" s="3"/>
    </row>
    <row r="56">
      <c r="A56" s="3"/>
      <c r="B56" s="3"/>
      <c r="C56" s="3"/>
      <c r="D56" s="3"/>
      <c r="E56" s="3"/>
      <c r="F56" s="3"/>
      <c r="G56" s="3"/>
      <c r="H56" s="3"/>
    </row>
    <row r="57">
      <c r="A57" s="3"/>
      <c r="B57" s="3"/>
      <c r="C57" s="3"/>
      <c r="D57" s="3"/>
      <c r="E57" s="3"/>
      <c r="F57" s="3"/>
      <c r="G57" s="3"/>
      <c r="H57" s="3"/>
    </row>
    <row r="58">
      <c r="A58" s="3"/>
      <c r="B58" s="3"/>
      <c r="C58" s="3"/>
      <c r="D58" s="3"/>
      <c r="E58" s="3"/>
      <c r="F58" s="3"/>
      <c r="G58" s="3"/>
      <c r="H58" s="3"/>
    </row>
    <row r="59">
      <c r="A59" s="3"/>
      <c r="B59" s="3"/>
      <c r="C59" s="3"/>
      <c r="D59" s="3"/>
      <c r="E59" s="3"/>
      <c r="F59" s="3"/>
      <c r="G59" s="3"/>
      <c r="H59" s="3"/>
    </row>
    <row r="60">
      <c r="A60" s="3"/>
      <c r="B60" s="3"/>
      <c r="C60" s="3"/>
      <c r="D60" s="3"/>
      <c r="E60" s="3"/>
      <c r="F60" s="3"/>
      <c r="G60" s="3"/>
      <c r="H60" s="3"/>
    </row>
    <row r="61">
      <c r="A61" s="3"/>
      <c r="B61" s="3"/>
      <c r="C61" s="3"/>
      <c r="D61" s="3"/>
      <c r="E61" s="3"/>
      <c r="F61" s="3"/>
      <c r="G61" s="3"/>
      <c r="H61" s="3"/>
    </row>
    <row r="62">
      <c r="A62" s="3"/>
      <c r="B62" s="3"/>
      <c r="C62" s="3"/>
      <c r="D62" s="3"/>
      <c r="E62" s="3"/>
      <c r="F62" s="3"/>
      <c r="G62" s="3"/>
      <c r="H62" s="3"/>
    </row>
    <row r="63">
      <c r="A63" s="3"/>
      <c r="B63" s="3"/>
      <c r="C63" s="3"/>
      <c r="D63" s="3"/>
      <c r="E63" s="3"/>
      <c r="F63" s="3"/>
      <c r="G63" s="3"/>
      <c r="H63" s="3"/>
    </row>
    <row r="64">
      <c r="A64" s="3"/>
      <c r="B64" s="3"/>
      <c r="C64" s="3"/>
      <c r="D64" s="3"/>
      <c r="E64" s="3"/>
      <c r="F64" s="3"/>
      <c r="G64" s="3"/>
      <c r="H64" s="3"/>
    </row>
    <row r="65">
      <c r="A65" s="3"/>
      <c r="B65" s="3"/>
      <c r="C65" s="3"/>
      <c r="D65" s="3"/>
      <c r="E65" s="3"/>
      <c r="F65" s="3"/>
      <c r="G65" s="3"/>
      <c r="H65" s="3"/>
    </row>
    <row r="66">
      <c r="A66" s="3"/>
      <c r="B66" s="3"/>
      <c r="C66" s="3"/>
      <c r="D66" s="3"/>
      <c r="E66" s="3"/>
      <c r="F66" s="3"/>
      <c r="G66" s="3"/>
      <c r="H66" s="3"/>
    </row>
    <row r="67">
      <c r="A67" s="3"/>
      <c r="B67" s="3"/>
      <c r="C67" s="3"/>
      <c r="D67" s="3"/>
      <c r="E67" s="3"/>
      <c r="F67" s="3"/>
      <c r="G67" s="3"/>
      <c r="H67" s="3"/>
    </row>
    <row r="68">
      <c r="A68" s="3"/>
      <c r="B68" s="3"/>
      <c r="C68" s="3"/>
      <c r="D68" s="3"/>
      <c r="E68" s="3"/>
      <c r="F68" s="3"/>
      <c r="G68" s="3"/>
      <c r="H68" s="3"/>
    </row>
    <row r="69">
      <c r="A69" s="3"/>
      <c r="B69" s="3"/>
      <c r="C69" s="3"/>
      <c r="D69" s="3"/>
      <c r="E69" s="3"/>
      <c r="F69" s="3"/>
      <c r="G69" s="3"/>
      <c r="H69" s="3"/>
    </row>
    <row r="70">
      <c r="A70" s="3"/>
      <c r="B70" s="3"/>
      <c r="C70" s="3"/>
      <c r="D70" s="3"/>
      <c r="E70" s="3"/>
      <c r="F70" s="3"/>
      <c r="G70" s="3"/>
      <c r="H70" s="3"/>
    </row>
    <row r="71">
      <c r="A71" s="3"/>
      <c r="B71" s="3"/>
      <c r="C71" s="3"/>
      <c r="D71" s="3"/>
      <c r="E71" s="3"/>
      <c r="F71" s="3"/>
      <c r="G71" s="3"/>
      <c r="H71" s="3"/>
    </row>
    <row r="72">
      <c r="A72" s="3"/>
      <c r="B72" s="3"/>
      <c r="C72" s="3"/>
      <c r="D72" s="3"/>
      <c r="E72" s="3"/>
      <c r="F72" s="3"/>
      <c r="G72" s="3"/>
      <c r="H72" s="3"/>
    </row>
    <row r="73">
      <c r="A73" s="3"/>
      <c r="B73" s="3"/>
      <c r="C73" s="3"/>
      <c r="D73" s="3"/>
      <c r="E73" s="3"/>
      <c r="F73" s="3"/>
      <c r="G73" s="3"/>
      <c r="H73" s="3"/>
    </row>
    <row r="74">
      <c r="A74" s="3"/>
      <c r="B74" s="3"/>
      <c r="C74" s="3"/>
      <c r="D74" s="3"/>
      <c r="E74" s="3"/>
      <c r="F74" s="3"/>
      <c r="G74" s="3"/>
      <c r="H74" s="3"/>
    </row>
    <row r="75">
      <c r="A75" s="3"/>
      <c r="B75" s="3"/>
      <c r="C75" s="3"/>
      <c r="D75" s="3"/>
      <c r="E75" s="3"/>
      <c r="F75" s="3"/>
      <c r="G75" s="3"/>
      <c r="H75" s="3"/>
    </row>
    <row r="76">
      <c r="A76" s="3"/>
      <c r="B76" s="3"/>
      <c r="C76" s="3"/>
      <c r="D76" s="3"/>
      <c r="E76" s="3"/>
      <c r="F76" s="3"/>
      <c r="G76" s="3"/>
      <c r="H76" s="3"/>
    </row>
    <row r="77">
      <c r="A77" s="3"/>
      <c r="B77" s="3"/>
      <c r="C77" s="3"/>
      <c r="D77" s="3"/>
      <c r="E77" s="3"/>
      <c r="F77" s="3"/>
      <c r="G77" s="3"/>
      <c r="H77" s="3"/>
    </row>
    <row r="78">
      <c r="A78" s="3"/>
      <c r="B78" s="3"/>
      <c r="C78" s="3"/>
      <c r="D78" s="3"/>
      <c r="E78" s="3"/>
      <c r="F78" s="3"/>
      <c r="G78" s="3"/>
      <c r="H78" s="3"/>
    </row>
    <row r="79">
      <c r="A79" s="3"/>
      <c r="B79" s="3"/>
      <c r="C79" s="3"/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3"/>
      <c r="B81" s="4" t="s">
        <v>29</v>
      </c>
      <c r="G81" s="5" t="str">
        <f>HYPERLINK("https://sites.google.com/site/statisticsforspreadsheets/describe-data/normal-quantile-plot", "Help")</f>
        <v>Help</v>
      </c>
      <c r="H81" s="3"/>
    </row>
    <row r="82">
      <c r="A82" s="3"/>
      <c r="B82" s="3"/>
      <c r="C82" s="3"/>
      <c r="D82" s="3"/>
      <c r="E82" s="3"/>
      <c r="F82" s="3"/>
      <c r="G82" s="3"/>
      <c r="H82" s="3"/>
    </row>
    <row r="83">
      <c r="A83" s="3"/>
      <c r="B83" s="3"/>
      <c r="C83" s="3"/>
      <c r="D83" s="3"/>
      <c r="E83" s="3"/>
      <c r="F83" s="3"/>
      <c r="G83" s="3"/>
      <c r="H83" s="3"/>
    </row>
    <row r="84">
      <c r="A84" s="3"/>
      <c r="B84" s="3"/>
      <c r="C84" s="3"/>
      <c r="D84" s="3"/>
      <c r="E84" s="3"/>
      <c r="F84" s="3"/>
      <c r="G84" s="3"/>
      <c r="H84" s="3"/>
    </row>
    <row r="85">
      <c r="A85" s="3"/>
      <c r="B85" s="3"/>
      <c r="C85" s="3"/>
      <c r="D85" s="3"/>
      <c r="E85" s="3"/>
      <c r="F85" s="3"/>
      <c r="G85" s="3"/>
      <c r="H85" s="3"/>
    </row>
    <row r="86">
      <c r="A86" s="3"/>
      <c r="B86" s="3"/>
      <c r="C86" s="3"/>
      <c r="D86" s="3"/>
      <c r="E86" s="3"/>
      <c r="F86" s="3"/>
      <c r="G86" s="3"/>
      <c r="H86" s="3"/>
    </row>
    <row r="87">
      <c r="A87" s="3"/>
      <c r="B87" s="3"/>
      <c r="C87" s="3"/>
      <c r="D87" s="3"/>
      <c r="E87" s="3"/>
      <c r="F87" s="3"/>
      <c r="G87" s="3"/>
      <c r="H87" s="3"/>
    </row>
    <row r="88">
      <c r="A88" s="3"/>
      <c r="B88" s="3"/>
      <c r="C88" s="3"/>
      <c r="D88" s="3"/>
      <c r="E88" s="3"/>
      <c r="F88" s="3"/>
      <c r="G88" s="3"/>
      <c r="H88" s="3"/>
    </row>
    <row r="89">
      <c r="A89" s="3"/>
      <c r="B89" s="3"/>
      <c r="C89" s="3"/>
      <c r="D89" s="3"/>
      <c r="E89" s="3"/>
      <c r="F89" s="3"/>
      <c r="G89" s="3"/>
      <c r="H89" s="3"/>
    </row>
    <row r="90">
      <c r="A90" s="3"/>
      <c r="B90" s="3"/>
      <c r="C90" s="3"/>
      <c r="D90" s="3"/>
      <c r="E90" s="3"/>
      <c r="F90" s="3"/>
      <c r="G90" s="3"/>
      <c r="H90" s="3"/>
    </row>
    <row r="91">
      <c r="A91" s="3"/>
      <c r="B91" s="3"/>
      <c r="C91" s="3"/>
      <c r="D91" s="3"/>
      <c r="E91" s="3"/>
      <c r="F91" s="3"/>
      <c r="G91" s="3"/>
      <c r="H91" s="3"/>
    </row>
    <row r="92">
      <c r="A92" s="3"/>
      <c r="B92" s="3"/>
      <c r="C92" s="3"/>
      <c r="D92" s="3"/>
      <c r="E92" s="3"/>
      <c r="F92" s="3"/>
      <c r="G92" s="3"/>
      <c r="H92" s="3"/>
    </row>
    <row r="93">
      <c r="A93" s="3"/>
      <c r="B93" s="3"/>
      <c r="C93" s="3"/>
      <c r="D93" s="3"/>
      <c r="E93" s="3"/>
      <c r="F93" s="3"/>
      <c r="G93" s="3"/>
      <c r="H93" s="3"/>
    </row>
    <row r="94">
      <c r="A94" s="3"/>
      <c r="B94" s="3"/>
      <c r="C94" s="3"/>
      <c r="D94" s="3"/>
      <c r="E94" s="3"/>
      <c r="F94" s="3"/>
      <c r="G94" s="3"/>
      <c r="H94" s="3"/>
    </row>
    <row r="95">
      <c r="A95" s="3"/>
      <c r="B95" s="3"/>
      <c r="C95" s="3"/>
      <c r="D95" s="3"/>
      <c r="E95" s="3"/>
      <c r="F95" s="3"/>
      <c r="G95" s="3"/>
      <c r="H95" s="3"/>
    </row>
    <row r="96">
      <c r="A96" s="3"/>
      <c r="B96" s="3"/>
      <c r="C96" s="3"/>
      <c r="D96" s="3"/>
      <c r="E96" s="3"/>
      <c r="F96" s="3"/>
      <c r="G96" s="3"/>
      <c r="H96" s="3"/>
    </row>
    <row r="97">
      <c r="A97" s="3"/>
      <c r="B97" s="3"/>
      <c r="C97" s="3"/>
      <c r="D97" s="3"/>
      <c r="E97" s="3"/>
      <c r="F97" s="3"/>
      <c r="G97" s="3"/>
      <c r="H97" s="3"/>
    </row>
    <row r="98">
      <c r="A98" s="3"/>
      <c r="B98" s="3"/>
      <c r="C98" s="3"/>
      <c r="D98" s="3"/>
      <c r="E98" s="3"/>
      <c r="F98" s="3"/>
      <c r="G98" s="3"/>
      <c r="H98" s="3"/>
    </row>
    <row r="99">
      <c r="A99" s="3"/>
      <c r="B99" s="3"/>
      <c r="C99" s="3"/>
      <c r="D99" s="3"/>
      <c r="E99" s="3"/>
      <c r="F99" s="3"/>
      <c r="G99" s="3"/>
      <c r="H99" s="3"/>
    </row>
    <row r="100">
      <c r="A100" s="3"/>
      <c r="B100" s="3"/>
      <c r="C100" s="3"/>
      <c r="D100" s="3"/>
      <c r="E100" s="3"/>
      <c r="F100" s="3"/>
      <c r="G100" s="3"/>
      <c r="H100" s="3"/>
    </row>
    <row r="101">
      <c r="A101" s="3"/>
      <c r="B101" s="3"/>
      <c r="C101" s="3"/>
      <c r="D101" s="3"/>
      <c r="E101" s="3"/>
      <c r="F101" s="3"/>
      <c r="G101" s="3"/>
      <c r="H101" s="3"/>
    </row>
    <row r="102">
      <c r="A102" s="3"/>
      <c r="B102" s="3"/>
      <c r="C102" s="3"/>
      <c r="D102" s="3"/>
      <c r="E102" s="3"/>
      <c r="F102" s="3"/>
      <c r="G102" s="3"/>
      <c r="H102" s="3"/>
    </row>
    <row r="103">
      <c r="A103" s="3"/>
      <c r="B103" s="3"/>
      <c r="C103" s="3"/>
      <c r="D103" s="3"/>
      <c r="E103" s="3"/>
      <c r="F103" s="3"/>
      <c r="G103" s="3"/>
      <c r="H103" s="3"/>
    </row>
    <row r="104">
      <c r="A104" s="3"/>
      <c r="B104" s="3"/>
      <c r="C104" s="3"/>
      <c r="D104" s="3"/>
      <c r="E104" s="3"/>
      <c r="F104" s="3"/>
      <c r="G104" s="3"/>
      <c r="H104" s="3"/>
    </row>
    <row r="105">
      <c r="A105" s="3"/>
      <c r="B105" s="3"/>
      <c r="C105" s="3"/>
      <c r="D105" s="3"/>
      <c r="E105" s="3"/>
      <c r="F105" s="3"/>
      <c r="G105" s="3"/>
      <c r="H105" s="3"/>
    </row>
    <row r="106">
      <c r="A106" s="3"/>
      <c r="B106" s="3"/>
      <c r="C106" s="3"/>
      <c r="D106" s="3"/>
      <c r="E106" s="3"/>
      <c r="F106" s="3"/>
      <c r="G106" s="3"/>
      <c r="H106" s="3"/>
    </row>
    <row r="107">
      <c r="A107" s="3"/>
      <c r="B107" s="3"/>
      <c r="C107" s="3"/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3"/>
      <c r="B109" s="14" t="s">
        <v>30</v>
      </c>
      <c r="D109" s="3"/>
      <c r="E109" s="3"/>
      <c r="F109" s="3"/>
      <c r="G109" s="3"/>
      <c r="H109" s="3"/>
    </row>
    <row r="110">
      <c r="A110" s="3"/>
      <c r="B110" s="15">
        <v>-7.104656767966812</v>
      </c>
      <c r="C110" s="15">
        <v>-0.08544164328622528</v>
      </c>
      <c r="D110" s="16"/>
      <c r="E110" s="17" t="s">
        <v>31</v>
      </c>
      <c r="F110" s="15">
        <v>-1.5795590583968895</v>
      </c>
      <c r="G110" s="3"/>
      <c r="H110" s="3"/>
    </row>
    <row r="111">
      <c r="A111" s="3"/>
      <c r="B111" s="15">
        <v>-0.05167510328510354</v>
      </c>
      <c r="C111" s="15">
        <v>0.05167510328510354</v>
      </c>
      <c r="D111" s="18" t="s">
        <v>99</v>
      </c>
      <c r="E111" s="3"/>
      <c r="F111" s="15">
        <v>0.9553172709254222</v>
      </c>
      <c r="G111" s="3"/>
      <c r="H111" s="3"/>
    </row>
    <row r="112">
      <c r="A112" s="3"/>
      <c r="B112" s="15">
        <v>8.667348229570878</v>
      </c>
      <c r="C112" s="15">
        <v>-0.0673482295708784</v>
      </c>
      <c r="D112" s="18" t="s">
        <v>100</v>
      </c>
      <c r="E112" s="3"/>
      <c r="F112" s="15">
        <v>-1.2450662463186106</v>
      </c>
      <c r="G112" s="3"/>
      <c r="H112" s="3"/>
    </row>
    <row r="113">
      <c r="A113" s="3"/>
      <c r="B113" s="15">
        <v>17.23750350501732</v>
      </c>
      <c r="C113" s="15">
        <v>-0.03750350501731952</v>
      </c>
      <c r="D113" s="18" t="s">
        <v>101</v>
      </c>
      <c r="E113" s="3"/>
      <c r="F113" s="15">
        <v>-0.6933270334383963</v>
      </c>
      <c r="G113" s="3"/>
      <c r="H113" s="3"/>
    </row>
    <row r="114">
      <c r="A114" s="3"/>
      <c r="B114" s="15">
        <v>25.817982396927512</v>
      </c>
      <c r="C114" s="15">
        <v>-0.01798239692751104</v>
      </c>
      <c r="D114" s="18" t="s">
        <v>102</v>
      </c>
      <c r="E114" s="3"/>
      <c r="F114" s="15">
        <v>-0.33244044550250046</v>
      </c>
      <c r="G114" s="3"/>
      <c r="H114" s="3"/>
    </row>
    <row r="115">
      <c r="A115" s="3"/>
      <c r="B115" s="15">
        <v>34.40280847506861</v>
      </c>
      <c r="C115" s="15">
        <v>-0.0028084750686136134</v>
      </c>
      <c r="D115" s="18" t="s">
        <v>103</v>
      </c>
      <c r="E115" s="3"/>
      <c r="F115" s="15">
        <v>-0.051920258837363044</v>
      </c>
      <c r="G115" s="3"/>
      <c r="H115" s="3"/>
    </row>
    <row r="116">
      <c r="A116" s="3"/>
      <c r="B116" s="15">
        <v>43.00863538091677</v>
      </c>
      <c r="C116" s="15">
        <v>-0.008635380916773856</v>
      </c>
      <c r="D116" s="18" t="s">
        <v>104</v>
      </c>
      <c r="E116" s="3"/>
      <c r="F116" s="15">
        <v>-0.1596422262631834</v>
      </c>
      <c r="G116" s="3"/>
      <c r="H116" s="3"/>
    </row>
    <row r="117">
      <c r="A117" s="3"/>
      <c r="B117" s="15">
        <v>51.59711986907973</v>
      </c>
      <c r="C117" s="15">
        <v>0.0028801309202756793</v>
      </c>
      <c r="D117" s="18" t="s">
        <v>105</v>
      </c>
      <c r="E117" s="3"/>
      <c r="F117" s="15">
        <v>0.05324496006297966</v>
      </c>
      <c r="G117" s="3"/>
      <c r="H117" s="3"/>
    </row>
    <row r="118">
      <c r="A118" s="3"/>
      <c r="B118" s="15">
        <v>60.19130590881586</v>
      </c>
      <c r="C118" s="15">
        <v>0.008694091184141868</v>
      </c>
      <c r="D118" s="18" t="s">
        <v>106</v>
      </c>
      <c r="E118" s="3"/>
      <c r="F118" s="15">
        <v>0.160727602563021</v>
      </c>
      <c r="G118" s="3"/>
      <c r="H118" s="3"/>
    </row>
    <row r="119">
      <c r="A119" s="3"/>
      <c r="B119" s="15">
        <v>68.78412923712928</v>
      </c>
      <c r="C119" s="15">
        <v>0.015870762870725565</v>
      </c>
      <c r="D119" s="18" t="s">
        <v>107</v>
      </c>
      <c r="E119" s="3"/>
      <c r="F119" s="15">
        <v>0.2934026815489061</v>
      </c>
      <c r="G119" s="3"/>
      <c r="H119" s="3"/>
    </row>
    <row r="120">
      <c r="A120" s="3"/>
      <c r="B120" s="15">
        <v>77.38865715811224</v>
      </c>
      <c r="C120" s="15">
        <v>0.011342841887773174</v>
      </c>
      <c r="D120" s="18" t="s">
        <v>108</v>
      </c>
      <c r="E120" s="3"/>
      <c r="F120" s="15">
        <v>0.20969503818853027</v>
      </c>
      <c r="G120" s="3"/>
      <c r="H120" s="3"/>
    </row>
    <row r="121">
      <c r="A121" s="3"/>
      <c r="B121" s="15">
        <v>85.97764323594083</v>
      </c>
      <c r="C121" s="15">
        <v>0.02235676405916994</v>
      </c>
      <c r="D121" s="18" t="s">
        <v>110</v>
      </c>
      <c r="E121" s="3"/>
      <c r="F121" s="15">
        <v>0.41330933989418145</v>
      </c>
      <c r="G121" s="3"/>
      <c r="H121" s="3"/>
    </row>
    <row r="122">
      <c r="A122" s="3"/>
      <c r="B122" s="15">
        <v>94.56148163318966</v>
      </c>
      <c r="C122" s="15">
        <v>0.03851836681034174</v>
      </c>
      <c r="D122" s="18" t="s">
        <v>112</v>
      </c>
      <c r="E122" s="3"/>
      <c r="F122" s="15">
        <v>0.7120887762669965</v>
      </c>
      <c r="G122" s="3"/>
      <c r="H122" s="3"/>
    </row>
    <row r="123">
      <c r="A123" s="3"/>
      <c r="B123" s="15">
        <v>103.17745572516206</v>
      </c>
      <c r="C123" s="15">
        <v>0.022544274837935</v>
      </c>
      <c r="D123" s="18" t="s">
        <v>114</v>
      </c>
      <c r="E123" s="3"/>
      <c r="F123" s="15">
        <v>0.4167758503421746</v>
      </c>
      <c r="G123" s="3"/>
      <c r="H123" s="3"/>
    </row>
    <row r="124">
      <c r="A124" s="3"/>
      <c r="B124" s="15">
        <v>111.76127566662089</v>
      </c>
      <c r="C124" s="15">
        <v>0.038724333379106274</v>
      </c>
      <c r="D124" s="18" t="s">
        <v>117</v>
      </c>
      <c r="E124" s="3"/>
      <c r="F124" s="15">
        <v>0.7158964787748835</v>
      </c>
      <c r="G124" s="3"/>
      <c r="H124" s="3"/>
    </row>
    <row r="125">
      <c r="A125" s="3"/>
      <c r="B125" s="15">
        <v>120.34639679582742</v>
      </c>
      <c r="C125" s="15">
        <v>0.05360320417259592</v>
      </c>
      <c r="D125" s="18" t="s">
        <v>119</v>
      </c>
      <c r="E125" s="3"/>
      <c r="F125" s="15">
        <v>0.9909620584693513</v>
      </c>
      <c r="G125" s="3"/>
      <c r="H125" s="3"/>
    </row>
    <row r="126">
      <c r="A126" s="3"/>
      <c r="B126" s="15">
        <v>128.9582838118916</v>
      </c>
      <c r="C126" s="15">
        <v>0.04171618810841238</v>
      </c>
      <c r="D126" s="18" t="s">
        <v>122</v>
      </c>
      <c r="E126" s="3"/>
      <c r="F126" s="15">
        <v>0.7712068761094922</v>
      </c>
      <c r="G126" s="3"/>
      <c r="H126" s="3"/>
    </row>
    <row r="127">
      <c r="A127" s="3"/>
      <c r="B127" s="15">
        <v>137.5757440138969</v>
      </c>
      <c r="C127" s="15">
        <v>0.02425598610311378</v>
      </c>
      <c r="D127" s="18" t="s">
        <v>124</v>
      </c>
      <c r="E127" s="3"/>
      <c r="F127" s="15">
        <v>0.44842024446057566</v>
      </c>
      <c r="G127" s="3"/>
      <c r="H127" s="3"/>
    </row>
    <row r="128">
      <c r="A128" s="3"/>
      <c r="B128" s="15">
        <v>146.17817222135875</v>
      </c>
      <c r="C128" s="15">
        <v>0.02182777864122762</v>
      </c>
      <c r="D128" s="18" t="s">
        <v>127</v>
      </c>
      <c r="E128" s="3"/>
      <c r="F128" s="15">
        <v>0.40352999019380686</v>
      </c>
      <c r="G128" s="3"/>
      <c r="H128" s="3"/>
    </row>
    <row r="129">
      <c r="A129" s="3"/>
      <c r="B129" s="15">
        <v>154.78302350965242</v>
      </c>
      <c r="C129" s="15">
        <v>0.016976490347591668</v>
      </c>
      <c r="D129" s="18" t="s">
        <v>129</v>
      </c>
      <c r="E129" s="3"/>
      <c r="F129" s="15">
        <v>0.31384425763553747</v>
      </c>
      <c r="G129" s="3"/>
      <c r="H129" s="3"/>
    </row>
    <row r="130">
      <c r="A130" s="3"/>
      <c r="B130" s="15">
        <v>163.41195352534868</v>
      </c>
      <c r="C130" s="15">
        <v>-0.011953525348668417</v>
      </c>
      <c r="D130" s="18" t="s">
        <v>131</v>
      </c>
      <c r="E130" s="3"/>
      <c r="F130" s="15">
        <v>-0.22098473903427412</v>
      </c>
      <c r="G130" s="3"/>
      <c r="H130" s="3"/>
    </row>
    <row r="131">
      <c r="A131" s="3"/>
      <c r="B131" s="15">
        <v>172.03168726825592</v>
      </c>
      <c r="C131" s="15">
        <v>-0.03168726825592729</v>
      </c>
      <c r="D131" s="18" t="s">
        <v>133</v>
      </c>
      <c r="E131" s="3"/>
      <c r="F131" s="15">
        <v>-0.585802305344605</v>
      </c>
      <c r="G131" s="3"/>
      <c r="H131" s="3"/>
    </row>
    <row r="132">
      <c r="A132" s="3"/>
      <c r="B132" s="15">
        <v>180.62758468869262</v>
      </c>
      <c r="C132" s="15">
        <v>-0.02758468869262183</v>
      </c>
      <c r="D132" s="18" t="s">
        <v>136</v>
      </c>
      <c r="E132" s="3"/>
      <c r="F132" s="15">
        <v>-0.509957945817196</v>
      </c>
      <c r="G132" s="3"/>
      <c r="H132" s="3"/>
    </row>
    <row r="133">
      <c r="A133" s="3"/>
      <c r="B133" s="15">
        <v>189.24684274623266</v>
      </c>
      <c r="C133" s="15">
        <v>-0.04684274623267084</v>
      </c>
      <c r="D133" s="18" t="s">
        <v>138</v>
      </c>
      <c r="E133" s="3"/>
      <c r="F133" s="15">
        <v>-0.8659815200901063</v>
      </c>
      <c r="G133" s="3"/>
      <c r="H133" s="3"/>
    </row>
    <row r="134">
      <c r="A134" s="3"/>
      <c r="B134" s="15">
        <v>197.8583606659346</v>
      </c>
      <c r="C134" s="15">
        <v>-0.05836066593460925</v>
      </c>
      <c r="D134" s="18" t="s">
        <v>140</v>
      </c>
      <c r="E134" s="3"/>
      <c r="F134" s="15">
        <v>-1.078913220597532</v>
      </c>
      <c r="G134" s="3"/>
      <c r="H134" s="3"/>
    </row>
    <row r="135">
      <c r="A135" s="3"/>
      <c r="B135" s="15">
        <v>206.45091560870964</v>
      </c>
      <c r="C135" s="15">
        <v>-0.0509156087096406</v>
      </c>
      <c r="D135" s="18" t="s">
        <v>142</v>
      </c>
      <c r="E135" s="3"/>
      <c r="F135" s="15">
        <v>-0.9412765000514707</v>
      </c>
      <c r="G135" s="3"/>
      <c r="H135" s="3"/>
    </row>
    <row r="136">
      <c r="A136" s="3"/>
      <c r="B136" s="15">
        <v>215.0786708476866</v>
      </c>
      <c r="C136" s="15">
        <v>-0.07867084768660872</v>
      </c>
      <c r="D136" s="18" t="s">
        <v>144</v>
      </c>
      <c r="E136" s="3"/>
      <c r="F136" s="15">
        <v>-1.4543874077756478</v>
      </c>
      <c r="G136" s="3"/>
      <c r="H136" s="3"/>
    </row>
    <row r="137">
      <c r="A137" s="3"/>
      <c r="B137" s="15">
        <v>223.66808692606833</v>
      </c>
      <c r="C137" s="15">
        <v>-0.0680869260683424</v>
      </c>
      <c r="D137" s="18" t="s">
        <v>146</v>
      </c>
      <c r="E137" s="3"/>
      <c r="F137" s="15">
        <v>-1.258722523270899</v>
      </c>
      <c r="G137" s="3"/>
      <c r="H137" s="3"/>
    </row>
    <row r="138">
      <c r="A138" s="3"/>
      <c r="B138" s="15">
        <v>232.25357108159804</v>
      </c>
      <c r="C138" s="15">
        <v>-0.05357108159806048</v>
      </c>
      <c r="D138" s="18" t="s">
        <v>149</v>
      </c>
      <c r="E138" s="3"/>
      <c r="F138" s="15">
        <v>-0.9903682086598795</v>
      </c>
      <c r="G138" s="3"/>
      <c r="H138" s="3"/>
    </row>
    <row r="139">
      <c r="A139" s="3"/>
      <c r="B139" s="15">
        <v>240.84991540159103</v>
      </c>
      <c r="C139" s="15">
        <v>-0.04991540159101769</v>
      </c>
      <c r="D139" s="18" t="s">
        <v>151</v>
      </c>
      <c r="E139" s="3"/>
      <c r="F139" s="15">
        <v>-0.9227856780854028</v>
      </c>
      <c r="G139" s="3"/>
      <c r="H139" s="3"/>
    </row>
    <row r="140">
      <c r="A140" s="3"/>
      <c r="B140" s="15">
        <v>249.42706026125515</v>
      </c>
      <c r="C140" s="15">
        <v>-0.027060261255134367</v>
      </c>
      <c r="D140" s="18" t="s">
        <v>154</v>
      </c>
      <c r="E140" s="3"/>
      <c r="F140" s="15">
        <v>-0.5002628594694275</v>
      </c>
      <c r="G140" s="3"/>
      <c r="H140" s="3"/>
    </row>
    <row r="141">
      <c r="A141" s="3"/>
      <c r="B141" s="15">
        <v>258.00080792333694</v>
      </c>
      <c r="C141" s="15">
        <v>-8.079233369602491E-4</v>
      </c>
      <c r="D141" s="18" t="s">
        <v>158</v>
      </c>
      <c r="E141" s="3"/>
      <c r="F141" s="15">
        <v>-0.014936073047082232</v>
      </c>
      <c r="G141" s="3"/>
      <c r="H141" s="3"/>
    </row>
    <row r="142">
      <c r="A142" s="3"/>
      <c r="B142" s="15">
        <v>266.51664156509463</v>
      </c>
      <c r="C142" s="15">
        <v>0.08335843490540702</v>
      </c>
      <c r="D142" s="18" t="s">
        <v>161</v>
      </c>
      <c r="E142" s="3"/>
      <c r="F142" s="15">
        <v>1.541046799714942</v>
      </c>
      <c r="G142" s="3"/>
      <c r="H142" s="3"/>
    </row>
    <row r="143">
      <c r="A143" s="3"/>
      <c r="B143" s="15">
        <v>275.01460981930154</v>
      </c>
      <c r="C143" s="15">
        <v>0.18539018069843732</v>
      </c>
      <c r="D143" s="18" t="s">
        <v>164</v>
      </c>
      <c r="E143" s="3"/>
      <c r="F143" s="15">
        <v>3.427306966452775</v>
      </c>
      <c r="G143" s="3"/>
      <c r="H143" s="3"/>
    </row>
    <row r="144">
      <c r="A144" s="3"/>
      <c r="B144" s="15">
        <v>282.0675914839832</v>
      </c>
      <c r="C144" s="15">
        <v>0.1921609762980539</v>
      </c>
      <c r="D144" s="16"/>
      <c r="E144" s="17" t="s">
        <v>31</v>
      </c>
      <c r="F144" s="15">
        <v>3.5524786170740166</v>
      </c>
      <c r="G144" s="3"/>
      <c r="H144" s="3"/>
    </row>
    <row r="145">
      <c r="A145" s="3"/>
      <c r="B145" s="3"/>
      <c r="C145" s="3"/>
      <c r="D145" s="3"/>
      <c r="E145" s="3"/>
      <c r="F145" s="3"/>
      <c r="G145" s="3"/>
      <c r="H145" s="3"/>
    </row>
    <row r="146">
      <c r="A146" s="3"/>
      <c r="B146" s="14" t="s">
        <v>83</v>
      </c>
      <c r="D146" s="3"/>
      <c r="E146" s="3"/>
      <c r="F146" s="3"/>
      <c r="G146" s="3"/>
      <c r="H146" s="3"/>
    </row>
    <row r="147">
      <c r="A147" s="3"/>
      <c r="B147" s="15">
        <v>1.0</v>
      </c>
      <c r="C147" s="15">
        <v>0.05167510328510354</v>
      </c>
      <c r="D147" s="15">
        <v>0.9553172709254222</v>
      </c>
      <c r="E147" s="3"/>
      <c r="F147" s="3"/>
      <c r="G147" s="3"/>
      <c r="H147" s="3"/>
    </row>
    <row r="148">
      <c r="A148" s="3"/>
      <c r="B148" s="15">
        <v>2.0</v>
      </c>
      <c r="C148" s="15">
        <v>-0.0673482295708784</v>
      </c>
      <c r="D148" s="15">
        <v>-1.2450662463186106</v>
      </c>
      <c r="E148" s="3"/>
      <c r="F148" s="3"/>
      <c r="G148" s="3"/>
      <c r="H148" s="3"/>
    </row>
    <row r="149">
      <c r="A149" s="3"/>
      <c r="B149" s="15">
        <v>3.0</v>
      </c>
      <c r="C149" s="15">
        <v>-0.03750350501731952</v>
      </c>
      <c r="D149" s="15">
        <v>-0.6933270334383963</v>
      </c>
      <c r="E149" s="3"/>
      <c r="F149" s="3"/>
      <c r="G149" s="3"/>
      <c r="H149" s="3"/>
    </row>
    <row r="150">
      <c r="A150" s="3"/>
      <c r="B150" s="15">
        <v>4.0</v>
      </c>
      <c r="C150" s="15">
        <v>-0.01798239692751104</v>
      </c>
      <c r="D150" s="15">
        <v>-0.33244044550250046</v>
      </c>
      <c r="E150" s="3"/>
      <c r="F150" s="3"/>
      <c r="G150" s="3"/>
      <c r="H150" s="3"/>
    </row>
    <row r="151">
      <c r="A151" s="3"/>
      <c r="B151" s="15">
        <v>5.0</v>
      </c>
      <c r="C151" s="15">
        <v>-0.0028084750686136134</v>
      </c>
      <c r="D151" s="15">
        <v>-0.051920258837363044</v>
      </c>
      <c r="E151" s="3"/>
      <c r="F151" s="3"/>
      <c r="G151" s="3"/>
      <c r="H151" s="3"/>
    </row>
    <row r="152">
      <c r="A152" s="3"/>
      <c r="B152" s="15">
        <v>6.0</v>
      </c>
      <c r="C152" s="15">
        <v>-0.008635380916773856</v>
      </c>
      <c r="D152" s="15">
        <v>-0.1596422262631834</v>
      </c>
      <c r="E152" s="3"/>
      <c r="F152" s="3"/>
      <c r="G152" s="3"/>
      <c r="H152" s="3"/>
    </row>
    <row r="153">
      <c r="A153" s="3"/>
      <c r="B153" s="15">
        <v>7.0</v>
      </c>
      <c r="C153" s="15">
        <v>0.0028801309202756793</v>
      </c>
      <c r="D153" s="15">
        <v>0.05324496006297966</v>
      </c>
      <c r="E153" s="3"/>
      <c r="F153" s="3"/>
      <c r="G153" s="3"/>
      <c r="H153" s="3"/>
    </row>
    <row r="154">
      <c r="A154" s="3"/>
      <c r="B154" s="15">
        <v>8.0</v>
      </c>
      <c r="C154" s="15">
        <v>0.008694091184141868</v>
      </c>
      <c r="D154" s="15">
        <v>0.160727602563021</v>
      </c>
      <c r="E154" s="3"/>
      <c r="F154" s="3"/>
      <c r="G154" s="3"/>
      <c r="H154" s="3"/>
    </row>
    <row r="155">
      <c r="A155" s="3"/>
      <c r="B155" s="15">
        <v>9.0</v>
      </c>
      <c r="C155" s="15">
        <v>0.015870762870725565</v>
      </c>
      <c r="D155" s="15">
        <v>0.2934026815489061</v>
      </c>
      <c r="E155" s="3"/>
      <c r="F155" s="3"/>
      <c r="G155" s="3"/>
      <c r="H155" s="3"/>
    </row>
    <row r="156">
      <c r="A156" s="3"/>
      <c r="B156" s="15">
        <v>10.0</v>
      </c>
      <c r="C156" s="15">
        <v>0.011342841887773174</v>
      </c>
      <c r="D156" s="15">
        <v>0.20969503818853027</v>
      </c>
      <c r="E156" s="3"/>
      <c r="F156" s="3"/>
      <c r="G156" s="3"/>
      <c r="H156" s="3"/>
    </row>
    <row r="157">
      <c r="A157" s="3"/>
      <c r="B157" s="15">
        <v>11.0</v>
      </c>
      <c r="C157" s="15">
        <v>0.02235676405916994</v>
      </c>
      <c r="D157" s="15">
        <v>0.41330933989418145</v>
      </c>
      <c r="E157" s="3"/>
      <c r="F157" s="3"/>
      <c r="G157" s="3"/>
      <c r="H157" s="3"/>
    </row>
    <row r="158">
      <c r="A158" s="3"/>
      <c r="B158" s="15">
        <v>12.0</v>
      </c>
      <c r="C158" s="15">
        <v>0.03851836681034174</v>
      </c>
      <c r="D158" s="15">
        <v>0.7120887762669965</v>
      </c>
      <c r="E158" s="3"/>
      <c r="F158" s="3"/>
      <c r="G158" s="3"/>
      <c r="H158" s="3"/>
    </row>
    <row r="159">
      <c r="A159" s="3"/>
      <c r="B159" s="15">
        <v>13.0</v>
      </c>
      <c r="C159" s="15">
        <v>0.022544274837935</v>
      </c>
      <c r="D159" s="15">
        <v>0.4167758503421746</v>
      </c>
      <c r="E159" s="3"/>
      <c r="F159" s="3"/>
      <c r="G159" s="3"/>
      <c r="H159" s="3"/>
    </row>
    <row r="160">
      <c r="A160" s="3"/>
      <c r="B160" s="15">
        <v>14.0</v>
      </c>
      <c r="C160" s="15">
        <v>0.038724333379106274</v>
      </c>
      <c r="D160" s="15">
        <v>0.7158964787748835</v>
      </c>
      <c r="E160" s="3"/>
      <c r="F160" s="3"/>
      <c r="G160" s="3"/>
      <c r="H160" s="3"/>
    </row>
    <row r="161">
      <c r="A161" s="3"/>
      <c r="B161" s="15">
        <v>15.0</v>
      </c>
      <c r="C161" s="15">
        <v>0.05360320417259592</v>
      </c>
      <c r="D161" s="15">
        <v>0.9909620584693513</v>
      </c>
      <c r="E161" s="3"/>
      <c r="F161" s="3"/>
      <c r="G161" s="3"/>
      <c r="H161" s="3"/>
    </row>
    <row r="162">
      <c r="A162" s="3"/>
      <c r="B162" s="15">
        <v>16.0</v>
      </c>
      <c r="C162" s="15">
        <v>0.04171618810841238</v>
      </c>
      <c r="D162" s="15">
        <v>0.7712068761094922</v>
      </c>
      <c r="E162" s="3"/>
      <c r="F162" s="3"/>
      <c r="G162" s="3"/>
      <c r="H162" s="3"/>
    </row>
    <row r="163">
      <c r="A163" s="3"/>
      <c r="B163" s="15">
        <v>17.0</v>
      </c>
      <c r="C163" s="15">
        <v>0.02425598610311378</v>
      </c>
      <c r="D163" s="15">
        <v>0.44842024446057566</v>
      </c>
      <c r="E163" s="3"/>
      <c r="F163" s="3"/>
      <c r="G163" s="3"/>
      <c r="H163" s="3"/>
    </row>
    <row r="164">
      <c r="A164" s="3"/>
      <c r="B164" s="15">
        <v>18.0</v>
      </c>
      <c r="C164" s="15">
        <v>0.02182777864122762</v>
      </c>
      <c r="D164" s="15">
        <v>0.40352999019380686</v>
      </c>
      <c r="E164" s="3"/>
      <c r="F164" s="3"/>
      <c r="G164" s="3"/>
      <c r="H164" s="3"/>
    </row>
    <row r="165">
      <c r="A165" s="3"/>
      <c r="B165" s="15">
        <v>19.0</v>
      </c>
      <c r="C165" s="15">
        <v>0.016976490347591668</v>
      </c>
      <c r="D165" s="15">
        <v>0.31384425763553747</v>
      </c>
      <c r="E165" s="3"/>
      <c r="F165" s="3"/>
      <c r="G165" s="3"/>
      <c r="H165" s="3"/>
    </row>
    <row r="166">
      <c r="A166" s="3"/>
      <c r="B166" s="15">
        <v>20.0</v>
      </c>
      <c r="C166" s="15">
        <v>-0.011953525348668417</v>
      </c>
      <c r="D166" s="15">
        <v>-0.22098473903427412</v>
      </c>
      <c r="E166" s="3"/>
      <c r="F166" s="3"/>
      <c r="G166" s="3"/>
      <c r="H166" s="3"/>
    </row>
    <row r="167">
      <c r="A167" s="3"/>
      <c r="B167" s="15">
        <v>21.0</v>
      </c>
      <c r="C167" s="15">
        <v>-0.03168726825592729</v>
      </c>
      <c r="D167" s="15">
        <v>-0.585802305344605</v>
      </c>
      <c r="E167" s="3"/>
      <c r="F167" s="3"/>
      <c r="G167" s="3"/>
      <c r="H167" s="3"/>
    </row>
    <row r="168">
      <c r="A168" s="3"/>
      <c r="B168" s="15">
        <v>22.0</v>
      </c>
      <c r="C168" s="15">
        <v>-0.02758468869262183</v>
      </c>
      <c r="D168" s="15">
        <v>-0.509957945817196</v>
      </c>
      <c r="E168" s="3"/>
      <c r="F168" s="3"/>
      <c r="G168" s="3"/>
      <c r="H168" s="3"/>
    </row>
    <row r="169">
      <c r="A169" s="3"/>
      <c r="B169" s="15">
        <v>23.0</v>
      </c>
      <c r="C169" s="15">
        <v>-0.04684274623267084</v>
      </c>
      <c r="D169" s="15">
        <v>-0.8659815200901063</v>
      </c>
      <c r="E169" s="3"/>
      <c r="F169" s="3"/>
      <c r="G169" s="3"/>
      <c r="H169" s="3"/>
    </row>
    <row r="170">
      <c r="A170" s="3"/>
      <c r="B170" s="15">
        <v>24.0</v>
      </c>
      <c r="C170" s="15">
        <v>-0.05836066593460925</v>
      </c>
      <c r="D170" s="15">
        <v>-1.078913220597532</v>
      </c>
      <c r="E170" s="3"/>
      <c r="F170" s="3"/>
      <c r="G170" s="3"/>
      <c r="H170" s="3"/>
    </row>
    <row r="171">
      <c r="A171" s="3"/>
      <c r="B171" s="15">
        <v>25.0</v>
      </c>
      <c r="C171" s="15">
        <v>-0.0509156087096406</v>
      </c>
      <c r="D171" s="15">
        <v>-0.9412765000514707</v>
      </c>
      <c r="E171" s="3"/>
      <c r="F171" s="3"/>
      <c r="G171" s="3"/>
      <c r="H171" s="3"/>
    </row>
    <row r="172">
      <c r="A172" s="3"/>
      <c r="B172" s="15">
        <v>26.0</v>
      </c>
      <c r="C172" s="15">
        <v>-0.07867084768660872</v>
      </c>
      <c r="D172" s="15">
        <v>-1.4543874077756478</v>
      </c>
      <c r="E172" s="3"/>
      <c r="F172" s="3"/>
      <c r="G172" s="3"/>
      <c r="H172" s="3"/>
    </row>
    <row r="173">
      <c r="A173" s="3"/>
      <c r="B173" s="15">
        <v>27.0</v>
      </c>
      <c r="C173" s="15">
        <v>-0.0680869260683424</v>
      </c>
      <c r="D173" s="15">
        <v>-1.258722523270899</v>
      </c>
      <c r="E173" s="3"/>
      <c r="F173" s="3"/>
      <c r="G173" s="3"/>
      <c r="H173" s="3"/>
    </row>
    <row r="174">
      <c r="A174" s="3"/>
      <c r="B174" s="15">
        <v>28.0</v>
      </c>
      <c r="C174" s="15">
        <v>-0.05357108159806048</v>
      </c>
      <c r="D174" s="15">
        <v>-0.9903682086598795</v>
      </c>
      <c r="E174" s="3"/>
      <c r="F174" s="3"/>
      <c r="G174" s="3"/>
      <c r="H174" s="3"/>
    </row>
    <row r="175">
      <c r="A175" s="3"/>
      <c r="B175" s="15">
        <v>29.0</v>
      </c>
      <c r="C175" s="15">
        <v>-0.04991540159101769</v>
      </c>
      <c r="D175" s="15">
        <v>-0.9227856780854028</v>
      </c>
      <c r="E175" s="3"/>
      <c r="F175" s="3"/>
      <c r="G175" s="3"/>
      <c r="H175" s="3"/>
    </row>
    <row r="176">
      <c r="A176" s="3"/>
      <c r="B176" s="15">
        <v>30.0</v>
      </c>
      <c r="C176" s="15">
        <v>-0.027060261255134367</v>
      </c>
      <c r="D176" s="15">
        <v>-0.5002628594694275</v>
      </c>
      <c r="E176" s="3"/>
      <c r="F176" s="3"/>
      <c r="G176" s="3"/>
      <c r="H176" s="3"/>
    </row>
    <row r="177">
      <c r="A177" s="3"/>
      <c r="B177" s="15">
        <v>31.0</v>
      </c>
      <c r="C177" s="15">
        <v>-8.079233369602491E-4</v>
      </c>
      <c r="D177" s="15">
        <v>-0.014936073047082232</v>
      </c>
      <c r="E177" s="3"/>
      <c r="F177" s="3"/>
      <c r="G177" s="3"/>
      <c r="H177" s="3"/>
    </row>
    <row r="178">
      <c r="A178" s="3"/>
      <c r="B178" s="15">
        <v>32.0</v>
      </c>
      <c r="C178" s="15">
        <v>0.08335843490540702</v>
      </c>
      <c r="D178" s="15">
        <v>1.541046799714942</v>
      </c>
      <c r="E178" s="3"/>
      <c r="F178" s="3"/>
      <c r="G178" s="3"/>
      <c r="H178" s="3"/>
    </row>
    <row r="179">
      <c r="A179" s="3"/>
      <c r="B179" s="15">
        <v>33.0</v>
      </c>
      <c r="C179" s="15">
        <v>0.18539018069843732</v>
      </c>
      <c r="D179" s="15">
        <v>3.427306966452775</v>
      </c>
      <c r="E179" s="3"/>
      <c r="F179" s="3"/>
      <c r="G179" s="3"/>
      <c r="H179" s="3"/>
    </row>
    <row r="180">
      <c r="A180" s="3"/>
      <c r="B180" s="3"/>
      <c r="C180" s="3"/>
      <c r="D180" s="3"/>
      <c r="E180" s="3"/>
      <c r="F180" s="3"/>
      <c r="G180" s="3"/>
      <c r="H180" s="3"/>
    </row>
    <row r="181">
      <c r="A181" s="3"/>
      <c r="B181" s="14" t="s">
        <v>30</v>
      </c>
      <c r="D181" s="3"/>
      <c r="E181" s="3"/>
      <c r="F181" s="3"/>
      <c r="G181" s="3"/>
      <c r="H181" s="3"/>
    </row>
    <row r="182">
      <c r="A182" s="3"/>
      <c r="B182" s="15">
        <v>-2.2771891504765507</v>
      </c>
      <c r="C182" s="15">
        <v>-0.08544164328622528</v>
      </c>
      <c r="D182" s="16"/>
      <c r="E182" s="17" t="s">
        <v>31</v>
      </c>
      <c r="F182" s="3"/>
      <c r="G182" s="3"/>
      <c r="H182" s="3"/>
    </row>
    <row r="183">
      <c r="A183" s="3"/>
      <c r="B183" s="15">
        <v>1.2477538553513243</v>
      </c>
      <c r="C183" s="15">
        <v>0.05167510328510354</v>
      </c>
      <c r="D183" s="18" t="s">
        <v>155</v>
      </c>
      <c r="E183" s="3"/>
      <c r="F183" s="3"/>
      <c r="G183" s="3"/>
      <c r="H183" s="3"/>
    </row>
    <row r="184">
      <c r="A184" s="3"/>
      <c r="B184" s="15">
        <v>-1.4342001596863794</v>
      </c>
      <c r="C184" s="15">
        <v>-0.0673482295708784</v>
      </c>
      <c r="D184" s="18" t="s">
        <v>157</v>
      </c>
      <c r="E184" s="3"/>
      <c r="F184" s="3"/>
      <c r="G184" s="3"/>
      <c r="H184" s="3"/>
    </row>
    <row r="185">
      <c r="A185" s="3"/>
      <c r="B185" s="15">
        <v>-0.6508373064444771</v>
      </c>
      <c r="C185" s="15">
        <v>-0.03750350501731952</v>
      </c>
      <c r="D185" s="18" t="s">
        <v>163</v>
      </c>
      <c r="E185" s="3"/>
      <c r="F185" s="3"/>
      <c r="G185" s="3"/>
      <c r="H185" s="3"/>
    </row>
    <row r="186">
      <c r="A186" s="3"/>
      <c r="B186" s="15">
        <v>-0.308665805694934</v>
      </c>
      <c r="C186" s="15">
        <v>-0.01798239692751104</v>
      </c>
      <c r="D186" s="18" t="s">
        <v>166</v>
      </c>
      <c r="E186" s="3"/>
      <c r="F186" s="3"/>
      <c r="G186" s="3"/>
      <c r="H186" s="3"/>
    </row>
    <row r="187">
      <c r="A187" s="3"/>
      <c r="B187" s="15">
        <v>-0.07603162312038837</v>
      </c>
      <c r="C187" s="15">
        <v>-0.0028084750686136134</v>
      </c>
      <c r="D187" s="18" t="s">
        <v>167</v>
      </c>
      <c r="E187" s="3"/>
      <c r="F187" s="3"/>
      <c r="G187" s="3"/>
      <c r="H187" s="3"/>
    </row>
    <row r="188">
      <c r="A188" s="3"/>
      <c r="B188" s="15">
        <v>-0.15250597424624437</v>
      </c>
      <c r="C188" s="15">
        <v>-0.008635380916773856</v>
      </c>
      <c r="D188" s="18" t="s">
        <v>145</v>
      </c>
      <c r="E188" s="3"/>
      <c r="F188" s="3"/>
      <c r="G188" s="3"/>
      <c r="H188" s="3"/>
    </row>
    <row r="189">
      <c r="A189" s="3"/>
      <c r="B189" s="15">
        <v>0.07603162312038837</v>
      </c>
      <c r="C189" s="15">
        <v>0.0028801309202756793</v>
      </c>
      <c r="D189" s="18" t="s">
        <v>168</v>
      </c>
      <c r="E189" s="3"/>
      <c r="F189" s="3"/>
      <c r="G189" s="3"/>
      <c r="H189" s="3"/>
    </row>
    <row r="190">
      <c r="A190" s="3"/>
      <c r="B190" s="15">
        <v>0.15250597424624424</v>
      </c>
      <c r="C190" s="15">
        <v>0.008694091184141868</v>
      </c>
      <c r="D190" s="18" t="s">
        <v>169</v>
      </c>
      <c r="E190" s="3"/>
      <c r="F190" s="3"/>
      <c r="G190" s="3"/>
      <c r="H190" s="3"/>
    </row>
    <row r="191">
      <c r="A191" s="3"/>
      <c r="B191" s="15">
        <v>0.308665805694934</v>
      </c>
      <c r="C191" s="15">
        <v>0.015870762870725565</v>
      </c>
      <c r="D191" s="18" t="s">
        <v>170</v>
      </c>
      <c r="E191" s="3"/>
      <c r="F191" s="3"/>
      <c r="G191" s="3"/>
      <c r="H191" s="3"/>
    </row>
    <row r="192">
      <c r="A192" s="3"/>
      <c r="B192" s="15">
        <v>0.22988411757923216</v>
      </c>
      <c r="C192" s="15">
        <v>0.011342841887773174</v>
      </c>
      <c r="D192" s="18" t="s">
        <v>141</v>
      </c>
      <c r="E192" s="3"/>
      <c r="F192" s="3"/>
      <c r="G192" s="3"/>
      <c r="H192" s="3"/>
    </row>
    <row r="193">
      <c r="A193" s="3"/>
      <c r="B193" s="15">
        <v>0.5595922742274325</v>
      </c>
      <c r="C193" s="15">
        <v>0.02235676405916994</v>
      </c>
      <c r="D193" s="18" t="s">
        <v>171</v>
      </c>
      <c r="E193" s="3"/>
      <c r="F193" s="3"/>
      <c r="G193" s="3"/>
      <c r="H193" s="3"/>
    </row>
    <row r="194">
      <c r="A194" s="3"/>
      <c r="B194" s="15">
        <v>0.8524950342746939</v>
      </c>
      <c r="C194" s="15">
        <v>0.03851836681034174</v>
      </c>
      <c r="D194" s="18" t="s">
        <v>172</v>
      </c>
      <c r="E194" s="3"/>
      <c r="F194" s="3"/>
      <c r="G194" s="3"/>
      <c r="H194" s="3"/>
    </row>
    <row r="195">
      <c r="A195" s="3"/>
      <c r="B195" s="15">
        <v>0.6508373064444771</v>
      </c>
      <c r="C195" s="15">
        <v>0.022544274837935</v>
      </c>
      <c r="D195" s="18" t="s">
        <v>173</v>
      </c>
      <c r="E195" s="3"/>
      <c r="F195" s="3"/>
      <c r="G195" s="3"/>
      <c r="H195" s="3"/>
    </row>
    <row r="196">
      <c r="A196" s="3"/>
      <c r="B196" s="15">
        <v>0.9674215661017014</v>
      </c>
      <c r="C196" s="15">
        <v>0.038724333379106274</v>
      </c>
      <c r="D196" s="18" t="s">
        <v>172</v>
      </c>
      <c r="E196" s="3"/>
      <c r="F196" s="3"/>
      <c r="G196" s="3"/>
      <c r="H196" s="3"/>
    </row>
    <row r="197">
      <c r="A197" s="3"/>
      <c r="B197" s="15">
        <v>1.4342001596863794</v>
      </c>
      <c r="C197" s="15">
        <v>0.05360320417259592</v>
      </c>
      <c r="D197" s="18" t="s">
        <v>174</v>
      </c>
      <c r="E197" s="3"/>
      <c r="F197" s="3"/>
      <c r="G197" s="3"/>
      <c r="H197" s="3"/>
    </row>
    <row r="198">
      <c r="A198" s="3"/>
      <c r="B198" s="15">
        <v>1.0968035620935135</v>
      </c>
      <c r="C198" s="15">
        <v>0.04171618810841238</v>
      </c>
      <c r="D198" s="18" t="s">
        <v>175</v>
      </c>
      <c r="E198" s="3"/>
      <c r="F198" s="3"/>
      <c r="G198" s="3"/>
      <c r="H198" s="3"/>
    </row>
    <row r="199">
      <c r="A199" s="3"/>
      <c r="B199" s="15">
        <v>0.7478585947633021</v>
      </c>
      <c r="C199" s="15">
        <v>0.02425598610311378</v>
      </c>
      <c r="D199" s="18" t="s">
        <v>176</v>
      </c>
      <c r="E199" s="3"/>
      <c r="F199" s="3"/>
      <c r="G199" s="3"/>
      <c r="H199" s="3"/>
    </row>
    <row r="200">
      <c r="A200" s="3"/>
      <c r="B200" s="15">
        <v>0.4727891209922672</v>
      </c>
      <c r="C200" s="15">
        <v>0.02182777864122762</v>
      </c>
      <c r="D200" s="18" t="s">
        <v>171</v>
      </c>
      <c r="E200" s="3"/>
      <c r="F200" s="3"/>
      <c r="G200" s="3"/>
      <c r="H200" s="3"/>
    </row>
    <row r="201">
      <c r="A201" s="3"/>
      <c r="B201" s="15">
        <v>0.3894142978521444</v>
      </c>
      <c r="C201" s="15">
        <v>0.016976490347591668</v>
      </c>
      <c r="D201" s="18" t="s">
        <v>177</v>
      </c>
      <c r="E201" s="3"/>
      <c r="F201" s="3"/>
      <c r="G201" s="3"/>
      <c r="H201" s="3"/>
    </row>
    <row r="202">
      <c r="A202" s="3"/>
      <c r="B202" s="15">
        <v>-0.22988411757923205</v>
      </c>
      <c r="C202" s="15">
        <v>-0.011953525348668417</v>
      </c>
      <c r="D202" s="18" t="s">
        <v>178</v>
      </c>
      <c r="E202" s="3"/>
      <c r="F202" s="3"/>
      <c r="G202" s="3"/>
      <c r="H202" s="3"/>
    </row>
    <row r="203">
      <c r="A203" s="3"/>
      <c r="B203" s="15">
        <v>-0.5595922742274323</v>
      </c>
      <c r="C203" s="15">
        <v>-0.03168726825592729</v>
      </c>
      <c r="D203" s="18" t="s">
        <v>179</v>
      </c>
      <c r="E203" s="3"/>
      <c r="F203" s="3"/>
      <c r="G203" s="3"/>
      <c r="H203" s="3"/>
    </row>
    <row r="204">
      <c r="A204" s="3"/>
      <c r="B204" s="15">
        <v>-0.4727891209922673</v>
      </c>
      <c r="C204" s="15">
        <v>-0.02758468869262183</v>
      </c>
      <c r="D204" s="18" t="s">
        <v>180</v>
      </c>
      <c r="E204" s="3"/>
      <c r="F204" s="3"/>
      <c r="G204" s="3"/>
      <c r="H204" s="3"/>
    </row>
    <row r="205">
      <c r="A205" s="3"/>
      <c r="B205" s="15">
        <v>-0.7478585947633021</v>
      </c>
      <c r="C205" s="15">
        <v>-0.04684274623267084</v>
      </c>
      <c r="D205" s="18" t="s">
        <v>181</v>
      </c>
      <c r="E205" s="3"/>
      <c r="F205" s="3"/>
      <c r="G205" s="3"/>
      <c r="H205" s="3"/>
    </row>
    <row r="206">
      <c r="A206" s="3"/>
      <c r="B206" s="15">
        <v>-1.2477538553513243</v>
      </c>
      <c r="C206" s="15">
        <v>-0.05836066593460925</v>
      </c>
      <c r="D206" s="18" t="s">
        <v>182</v>
      </c>
      <c r="E206" s="3"/>
      <c r="F206" s="3"/>
      <c r="G206" s="3"/>
      <c r="H206" s="3"/>
    </row>
    <row r="207">
      <c r="A207" s="3"/>
      <c r="B207" s="15">
        <v>-0.9674215661017014</v>
      </c>
      <c r="C207" s="15">
        <v>-0.0509156087096406</v>
      </c>
      <c r="D207" s="18" t="s">
        <v>183</v>
      </c>
      <c r="E207" s="3"/>
      <c r="F207" s="3"/>
      <c r="G207" s="3"/>
      <c r="H207" s="3"/>
    </row>
    <row r="208">
      <c r="A208" s="3"/>
      <c r="B208" s="15">
        <v>-2.1661067528923286</v>
      </c>
      <c r="C208" s="15">
        <v>-0.07867084768660872</v>
      </c>
      <c r="D208" s="18" t="s">
        <v>184</v>
      </c>
      <c r="E208" s="3"/>
      <c r="F208" s="3"/>
      <c r="G208" s="3"/>
      <c r="H208" s="3"/>
    </row>
    <row r="209">
      <c r="A209" s="3"/>
      <c r="B209" s="15">
        <v>-1.6906216295848977</v>
      </c>
      <c r="C209" s="15">
        <v>-0.0680869260683424</v>
      </c>
      <c r="D209" s="18" t="s">
        <v>185</v>
      </c>
      <c r="E209" s="3"/>
      <c r="F209" s="3"/>
      <c r="G209" s="3"/>
      <c r="H209" s="3"/>
    </row>
    <row r="210">
      <c r="A210" s="3"/>
      <c r="B210" s="15">
        <v>-1.0968035620935135</v>
      </c>
      <c r="C210" s="15">
        <v>-0.05357108159806048</v>
      </c>
      <c r="D210" s="18" t="s">
        <v>186</v>
      </c>
      <c r="E210" s="3"/>
      <c r="F210" s="3"/>
      <c r="G210" s="3"/>
      <c r="H210" s="3"/>
    </row>
    <row r="211">
      <c r="A211" s="3"/>
      <c r="B211" s="15">
        <v>-0.8524950342746939</v>
      </c>
      <c r="C211" s="15">
        <v>-0.04991540159101769</v>
      </c>
      <c r="D211" s="18" t="s">
        <v>187</v>
      </c>
      <c r="E211" s="3"/>
      <c r="F211" s="3"/>
      <c r="G211" s="3"/>
      <c r="H211" s="3"/>
    </row>
    <row r="212">
      <c r="A212" s="3"/>
      <c r="B212" s="15">
        <v>-0.3894142978521444</v>
      </c>
      <c r="C212" s="15">
        <v>-0.027060261255134367</v>
      </c>
      <c r="D212" s="18" t="s">
        <v>188</v>
      </c>
      <c r="E212" s="3"/>
      <c r="F212" s="3"/>
      <c r="G212" s="3"/>
      <c r="H212" s="3"/>
    </row>
    <row r="213">
      <c r="A213" s="3"/>
      <c r="B213" s="15">
        <v>0.0</v>
      </c>
      <c r="C213" s="15">
        <v>-8.079233369602491E-4</v>
      </c>
      <c r="D213" s="18" t="s">
        <v>189</v>
      </c>
      <c r="E213" s="3"/>
      <c r="F213" s="3"/>
      <c r="G213" s="3"/>
      <c r="H213" s="3"/>
    </row>
    <row r="214">
      <c r="A214" s="3"/>
      <c r="B214" s="15">
        <v>1.6906216295848984</v>
      </c>
      <c r="C214" s="15">
        <v>0.08335843490540702</v>
      </c>
      <c r="D214" s="18" t="s">
        <v>190</v>
      </c>
      <c r="E214" s="3"/>
      <c r="F214" s="3"/>
      <c r="G214" s="3"/>
      <c r="H214" s="3"/>
    </row>
    <row r="215">
      <c r="A215" s="3"/>
      <c r="B215" s="15">
        <v>2.166106752892329</v>
      </c>
      <c r="C215" s="15">
        <v>0.18539018069843732</v>
      </c>
      <c r="D215" s="18" t="s">
        <v>191</v>
      </c>
      <c r="E215" s="3"/>
      <c r="F215" s="3"/>
      <c r="G215" s="3"/>
      <c r="H215" s="3"/>
    </row>
    <row r="216">
      <c r="A216" s="3"/>
      <c r="B216" s="15">
        <v>2.277189150476551</v>
      </c>
      <c r="C216" s="15">
        <v>0.1921609762980539</v>
      </c>
      <c r="D216" s="16"/>
      <c r="E216" s="17" t="s">
        <v>31</v>
      </c>
      <c r="F216" s="3"/>
      <c r="G216" s="3"/>
      <c r="H216" s="3"/>
    </row>
    <row r="217">
      <c r="A217" s="3"/>
      <c r="B217" s="15">
        <v>-1.5993183030644056</v>
      </c>
      <c r="C217" s="3"/>
      <c r="D217" s="16"/>
      <c r="E217" s="3"/>
      <c r="F217" s="15">
        <v>-0.07867084768660872</v>
      </c>
      <c r="G217" s="3"/>
      <c r="H217" s="3"/>
    </row>
    <row r="218">
      <c r="A218" s="3"/>
      <c r="B218" s="15">
        <v>2.166106752892329</v>
      </c>
      <c r="C218" s="3"/>
      <c r="D218" s="16"/>
      <c r="E218" s="3"/>
      <c r="F218" s="15">
        <v>0.08894134712867058</v>
      </c>
      <c r="G218" s="3"/>
      <c r="H218" s="3"/>
    </row>
  </sheetData>
  <mergeCells count="9">
    <mergeCell ref="B53:F53"/>
    <mergeCell ref="B81:F81"/>
    <mergeCell ref="B146:C146"/>
    <mergeCell ref="B181:C181"/>
    <mergeCell ref="B2:C2"/>
    <mergeCell ref="B11:E11"/>
    <mergeCell ref="B18:F18"/>
    <mergeCell ref="B25:F25"/>
    <mergeCell ref="B109:C10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</cols>
  <sheetData>
    <row r="1">
      <c r="A1" s="3"/>
      <c r="B1" s="3"/>
      <c r="C1" s="3"/>
      <c r="D1" s="3"/>
      <c r="E1" s="3"/>
      <c r="F1" s="3"/>
      <c r="G1" s="3"/>
      <c r="H1" s="3"/>
    </row>
    <row r="2">
      <c r="A2" s="3"/>
      <c r="B2" s="4" t="s">
        <v>5</v>
      </c>
      <c r="D2" s="5" t="str">
        <f>HYPERLINK("https://sites.google.com/site/statisticsforspreadsheets/regression-modeling/overall-fit", "Help")</f>
        <v>Help</v>
      </c>
      <c r="E2" s="3"/>
      <c r="F2" s="3"/>
      <c r="G2" s="3"/>
      <c r="H2" s="3"/>
    </row>
    <row r="3">
      <c r="A3" s="3"/>
      <c r="B3" s="6" t="s">
        <v>6</v>
      </c>
      <c r="C3" s="7">
        <v>0.9999998315766497</v>
      </c>
      <c r="D3" s="3"/>
      <c r="E3" s="3"/>
      <c r="F3" s="3"/>
      <c r="G3" s="3"/>
      <c r="H3" s="3"/>
    </row>
    <row r="4">
      <c r="A4" s="3"/>
      <c r="B4" s="6" t="s">
        <v>7</v>
      </c>
      <c r="C4" s="7">
        <v>0.999999821369174</v>
      </c>
      <c r="D4" s="3"/>
      <c r="E4" s="3"/>
      <c r="F4" s="3"/>
      <c r="G4" s="3"/>
      <c r="H4" s="3"/>
    </row>
    <row r="5">
      <c r="A5" s="3"/>
      <c r="B5" s="6" t="s">
        <v>8</v>
      </c>
      <c r="C5" s="7">
        <v>0.03829465347732524</v>
      </c>
      <c r="D5" s="3"/>
      <c r="E5" s="3"/>
      <c r="F5" s="3"/>
      <c r="G5" s="3"/>
      <c r="H5" s="3"/>
    </row>
    <row r="6">
      <c r="A6" s="3"/>
      <c r="B6" s="6" t="s">
        <v>9</v>
      </c>
      <c r="C6" s="7">
        <v>90.60662227453355</v>
      </c>
      <c r="D6" s="3"/>
      <c r="E6" s="3"/>
      <c r="F6" s="3"/>
      <c r="G6" s="3"/>
      <c r="H6" s="3"/>
    </row>
    <row r="7">
      <c r="A7" s="3"/>
      <c r="B7" s="6" t="s">
        <v>10</v>
      </c>
      <c r="C7" s="8">
        <v>36.0</v>
      </c>
      <c r="D7" s="3"/>
      <c r="E7" s="3"/>
      <c r="F7" s="3"/>
      <c r="G7" s="3"/>
      <c r="H7" s="3"/>
    </row>
    <row r="8">
      <c r="A8" s="3"/>
      <c r="B8" s="6" t="s">
        <v>11</v>
      </c>
      <c r="C8" s="8">
        <v>0.0</v>
      </c>
      <c r="D8" s="3"/>
      <c r="E8" s="3"/>
      <c r="F8" s="3"/>
      <c r="G8" s="3"/>
      <c r="H8" s="3"/>
    </row>
    <row r="9">
      <c r="A9" s="3"/>
      <c r="B9" s="3"/>
      <c r="C9" s="3"/>
      <c r="D9" s="3"/>
      <c r="E9" s="3"/>
      <c r="F9" s="3"/>
      <c r="G9" s="3"/>
      <c r="H9" s="3"/>
    </row>
    <row r="10">
      <c r="A10" s="3"/>
      <c r="B10" s="3"/>
      <c r="C10" s="3"/>
      <c r="D10" s="3"/>
      <c r="E10" s="3"/>
      <c r="F10" s="3"/>
      <c r="G10" s="3"/>
      <c r="H10" s="3"/>
    </row>
    <row r="11">
      <c r="A11" s="3"/>
      <c r="B11" s="4" t="s">
        <v>12</v>
      </c>
      <c r="F11" s="5" t="str">
        <f>HYPERLINK("https://sites.google.com/site/statisticsforspreadsheets/regression-modeling/coefficients", "Help")</f>
        <v>Help</v>
      </c>
      <c r="G11" s="3"/>
      <c r="H11" s="3"/>
    </row>
    <row r="12">
      <c r="A12" s="3"/>
      <c r="B12" s="3"/>
      <c r="C12" s="9" t="s">
        <v>13</v>
      </c>
      <c r="D12" s="9" t="s">
        <v>14</v>
      </c>
      <c r="E12" s="9" t="s">
        <v>15</v>
      </c>
      <c r="F12" s="9" t="s">
        <v>16</v>
      </c>
      <c r="G12" s="3"/>
      <c r="H12" s="3"/>
    </row>
    <row r="13">
      <c r="A13" s="3"/>
      <c r="B13" s="6" t="s">
        <v>17</v>
      </c>
      <c r="C13" s="7">
        <v>94944.84367933958</v>
      </c>
      <c r="D13" s="7">
        <v>41.77792745875785</v>
      </c>
      <c r="E13" s="7">
        <v>2272.6077968579657</v>
      </c>
      <c r="F13" s="10">
        <v>2.688566410398337E-87</v>
      </c>
      <c r="G13" s="3"/>
      <c r="H13" s="3"/>
    </row>
    <row r="14">
      <c r="A14" s="3"/>
      <c r="B14" s="6" t="s">
        <v>0</v>
      </c>
      <c r="C14" s="7">
        <v>-43405.06624883469</v>
      </c>
      <c r="D14" s="7">
        <v>18.435296026196085</v>
      </c>
      <c r="E14" s="7">
        <v>-2354.454530437548</v>
      </c>
      <c r="F14" s="10">
        <v>8.364729465276819E-88</v>
      </c>
      <c r="G14" s="3"/>
      <c r="H14" s="3"/>
    </row>
    <row r="15">
      <c r="A15" s="3"/>
      <c r="B15" s="6" t="s">
        <v>1</v>
      </c>
      <c r="C15" s="7">
        <v>4960.220541603753</v>
      </c>
      <c r="D15" s="7">
        <v>2.0334761482763293</v>
      </c>
      <c r="E15" s="7">
        <v>2439.2813979196517</v>
      </c>
      <c r="F15" s="10">
        <v>2.601309690033702E-88</v>
      </c>
      <c r="G15" s="3"/>
      <c r="H15" s="3"/>
    </row>
    <row r="16">
      <c r="A16" s="3"/>
      <c r="B16" s="3"/>
      <c r="C16" s="3"/>
      <c r="D16" s="3"/>
      <c r="E16" s="3"/>
      <c r="F16" s="3"/>
      <c r="G16" s="3"/>
      <c r="H16" s="3"/>
    </row>
    <row r="17">
      <c r="A17" s="3"/>
      <c r="B17" s="3"/>
      <c r="C17" s="3"/>
      <c r="D17" s="3"/>
      <c r="E17" s="3"/>
      <c r="F17" s="3"/>
      <c r="G17" s="3"/>
      <c r="H17" s="3"/>
    </row>
    <row r="18">
      <c r="A18" s="3"/>
      <c r="B18" s="4" t="s">
        <v>18</v>
      </c>
      <c r="G18" s="5" t="str">
        <f>HYPERLINK("https://sites.google.com/site/statisticsforspreadsheets/regression-modeling/regression-anova-table", "Help")</f>
        <v>Help</v>
      </c>
      <c r="H18" s="3"/>
    </row>
    <row r="19">
      <c r="A19" s="3"/>
      <c r="B19" s="3"/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3"/>
    </row>
    <row r="20">
      <c r="A20" s="3"/>
      <c r="B20" s="6" t="s">
        <v>24</v>
      </c>
      <c r="C20" s="8">
        <v>2.0</v>
      </c>
      <c r="D20" s="7">
        <v>287334.551606144</v>
      </c>
      <c r="E20" s="7">
        <v>143667.275803072</v>
      </c>
      <c r="F20" s="11">
        <v>9.796739696002527E7</v>
      </c>
      <c r="G20" s="10">
        <v>1.7204338845536162E-112</v>
      </c>
      <c r="H20" s="3"/>
    </row>
    <row r="21">
      <c r="A21" s="3"/>
      <c r="B21" s="6" t="s">
        <v>25</v>
      </c>
      <c r="C21" s="8">
        <v>33.0</v>
      </c>
      <c r="D21" s="7">
        <v>0.04839385600329779</v>
      </c>
      <c r="E21" s="7">
        <v>0.0014664804849484178</v>
      </c>
      <c r="F21" s="12"/>
      <c r="G21" s="13"/>
      <c r="H21" s="3"/>
    </row>
    <row r="22">
      <c r="A22" s="3"/>
      <c r="B22" s="6" t="s">
        <v>26</v>
      </c>
      <c r="C22" s="8">
        <v>35.0</v>
      </c>
      <c r="D22" s="7">
        <v>287334.6</v>
      </c>
      <c r="E22" s="7">
        <v>8209.56</v>
      </c>
      <c r="F22" s="12"/>
      <c r="G22" s="13"/>
      <c r="H22" s="3"/>
    </row>
    <row r="23">
      <c r="A23" s="3"/>
      <c r="B23" s="3"/>
      <c r="C23" s="3"/>
      <c r="D23" s="3"/>
      <c r="E23" s="3"/>
      <c r="F23" s="3"/>
      <c r="G23" s="3"/>
      <c r="H23" s="3"/>
    </row>
    <row r="24">
      <c r="A24" s="3"/>
      <c r="B24" s="3"/>
      <c r="C24" s="3"/>
      <c r="D24" s="3"/>
      <c r="E24" s="3"/>
      <c r="F24" s="3"/>
      <c r="G24" s="3"/>
      <c r="H24" s="3"/>
    </row>
    <row r="25">
      <c r="A25" s="3"/>
      <c r="B25" s="4" t="s">
        <v>27</v>
      </c>
      <c r="G25" s="5" t="str">
        <f>HYPERLINK("https://sites.google.com/site/statisticsforspreadsheets/regression-modeling/residual-plot", "Help")</f>
        <v>Help</v>
      </c>
      <c r="H25" s="3"/>
    </row>
    <row r="26">
      <c r="A26" s="3"/>
      <c r="B26" s="3"/>
      <c r="C26" s="3"/>
      <c r="D26" s="3"/>
      <c r="E26" s="3"/>
      <c r="F26" s="3"/>
      <c r="G26" s="3"/>
      <c r="H26" s="3"/>
    </row>
    <row r="27">
      <c r="A27" s="3"/>
      <c r="B27" s="3"/>
      <c r="C27" s="3"/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3"/>
      <c r="B30" s="3"/>
      <c r="C30" s="3"/>
      <c r="D30" s="3"/>
      <c r="E30" s="3"/>
      <c r="F30" s="3"/>
      <c r="G30" s="3"/>
      <c r="H30" s="3"/>
    </row>
    <row r="31">
      <c r="A31" s="3"/>
      <c r="B31" s="3"/>
      <c r="C31" s="3"/>
      <c r="D31" s="3"/>
      <c r="E31" s="3"/>
      <c r="F31" s="3"/>
      <c r="G31" s="3"/>
      <c r="H31" s="3"/>
    </row>
    <row r="32">
      <c r="A32" s="3"/>
      <c r="B32" s="3"/>
      <c r="C32" s="3"/>
      <c r="D32" s="3"/>
      <c r="E32" s="3"/>
      <c r="F32" s="3"/>
      <c r="G32" s="3"/>
      <c r="H32" s="3"/>
    </row>
    <row r="33">
      <c r="A33" s="3"/>
      <c r="B33" s="3"/>
      <c r="C33" s="3"/>
      <c r="D33" s="3"/>
      <c r="E33" s="3"/>
      <c r="F33" s="3"/>
      <c r="G33" s="3"/>
      <c r="H33" s="3"/>
    </row>
    <row r="34">
      <c r="A34" s="3"/>
      <c r="B34" s="3"/>
      <c r="C34" s="3"/>
      <c r="D34" s="3"/>
      <c r="E34" s="3"/>
      <c r="F34" s="3"/>
      <c r="G34" s="3"/>
      <c r="H34" s="3"/>
    </row>
    <row r="35">
      <c r="A35" s="3"/>
      <c r="B35" s="3"/>
      <c r="C35" s="3"/>
      <c r="D35" s="3"/>
      <c r="E35" s="3"/>
      <c r="F35" s="3"/>
      <c r="G35" s="3"/>
      <c r="H35" s="3"/>
    </row>
    <row r="36">
      <c r="A36" s="3"/>
      <c r="B36" s="3"/>
      <c r="C36" s="3"/>
      <c r="D36" s="3"/>
      <c r="E36" s="3"/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  <row r="38">
      <c r="A38" s="3"/>
      <c r="B38" s="3"/>
      <c r="C38" s="3"/>
      <c r="D38" s="3"/>
      <c r="E38" s="3"/>
      <c r="F38" s="3"/>
      <c r="G38" s="3"/>
      <c r="H38" s="3"/>
    </row>
    <row r="39">
      <c r="A39" s="3"/>
      <c r="B39" s="3"/>
      <c r="C39" s="3"/>
      <c r="D39" s="3"/>
      <c r="E39" s="3"/>
      <c r="F39" s="3"/>
      <c r="G39" s="3"/>
      <c r="H39" s="3"/>
    </row>
    <row r="40">
      <c r="A40" s="3"/>
      <c r="B40" s="3"/>
      <c r="C40" s="3"/>
      <c r="D40" s="3"/>
      <c r="E40" s="3"/>
      <c r="F40" s="3"/>
      <c r="G40" s="3"/>
      <c r="H40" s="3"/>
    </row>
    <row r="41">
      <c r="A41" s="3"/>
      <c r="B41" s="3"/>
      <c r="C41" s="3"/>
      <c r="D41" s="3"/>
      <c r="E41" s="3"/>
      <c r="F41" s="3"/>
      <c r="G41" s="3"/>
      <c r="H41" s="3"/>
    </row>
    <row r="42">
      <c r="A42" s="3"/>
      <c r="B42" s="3"/>
      <c r="C42" s="3"/>
      <c r="D42" s="3"/>
      <c r="E42" s="3"/>
      <c r="F42" s="3"/>
      <c r="G42" s="3"/>
      <c r="H42" s="3"/>
    </row>
    <row r="43">
      <c r="A43" s="3"/>
      <c r="B43" s="3"/>
      <c r="C43" s="3"/>
      <c r="D43" s="3"/>
      <c r="E43" s="3"/>
      <c r="F43" s="3"/>
      <c r="G43" s="3"/>
      <c r="H43" s="3"/>
    </row>
    <row r="44">
      <c r="A44" s="3"/>
      <c r="B44" s="3"/>
      <c r="C44" s="3"/>
      <c r="D44" s="3"/>
      <c r="E44" s="3"/>
      <c r="F44" s="3"/>
      <c r="G44" s="3"/>
      <c r="H44" s="3"/>
    </row>
    <row r="45">
      <c r="A45" s="3"/>
      <c r="B45" s="3"/>
      <c r="C45" s="3"/>
      <c r="D45" s="3"/>
      <c r="E45" s="3"/>
      <c r="F45" s="3"/>
      <c r="G45" s="3"/>
      <c r="H45" s="3"/>
    </row>
    <row r="46">
      <c r="A46" s="3"/>
      <c r="B46" s="3"/>
      <c r="C46" s="3"/>
      <c r="D46" s="3"/>
      <c r="E46" s="3"/>
      <c r="F46" s="3"/>
      <c r="G46" s="3"/>
      <c r="H46" s="3"/>
    </row>
    <row r="47">
      <c r="A47" s="3"/>
      <c r="B47" s="3"/>
      <c r="C47" s="3"/>
      <c r="D47" s="3"/>
      <c r="E47" s="3"/>
      <c r="F47" s="3"/>
      <c r="G47" s="3"/>
      <c r="H47" s="3"/>
    </row>
    <row r="48">
      <c r="A48" s="3"/>
      <c r="B48" s="3"/>
      <c r="C48" s="3"/>
      <c r="D48" s="3"/>
      <c r="E48" s="3"/>
      <c r="F48" s="3"/>
      <c r="G48" s="3"/>
      <c r="H48" s="3"/>
    </row>
    <row r="49">
      <c r="A49" s="3"/>
      <c r="B49" s="3"/>
      <c r="C49" s="3"/>
      <c r="D49" s="3"/>
      <c r="E49" s="3"/>
      <c r="F49" s="3"/>
      <c r="G49" s="3"/>
      <c r="H49" s="3"/>
    </row>
    <row r="50">
      <c r="A50" s="3"/>
      <c r="B50" s="3"/>
      <c r="C50" s="3"/>
      <c r="D50" s="3"/>
      <c r="E50" s="3"/>
      <c r="F50" s="3"/>
      <c r="G50" s="3"/>
      <c r="H50" s="3"/>
    </row>
    <row r="51">
      <c r="A51" s="3"/>
      <c r="B51" s="3"/>
      <c r="C51" s="3"/>
      <c r="D51" s="3"/>
      <c r="E51" s="3"/>
      <c r="F51" s="3"/>
      <c r="G51" s="3"/>
      <c r="H51" s="3"/>
    </row>
    <row r="52">
      <c r="A52" s="3"/>
      <c r="B52" s="3"/>
      <c r="C52" s="3"/>
      <c r="D52" s="3"/>
      <c r="E52" s="3"/>
      <c r="F52" s="3"/>
      <c r="G52" s="3"/>
      <c r="H52" s="3"/>
    </row>
    <row r="53">
      <c r="A53" s="3"/>
      <c r="B53" s="4" t="s">
        <v>28</v>
      </c>
      <c r="G53" s="3"/>
      <c r="H53" s="3"/>
    </row>
    <row r="54">
      <c r="A54" s="3"/>
      <c r="B54" s="3"/>
      <c r="C54" s="3"/>
      <c r="D54" s="3"/>
      <c r="E54" s="3"/>
      <c r="F54" s="3"/>
      <c r="G54" s="3"/>
      <c r="H54" s="3"/>
    </row>
    <row r="55">
      <c r="A55" s="3"/>
      <c r="B55" s="3"/>
      <c r="C55" s="3"/>
      <c r="D55" s="3"/>
      <c r="E55" s="3"/>
      <c r="F55" s="3"/>
      <c r="G55" s="3"/>
      <c r="H55" s="3"/>
    </row>
    <row r="56">
      <c r="A56" s="3"/>
      <c r="B56" s="3"/>
      <c r="C56" s="3"/>
      <c r="D56" s="3"/>
      <c r="E56" s="3"/>
      <c r="F56" s="3"/>
      <c r="G56" s="3"/>
      <c r="H56" s="3"/>
    </row>
    <row r="57">
      <c r="A57" s="3"/>
      <c r="B57" s="3"/>
      <c r="C57" s="3"/>
      <c r="D57" s="3"/>
      <c r="E57" s="3"/>
      <c r="F57" s="3"/>
      <c r="G57" s="3"/>
      <c r="H57" s="3"/>
    </row>
    <row r="58">
      <c r="A58" s="3"/>
      <c r="B58" s="3"/>
      <c r="C58" s="3"/>
      <c r="D58" s="3"/>
      <c r="E58" s="3"/>
      <c r="F58" s="3"/>
      <c r="G58" s="3"/>
      <c r="H58" s="3"/>
    </row>
    <row r="59">
      <c r="A59" s="3"/>
      <c r="B59" s="3"/>
      <c r="C59" s="3"/>
      <c r="D59" s="3"/>
      <c r="E59" s="3"/>
      <c r="F59" s="3"/>
      <c r="G59" s="3"/>
      <c r="H59" s="3"/>
    </row>
    <row r="60">
      <c r="A60" s="3"/>
      <c r="B60" s="3"/>
      <c r="C60" s="3"/>
      <c r="D60" s="3"/>
      <c r="E60" s="3"/>
      <c r="F60" s="3"/>
      <c r="G60" s="3"/>
      <c r="H60" s="3"/>
    </row>
    <row r="61">
      <c r="A61" s="3"/>
      <c r="B61" s="3"/>
      <c r="C61" s="3"/>
      <c r="D61" s="3"/>
      <c r="E61" s="3"/>
      <c r="F61" s="3"/>
      <c r="G61" s="3"/>
      <c r="H61" s="3"/>
    </row>
    <row r="62">
      <c r="A62" s="3"/>
      <c r="B62" s="3"/>
      <c r="C62" s="3"/>
      <c r="D62" s="3"/>
      <c r="E62" s="3"/>
      <c r="F62" s="3"/>
      <c r="G62" s="3"/>
      <c r="H62" s="3"/>
    </row>
    <row r="63">
      <c r="A63" s="3"/>
      <c r="B63" s="3"/>
      <c r="C63" s="3"/>
      <c r="D63" s="3"/>
      <c r="E63" s="3"/>
      <c r="F63" s="3"/>
      <c r="G63" s="3"/>
      <c r="H63" s="3"/>
    </row>
    <row r="64">
      <c r="A64" s="3"/>
      <c r="B64" s="3"/>
      <c r="C64" s="3"/>
      <c r="D64" s="3"/>
      <c r="E64" s="3"/>
      <c r="F64" s="3"/>
      <c r="G64" s="3"/>
      <c r="H64" s="3"/>
    </row>
    <row r="65">
      <c r="A65" s="3"/>
      <c r="B65" s="3"/>
      <c r="C65" s="3"/>
      <c r="D65" s="3"/>
      <c r="E65" s="3"/>
      <c r="F65" s="3"/>
      <c r="G65" s="3"/>
      <c r="H65" s="3"/>
    </row>
    <row r="66">
      <c r="A66" s="3"/>
      <c r="B66" s="3"/>
      <c r="C66" s="3"/>
      <c r="D66" s="3"/>
      <c r="E66" s="3"/>
      <c r="F66" s="3"/>
      <c r="G66" s="3"/>
      <c r="H66" s="3"/>
    </row>
    <row r="67">
      <c r="A67" s="3"/>
      <c r="B67" s="3"/>
      <c r="C67" s="3"/>
      <c r="D67" s="3"/>
      <c r="E67" s="3"/>
      <c r="F67" s="3"/>
      <c r="G67" s="3"/>
      <c r="H67" s="3"/>
    </row>
    <row r="68">
      <c r="A68" s="3"/>
      <c r="B68" s="3"/>
      <c r="C68" s="3"/>
      <c r="D68" s="3"/>
      <c r="E68" s="3"/>
      <c r="F68" s="3"/>
      <c r="G68" s="3"/>
      <c r="H68" s="3"/>
    </row>
    <row r="69">
      <c r="A69" s="3"/>
      <c r="B69" s="3"/>
      <c r="C69" s="3"/>
      <c r="D69" s="3"/>
      <c r="E69" s="3"/>
      <c r="F69" s="3"/>
      <c r="G69" s="3"/>
      <c r="H69" s="3"/>
    </row>
    <row r="70">
      <c r="A70" s="3"/>
      <c r="B70" s="3"/>
      <c r="C70" s="3"/>
      <c r="D70" s="3"/>
      <c r="E70" s="3"/>
      <c r="F70" s="3"/>
      <c r="G70" s="3"/>
      <c r="H70" s="3"/>
    </row>
    <row r="71">
      <c r="A71" s="3"/>
      <c r="B71" s="3"/>
      <c r="C71" s="3"/>
      <c r="D71" s="3"/>
      <c r="E71" s="3"/>
      <c r="F71" s="3"/>
      <c r="G71" s="3"/>
      <c r="H71" s="3"/>
    </row>
    <row r="72">
      <c r="A72" s="3"/>
      <c r="B72" s="3"/>
      <c r="C72" s="3"/>
      <c r="D72" s="3"/>
      <c r="E72" s="3"/>
      <c r="F72" s="3"/>
      <c r="G72" s="3"/>
      <c r="H72" s="3"/>
    </row>
    <row r="73">
      <c r="A73" s="3"/>
      <c r="B73" s="3"/>
      <c r="C73" s="3"/>
      <c r="D73" s="3"/>
      <c r="E73" s="3"/>
      <c r="F73" s="3"/>
      <c r="G73" s="3"/>
      <c r="H73" s="3"/>
    </row>
    <row r="74">
      <c r="A74" s="3"/>
      <c r="B74" s="3"/>
      <c r="C74" s="3"/>
      <c r="D74" s="3"/>
      <c r="E74" s="3"/>
      <c r="F74" s="3"/>
      <c r="G74" s="3"/>
      <c r="H74" s="3"/>
    </row>
    <row r="75">
      <c r="A75" s="3"/>
      <c r="B75" s="3"/>
      <c r="C75" s="3"/>
      <c r="D75" s="3"/>
      <c r="E75" s="3"/>
      <c r="F75" s="3"/>
      <c r="G75" s="3"/>
      <c r="H75" s="3"/>
    </row>
    <row r="76">
      <c r="A76" s="3"/>
      <c r="B76" s="3"/>
      <c r="C76" s="3"/>
      <c r="D76" s="3"/>
      <c r="E76" s="3"/>
      <c r="F76" s="3"/>
      <c r="G76" s="3"/>
      <c r="H76" s="3"/>
    </row>
    <row r="77">
      <c r="A77" s="3"/>
      <c r="B77" s="3"/>
      <c r="C77" s="3"/>
      <c r="D77" s="3"/>
      <c r="E77" s="3"/>
      <c r="F77" s="3"/>
      <c r="G77" s="3"/>
      <c r="H77" s="3"/>
    </row>
    <row r="78">
      <c r="A78" s="3"/>
      <c r="B78" s="3"/>
      <c r="C78" s="3"/>
      <c r="D78" s="3"/>
      <c r="E78" s="3"/>
      <c r="F78" s="3"/>
      <c r="G78" s="3"/>
      <c r="H78" s="3"/>
    </row>
    <row r="79">
      <c r="A79" s="3"/>
      <c r="B79" s="3"/>
      <c r="C79" s="3"/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3"/>
      <c r="B81" s="4" t="s">
        <v>29</v>
      </c>
      <c r="G81" s="5" t="str">
        <f>HYPERLINK("https://sites.google.com/site/statisticsforspreadsheets/describe-data/normal-quantile-plot", "Help")</f>
        <v>Help</v>
      </c>
      <c r="H81" s="3"/>
    </row>
    <row r="82">
      <c r="A82" s="3"/>
      <c r="B82" s="3"/>
      <c r="C82" s="3"/>
      <c r="D82" s="3"/>
      <c r="E82" s="3"/>
      <c r="F82" s="3"/>
      <c r="G82" s="3"/>
      <c r="H82" s="3"/>
    </row>
    <row r="83">
      <c r="A83" s="3"/>
      <c r="B83" s="3"/>
      <c r="C83" s="3"/>
      <c r="D83" s="3"/>
      <c r="E83" s="3"/>
      <c r="F83" s="3"/>
      <c r="G83" s="3"/>
      <c r="H83" s="3"/>
    </row>
    <row r="84">
      <c r="A84" s="3"/>
      <c r="B84" s="3"/>
      <c r="C84" s="3"/>
      <c r="D84" s="3"/>
      <c r="E84" s="3"/>
      <c r="F84" s="3"/>
      <c r="G84" s="3"/>
      <c r="H84" s="3"/>
    </row>
    <row r="85">
      <c r="A85" s="3"/>
      <c r="B85" s="3"/>
      <c r="C85" s="3"/>
      <c r="D85" s="3"/>
      <c r="E85" s="3"/>
      <c r="F85" s="3"/>
      <c r="G85" s="3"/>
      <c r="H85" s="3"/>
    </row>
    <row r="86">
      <c r="A86" s="3"/>
      <c r="B86" s="3"/>
      <c r="C86" s="3"/>
      <c r="D86" s="3"/>
      <c r="E86" s="3"/>
      <c r="F86" s="3"/>
      <c r="G86" s="3"/>
      <c r="H86" s="3"/>
    </row>
    <row r="87">
      <c r="A87" s="3"/>
      <c r="B87" s="3"/>
      <c r="C87" s="3"/>
      <c r="D87" s="3"/>
      <c r="E87" s="3"/>
      <c r="F87" s="3"/>
      <c r="G87" s="3"/>
      <c r="H87" s="3"/>
    </row>
    <row r="88">
      <c r="A88" s="3"/>
      <c r="B88" s="3"/>
      <c r="C88" s="3"/>
      <c r="D88" s="3"/>
      <c r="E88" s="3"/>
      <c r="F88" s="3"/>
      <c r="G88" s="3"/>
      <c r="H88" s="3"/>
    </row>
    <row r="89">
      <c r="A89" s="3"/>
      <c r="B89" s="3"/>
      <c r="C89" s="3"/>
      <c r="D89" s="3"/>
      <c r="E89" s="3"/>
      <c r="F89" s="3"/>
      <c r="G89" s="3"/>
      <c r="H89" s="3"/>
    </row>
    <row r="90">
      <c r="A90" s="3"/>
      <c r="B90" s="3"/>
      <c r="C90" s="3"/>
      <c r="D90" s="3"/>
      <c r="E90" s="3"/>
      <c r="F90" s="3"/>
      <c r="G90" s="3"/>
      <c r="H90" s="3"/>
    </row>
    <row r="91">
      <c r="A91" s="3"/>
      <c r="B91" s="3"/>
      <c r="C91" s="3"/>
      <c r="D91" s="3"/>
      <c r="E91" s="3"/>
      <c r="F91" s="3"/>
      <c r="G91" s="3"/>
      <c r="H91" s="3"/>
    </row>
    <row r="92">
      <c r="A92" s="3"/>
      <c r="B92" s="3"/>
      <c r="C92" s="3"/>
      <c r="D92" s="3"/>
      <c r="E92" s="3"/>
      <c r="F92" s="3"/>
      <c r="G92" s="3"/>
      <c r="H92" s="3"/>
    </row>
    <row r="93">
      <c r="A93" s="3"/>
      <c r="B93" s="3"/>
      <c r="C93" s="3"/>
      <c r="D93" s="3"/>
      <c r="E93" s="3"/>
      <c r="F93" s="3"/>
      <c r="G93" s="3"/>
      <c r="H93" s="3"/>
    </row>
    <row r="94">
      <c r="A94" s="3"/>
      <c r="B94" s="3"/>
      <c r="C94" s="3"/>
      <c r="D94" s="3"/>
      <c r="E94" s="3"/>
      <c r="F94" s="3"/>
      <c r="G94" s="3"/>
      <c r="H94" s="3"/>
    </row>
    <row r="95">
      <c r="A95" s="3"/>
      <c r="B95" s="3"/>
      <c r="C95" s="3"/>
      <c r="D95" s="3"/>
      <c r="E95" s="3"/>
      <c r="F95" s="3"/>
      <c r="G95" s="3"/>
      <c r="H95" s="3"/>
    </row>
    <row r="96">
      <c r="A96" s="3"/>
      <c r="B96" s="3"/>
      <c r="C96" s="3"/>
      <c r="D96" s="3"/>
      <c r="E96" s="3"/>
      <c r="F96" s="3"/>
      <c r="G96" s="3"/>
      <c r="H96" s="3"/>
    </row>
    <row r="97">
      <c r="A97" s="3"/>
      <c r="B97" s="3"/>
      <c r="C97" s="3"/>
      <c r="D97" s="3"/>
      <c r="E97" s="3"/>
      <c r="F97" s="3"/>
      <c r="G97" s="3"/>
      <c r="H97" s="3"/>
    </row>
    <row r="98">
      <c r="A98" s="3"/>
      <c r="B98" s="3"/>
      <c r="C98" s="3"/>
      <c r="D98" s="3"/>
      <c r="E98" s="3"/>
      <c r="F98" s="3"/>
      <c r="G98" s="3"/>
      <c r="H98" s="3"/>
    </row>
    <row r="99">
      <c r="A99" s="3"/>
      <c r="B99" s="3"/>
      <c r="C99" s="3"/>
      <c r="D99" s="3"/>
      <c r="E99" s="3"/>
      <c r="F99" s="3"/>
      <c r="G99" s="3"/>
      <c r="H99" s="3"/>
    </row>
    <row r="100">
      <c r="A100" s="3"/>
      <c r="B100" s="3"/>
      <c r="C100" s="3"/>
      <c r="D100" s="3"/>
      <c r="E100" s="3"/>
      <c r="F100" s="3"/>
      <c r="G100" s="3"/>
      <c r="H100" s="3"/>
    </row>
    <row r="101">
      <c r="A101" s="3"/>
      <c r="B101" s="3"/>
      <c r="C101" s="3"/>
      <c r="D101" s="3"/>
      <c r="E101" s="3"/>
      <c r="F101" s="3"/>
      <c r="G101" s="3"/>
      <c r="H101" s="3"/>
    </row>
    <row r="102">
      <c r="A102" s="3"/>
      <c r="B102" s="3"/>
      <c r="C102" s="3"/>
      <c r="D102" s="3"/>
      <c r="E102" s="3"/>
      <c r="F102" s="3"/>
      <c r="G102" s="3"/>
      <c r="H102" s="3"/>
    </row>
    <row r="103">
      <c r="A103" s="3"/>
      <c r="B103" s="3"/>
      <c r="C103" s="3"/>
      <c r="D103" s="3"/>
      <c r="E103" s="3"/>
      <c r="F103" s="3"/>
      <c r="G103" s="3"/>
      <c r="H103" s="3"/>
    </row>
    <row r="104">
      <c r="A104" s="3"/>
      <c r="B104" s="3"/>
      <c r="C104" s="3"/>
      <c r="D104" s="3"/>
      <c r="E104" s="3"/>
      <c r="F104" s="3"/>
      <c r="G104" s="3"/>
      <c r="H104" s="3"/>
    </row>
    <row r="105">
      <c r="A105" s="3"/>
      <c r="B105" s="3"/>
      <c r="C105" s="3"/>
      <c r="D105" s="3"/>
      <c r="E105" s="3"/>
      <c r="F105" s="3"/>
      <c r="G105" s="3"/>
      <c r="H105" s="3"/>
    </row>
    <row r="106">
      <c r="A106" s="3"/>
      <c r="B106" s="3"/>
      <c r="C106" s="3"/>
      <c r="D106" s="3"/>
      <c r="E106" s="3"/>
      <c r="F106" s="3"/>
      <c r="G106" s="3"/>
      <c r="H106" s="3"/>
    </row>
    <row r="107">
      <c r="A107" s="3"/>
      <c r="B107" s="3"/>
      <c r="C107" s="3"/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3"/>
      <c r="B109" s="14" t="s">
        <v>30</v>
      </c>
      <c r="D109" s="3"/>
      <c r="E109" s="3"/>
      <c r="F109" s="3"/>
      <c r="G109" s="3"/>
      <c r="H109" s="3"/>
    </row>
    <row r="110">
      <c r="A110" s="3"/>
      <c r="B110" s="15">
        <v>-7.844938874830396</v>
      </c>
      <c r="C110" s="15">
        <v>-0.11770333744573219</v>
      </c>
      <c r="D110" s="16"/>
      <c r="E110" s="17" t="s">
        <v>31</v>
      </c>
      <c r="F110" s="15">
        <v>-3.0736232543643687</v>
      </c>
      <c r="G110" s="3"/>
      <c r="H110" s="3"/>
    </row>
    <row r="111">
      <c r="A111" s="3"/>
      <c r="B111" s="15">
        <v>-0.12102202287369065</v>
      </c>
      <c r="C111" s="15">
        <v>0.12102202287369065</v>
      </c>
      <c r="D111" s="18" t="s">
        <v>197</v>
      </c>
      <c r="E111" s="3"/>
      <c r="F111" s="15">
        <v>3.1602851020795724</v>
      </c>
      <c r="G111" s="3"/>
      <c r="H111" s="3"/>
    </row>
    <row r="112">
      <c r="A112" s="3"/>
      <c r="B112" s="15">
        <v>8.604658028820392</v>
      </c>
      <c r="C112" s="15">
        <v>-0.0046580288203930675</v>
      </c>
      <c r="D112" s="18" t="s">
        <v>199</v>
      </c>
      <c r="E112" s="3"/>
      <c r="F112" s="15">
        <v>-0.1216365314064311</v>
      </c>
      <c r="G112" s="3"/>
      <c r="H112" s="3"/>
    </row>
    <row r="113">
      <c r="A113" s="3"/>
      <c r="B113" s="15">
        <v>17.22938445389229</v>
      </c>
      <c r="C113" s="15">
        <v>-0.02938445389229042</v>
      </c>
      <c r="D113" s="18" t="s">
        <v>201</v>
      </c>
      <c r="E113" s="3"/>
      <c r="F113" s="15">
        <v>-0.7673252327427205</v>
      </c>
      <c r="G113" s="3"/>
      <c r="H113" s="3"/>
    </row>
    <row r="114">
      <c r="A114" s="3"/>
      <c r="B114" s="15">
        <v>25.833198517424204</v>
      </c>
      <c r="C114" s="15">
        <v>-0.033198517424202996</v>
      </c>
      <c r="D114" s="18" t="s">
        <v>204</v>
      </c>
      <c r="E114" s="3"/>
      <c r="F114" s="15">
        <v>-0.8669230404150352</v>
      </c>
      <c r="G114" s="3"/>
      <c r="H114" s="3"/>
    </row>
    <row r="115">
      <c r="A115" s="3"/>
      <c r="B115" s="15">
        <v>34.43353569417432</v>
      </c>
      <c r="C115" s="15">
        <v>-0.033535694174318766</v>
      </c>
      <c r="D115" s="18" t="s">
        <v>206</v>
      </c>
      <c r="E115" s="3"/>
      <c r="F115" s="15">
        <v>-0.8757278400279999</v>
      </c>
      <c r="G115" s="3"/>
      <c r="H115" s="3"/>
    </row>
    <row r="116">
      <c r="A116" s="3"/>
      <c r="B116" s="15">
        <v>43.043032560390614</v>
      </c>
      <c r="C116" s="15">
        <v>-0.043032560390617494</v>
      </c>
      <c r="D116" s="18" t="s">
        <v>208</v>
      </c>
      <c r="E116" s="3"/>
      <c r="F116" s="15">
        <v>-1.12372241247979</v>
      </c>
      <c r="G116" s="3"/>
      <c r="H116" s="3"/>
    </row>
    <row r="117">
      <c r="A117" s="3"/>
      <c r="B117" s="15">
        <v>51.647139582801344</v>
      </c>
      <c r="C117" s="15">
        <v>-0.047139582801340695</v>
      </c>
      <c r="D117" s="18" t="s">
        <v>210</v>
      </c>
      <c r="E117" s="3"/>
      <c r="F117" s="15">
        <v>-1.23097034496611</v>
      </c>
      <c r="G117" s="3"/>
      <c r="H117" s="3"/>
    </row>
    <row r="118">
      <c r="A118" s="3"/>
      <c r="B118" s="15">
        <v>60.23738320051301</v>
      </c>
      <c r="C118" s="15">
        <v>-0.037383200513007094</v>
      </c>
      <c r="D118" s="18" t="s">
        <v>212</v>
      </c>
      <c r="E118" s="3"/>
      <c r="F118" s="15">
        <v>-0.9761989499432909</v>
      </c>
      <c r="G118" s="3"/>
      <c r="H118" s="3"/>
    </row>
    <row r="119">
      <c r="A119" s="3"/>
      <c r="B119" s="15">
        <v>68.82935608205001</v>
      </c>
      <c r="C119" s="15">
        <v>-0.02935608205000817</v>
      </c>
      <c r="D119" s="18" t="s">
        <v>214</v>
      </c>
      <c r="E119" s="3"/>
      <c r="F119" s="15">
        <v>-0.7665843501466931</v>
      </c>
      <c r="G119" s="3"/>
      <c r="H119" s="3"/>
    </row>
    <row r="120">
      <c r="A120" s="3"/>
      <c r="B120" s="15">
        <v>77.43656894251329</v>
      </c>
      <c r="C120" s="15">
        <v>-0.03656894251328225</v>
      </c>
      <c r="D120" s="18" t="s">
        <v>216</v>
      </c>
      <c r="E120" s="3"/>
      <c r="F120" s="15">
        <v>-0.9549359817274543</v>
      </c>
      <c r="G120" s="3"/>
      <c r="H120" s="3"/>
    </row>
    <row r="121">
      <c r="A121" s="3"/>
      <c r="B121" s="15">
        <v>86.00129561158188</v>
      </c>
      <c r="C121" s="15">
        <v>-0.0012956115818774754</v>
      </c>
      <c r="D121" s="18" t="s">
        <v>219</v>
      </c>
      <c r="E121" s="3"/>
      <c r="F121" s="15">
        <v>-0.033832701545259414</v>
      </c>
      <c r="G121" s="3"/>
      <c r="H121" s="3"/>
    </row>
    <row r="122">
      <c r="A122" s="3"/>
      <c r="B122" s="15">
        <v>94.6020254620155</v>
      </c>
      <c r="C122" s="15">
        <v>-0.002025462015512146</v>
      </c>
      <c r="D122" s="18" t="s">
        <v>221</v>
      </c>
      <c r="E122" s="3"/>
      <c r="F122" s="15">
        <v>-0.052891509168804675</v>
      </c>
      <c r="G122" s="3"/>
      <c r="H122" s="3"/>
    </row>
    <row r="123">
      <c r="A123" s="3"/>
      <c r="B123" s="15">
        <v>103.20854765886376</v>
      </c>
      <c r="C123" s="15">
        <v>-0.008547658863760542</v>
      </c>
      <c r="D123" s="18" t="s">
        <v>223</v>
      </c>
      <c r="E123" s="3"/>
      <c r="F123" s="15">
        <v>-0.22320763050700332</v>
      </c>
      <c r="G123" s="3"/>
      <c r="H123" s="3"/>
    </row>
    <row r="124">
      <c r="A124" s="3"/>
      <c r="B124" s="15">
        <v>111.79473164461727</v>
      </c>
      <c r="C124" s="15">
        <v>0.0052683553827249235</v>
      </c>
      <c r="D124" s="18" t="s">
        <v>224</v>
      </c>
      <c r="E124" s="3"/>
      <c r="F124" s="15">
        <v>0.13757417561812865</v>
      </c>
      <c r="G124" s="3"/>
      <c r="H124" s="3"/>
    </row>
    <row r="125">
      <c r="A125" s="3"/>
      <c r="B125" s="15">
        <v>120.3705322347694</v>
      </c>
      <c r="C125" s="15">
        <v>0.02946776523060713</v>
      </c>
      <c r="D125" s="18" t="s">
        <v>226</v>
      </c>
      <c r="E125" s="3"/>
      <c r="F125" s="15">
        <v>0.7695007672038442</v>
      </c>
      <c r="G125" s="3"/>
      <c r="H125" s="3"/>
    </row>
    <row r="126">
      <c r="A126" s="3"/>
      <c r="B126" s="15">
        <v>128.97030345395493</v>
      </c>
      <c r="C126" s="15">
        <v>0.02969654604507599</v>
      </c>
      <c r="D126" s="18" t="s">
        <v>228</v>
      </c>
      <c r="E126" s="3"/>
      <c r="F126" s="15">
        <v>0.7754749905926084</v>
      </c>
      <c r="G126" s="3"/>
      <c r="H126" s="3"/>
    </row>
    <row r="127">
      <c r="A127" s="3"/>
      <c r="B127" s="15">
        <v>137.56904579066622</v>
      </c>
      <c r="C127" s="15">
        <v>0.030954209333771594</v>
      </c>
      <c r="D127" s="18" t="s">
        <v>231</v>
      </c>
      <c r="E127" s="3"/>
      <c r="F127" s="15">
        <v>0.8083167367502093</v>
      </c>
      <c r="G127" s="3"/>
      <c r="H127" s="3"/>
    </row>
    <row r="128">
      <c r="A128" s="3"/>
      <c r="B128" s="15">
        <v>146.16015707562528</v>
      </c>
      <c r="C128" s="15">
        <v>0.03984292437471196</v>
      </c>
      <c r="D128" s="18" t="s">
        <v>233</v>
      </c>
      <c r="E128" s="3"/>
      <c r="F128" s="15">
        <v>1.0404304715357582</v>
      </c>
      <c r="G128" s="3"/>
      <c r="H128" s="3"/>
    </row>
    <row r="129">
      <c r="A129" s="3"/>
      <c r="B129" s="15">
        <v>154.77592204518172</v>
      </c>
      <c r="C129" s="15">
        <v>0.02407795481830583</v>
      </c>
      <c r="D129" s="18" t="s">
        <v>235</v>
      </c>
      <c r="E129" s="3"/>
      <c r="F129" s="15">
        <v>0.6287549992471586</v>
      </c>
      <c r="G129" s="3"/>
      <c r="H129" s="3"/>
    </row>
    <row r="130">
      <c r="A130" s="3"/>
      <c r="B130" s="15">
        <v>163.3805468715773</v>
      </c>
      <c r="C130" s="15">
        <v>0.019453128422686913</v>
      </c>
      <c r="D130" s="18" t="s">
        <v>237</v>
      </c>
      <c r="E130" s="3"/>
      <c r="F130" s="15">
        <v>0.5079854929149669</v>
      </c>
      <c r="G130" s="3"/>
      <c r="H130" s="3"/>
    </row>
    <row r="131">
      <c r="A131" s="3"/>
      <c r="B131" s="15">
        <v>171.993951569061</v>
      </c>
      <c r="C131" s="15">
        <v>0.006048430938980014</v>
      </c>
      <c r="D131" s="18" t="s">
        <v>239</v>
      </c>
      <c r="E131" s="3"/>
      <c r="F131" s="15">
        <v>0.1579445272317549</v>
      </c>
      <c r="G131" s="3"/>
      <c r="H131" s="3"/>
    </row>
    <row r="132">
      <c r="A132" s="3"/>
      <c r="B132" s="15">
        <v>180.58166569675495</v>
      </c>
      <c r="C132" s="15">
        <v>0.018334303245051316</v>
      </c>
      <c r="D132" s="18" t="s">
        <v>241</v>
      </c>
      <c r="E132" s="3"/>
      <c r="F132" s="15">
        <v>0.4787692688199227</v>
      </c>
      <c r="G132" s="3"/>
      <c r="H132" s="3"/>
    </row>
    <row r="133">
      <c r="A133" s="3"/>
      <c r="B133" s="15">
        <v>189.18748567079155</v>
      </c>
      <c r="C133" s="15">
        <v>0.012514329208455162</v>
      </c>
      <c r="D133" s="18" t="s">
        <v>243</v>
      </c>
      <c r="E133" s="3"/>
      <c r="F133" s="15">
        <v>0.32679050656157677</v>
      </c>
      <c r="G133" s="3"/>
      <c r="H133" s="3"/>
    </row>
    <row r="134">
      <c r="A134" s="3"/>
      <c r="B134" s="15">
        <v>197.79970636275252</v>
      </c>
      <c r="C134" s="15">
        <v>2.936372474815173E-4</v>
      </c>
      <c r="D134" s="18" t="s">
        <v>245</v>
      </c>
      <c r="E134" s="3"/>
      <c r="F134" s="15">
        <v>0.007667839262610999</v>
      </c>
      <c r="G134" s="3"/>
      <c r="H134" s="3"/>
    </row>
    <row r="135">
      <c r="A135" s="3"/>
      <c r="B135" s="15">
        <v>206.40686371090428</v>
      </c>
      <c r="C135" s="15">
        <v>-0.0068637109042783</v>
      </c>
      <c r="D135" s="18" t="s">
        <v>247</v>
      </c>
      <c r="E135" s="3"/>
      <c r="F135" s="15">
        <v>-0.17923418234721442</v>
      </c>
      <c r="G135" s="3"/>
      <c r="H135" s="3"/>
    </row>
    <row r="136">
      <c r="A136" s="3"/>
      <c r="B136" s="15">
        <v>214.97657850333846</v>
      </c>
      <c r="C136" s="15">
        <v>0.023421496661528325</v>
      </c>
      <c r="D136" s="18" t="s">
        <v>250</v>
      </c>
      <c r="E136" s="3"/>
      <c r="F136" s="15">
        <v>0.6116127065987552</v>
      </c>
      <c r="G136" s="3"/>
      <c r="H136" s="3"/>
    </row>
    <row r="137">
      <c r="A137" s="3"/>
      <c r="B137" s="15">
        <v>223.58289248124711</v>
      </c>
      <c r="C137" s="15">
        <v>0.017107518752879924</v>
      </c>
      <c r="D137" s="18" t="s">
        <v>252</v>
      </c>
      <c r="E137" s="3"/>
      <c r="F137" s="15">
        <v>0.4467338701213084</v>
      </c>
      <c r="G137" s="3"/>
      <c r="H137" s="3"/>
    </row>
    <row r="138">
      <c r="A138" s="3"/>
      <c r="B138" s="15">
        <v>232.17471262836767</v>
      </c>
      <c r="C138" s="15">
        <v>0.025287371632324498</v>
      </c>
      <c r="D138" s="18" t="s">
        <v>254</v>
      </c>
      <c r="E138" s="3"/>
      <c r="F138" s="15">
        <v>0.6603368704536647</v>
      </c>
      <c r="G138" s="3"/>
      <c r="H138" s="3"/>
    </row>
    <row r="139">
      <c r="A139" s="3"/>
      <c r="B139" s="15">
        <v>240.76496615576167</v>
      </c>
      <c r="C139" s="15">
        <v>0.035033844238350036</v>
      </c>
      <c r="D139" s="18" t="s">
        <v>255</v>
      </c>
      <c r="E139" s="3"/>
      <c r="F139" s="15">
        <v>0.9148494909111536</v>
      </c>
      <c r="G139" s="3"/>
      <c r="H139" s="3"/>
    </row>
    <row r="140">
      <c r="A140" s="3"/>
      <c r="B140" s="15">
        <v>249.3909923801921</v>
      </c>
      <c r="C140" s="15">
        <v>0.009007619807905922</v>
      </c>
      <c r="D140" s="18" t="s">
        <v>256</v>
      </c>
      <c r="E140" s="3"/>
      <c r="F140" s="15">
        <v>0.2352187313364632</v>
      </c>
      <c r="G140" s="3"/>
      <c r="H140" s="3"/>
    </row>
    <row r="141">
      <c r="A141" s="3"/>
      <c r="B141" s="15">
        <v>257.9778347800643</v>
      </c>
      <c r="C141" s="15">
        <v>0.022165219935711057</v>
      </c>
      <c r="D141" s="18" t="s">
        <v>257</v>
      </c>
      <c r="E141" s="3"/>
      <c r="F141" s="15">
        <v>0.5788071681817246</v>
      </c>
      <c r="G141" s="3"/>
      <c r="H141" s="3"/>
    </row>
    <row r="142">
      <c r="A142" s="3"/>
      <c r="B142" s="15">
        <v>266.61036623418505</v>
      </c>
      <c r="C142" s="15">
        <v>-0.010366234185025698</v>
      </c>
      <c r="D142" s="18" t="s">
        <v>258</v>
      </c>
      <c r="E142" s="3"/>
      <c r="F142" s="15">
        <v>-0.2706966441454727</v>
      </c>
      <c r="G142" s="3"/>
      <c r="H142" s="3"/>
    </row>
    <row r="143">
      <c r="A143" s="3"/>
      <c r="B143" s="15">
        <v>275.18891256564217</v>
      </c>
      <c r="C143" s="15">
        <v>0.011087434357844119</v>
      </c>
      <c r="D143" s="18" t="s">
        <v>259</v>
      </c>
      <c r="E143" s="3"/>
      <c r="F143" s="15">
        <v>0.2895295648623412</v>
      </c>
      <c r="G143" s="3"/>
      <c r="H143" s="3"/>
    </row>
    <row r="144">
      <c r="A144" s="3"/>
      <c r="B144" s="15">
        <v>283.8256664402277</v>
      </c>
      <c r="C144" s="15">
        <v>-0.02566644022767143</v>
      </c>
      <c r="D144" s="18" t="s">
        <v>260</v>
      </c>
      <c r="E144" s="3"/>
      <c r="F144" s="15">
        <v>-0.670235604635223</v>
      </c>
      <c r="G144" s="3"/>
      <c r="H144" s="3"/>
    </row>
    <row r="145">
      <c r="A145" s="3"/>
      <c r="B145" s="15">
        <v>292.41932672871275</v>
      </c>
      <c r="C145" s="15">
        <v>-0.01932672871275385</v>
      </c>
      <c r="D145" s="18" t="s">
        <v>261</v>
      </c>
      <c r="E145" s="3"/>
      <c r="F145" s="15">
        <v>-0.504684778625754</v>
      </c>
      <c r="G145" s="3"/>
      <c r="H145" s="3"/>
    </row>
    <row r="146">
      <c r="A146" s="3"/>
      <c r="B146" s="15">
        <v>301.1117352034378</v>
      </c>
      <c r="C146" s="15">
        <v>-0.11173520343774662</v>
      </c>
      <c r="D146" s="18" t="s">
        <v>262</v>
      </c>
      <c r="E146" s="3"/>
      <c r="F146" s="15">
        <v>-2.9177755454532703</v>
      </c>
      <c r="G146" s="3"/>
      <c r="H146" s="3"/>
    </row>
    <row r="147">
      <c r="A147" s="3"/>
      <c r="B147" s="15">
        <v>308.83565205539446</v>
      </c>
      <c r="C147" s="15">
        <v>0.12699015688167622</v>
      </c>
      <c r="D147" s="16"/>
      <c r="E147" s="17" t="s">
        <v>31</v>
      </c>
      <c r="F147" s="15">
        <v>3.3161328109906707</v>
      </c>
      <c r="G147" s="3"/>
      <c r="H147" s="3"/>
    </row>
    <row r="148">
      <c r="A148" s="3"/>
      <c r="B148" s="3"/>
      <c r="C148" s="3"/>
      <c r="D148" s="3"/>
      <c r="E148" s="3"/>
      <c r="F148" s="3"/>
      <c r="G148" s="3"/>
      <c r="H148" s="3"/>
    </row>
    <row r="149">
      <c r="A149" s="3"/>
      <c r="B149" s="14" t="s">
        <v>83</v>
      </c>
      <c r="D149" s="3"/>
      <c r="E149" s="3"/>
      <c r="F149" s="3"/>
      <c r="G149" s="3"/>
      <c r="H149" s="3"/>
    </row>
    <row r="150">
      <c r="A150" s="3"/>
      <c r="B150" s="15">
        <v>1.0</v>
      </c>
      <c r="C150" s="15">
        <v>0.12102202287369065</v>
      </c>
      <c r="D150" s="15">
        <v>3.1602851020795724</v>
      </c>
      <c r="E150" s="3"/>
      <c r="F150" s="3"/>
      <c r="G150" s="3"/>
      <c r="H150" s="3"/>
    </row>
    <row r="151">
      <c r="A151" s="3"/>
      <c r="B151" s="15">
        <v>2.0</v>
      </c>
      <c r="C151" s="15">
        <v>-0.0046580288203930675</v>
      </c>
      <c r="D151" s="15">
        <v>-0.1216365314064311</v>
      </c>
      <c r="E151" s="3"/>
      <c r="F151" s="3"/>
      <c r="G151" s="3"/>
      <c r="H151" s="3"/>
    </row>
    <row r="152">
      <c r="A152" s="3"/>
      <c r="B152" s="15">
        <v>3.0</v>
      </c>
      <c r="C152" s="15">
        <v>-0.02938445389229042</v>
      </c>
      <c r="D152" s="15">
        <v>-0.7673252327427205</v>
      </c>
      <c r="E152" s="3"/>
      <c r="F152" s="3"/>
      <c r="G152" s="3"/>
      <c r="H152" s="3"/>
    </row>
    <row r="153">
      <c r="A153" s="3"/>
      <c r="B153" s="15">
        <v>4.0</v>
      </c>
      <c r="C153" s="15">
        <v>-0.033198517424202996</v>
      </c>
      <c r="D153" s="15">
        <v>-0.8669230404150352</v>
      </c>
      <c r="E153" s="3"/>
      <c r="F153" s="3"/>
      <c r="G153" s="3"/>
      <c r="H153" s="3"/>
    </row>
    <row r="154">
      <c r="A154" s="3"/>
      <c r="B154" s="15">
        <v>5.0</v>
      </c>
      <c r="C154" s="15">
        <v>-0.033535694174318766</v>
      </c>
      <c r="D154" s="15">
        <v>-0.8757278400279999</v>
      </c>
      <c r="E154" s="3"/>
      <c r="F154" s="3"/>
      <c r="G154" s="3"/>
      <c r="H154" s="3"/>
    </row>
    <row r="155">
      <c r="A155" s="3"/>
      <c r="B155" s="15">
        <v>6.0</v>
      </c>
      <c r="C155" s="15">
        <v>-0.043032560390617494</v>
      </c>
      <c r="D155" s="15">
        <v>-1.12372241247979</v>
      </c>
      <c r="E155" s="3"/>
      <c r="F155" s="3"/>
      <c r="G155" s="3"/>
      <c r="H155" s="3"/>
    </row>
    <row r="156">
      <c r="A156" s="3"/>
      <c r="B156" s="15">
        <v>7.0</v>
      </c>
      <c r="C156" s="15">
        <v>-0.047139582801340695</v>
      </c>
      <c r="D156" s="15">
        <v>-1.23097034496611</v>
      </c>
      <c r="E156" s="3"/>
      <c r="F156" s="3"/>
      <c r="G156" s="3"/>
      <c r="H156" s="3"/>
    </row>
    <row r="157">
      <c r="A157" s="3"/>
      <c r="B157" s="15">
        <v>8.0</v>
      </c>
      <c r="C157" s="15">
        <v>-0.037383200513007094</v>
      </c>
      <c r="D157" s="15">
        <v>-0.9761989499432909</v>
      </c>
      <c r="E157" s="3"/>
      <c r="F157" s="3"/>
      <c r="G157" s="3"/>
      <c r="H157" s="3"/>
    </row>
    <row r="158">
      <c r="A158" s="3"/>
      <c r="B158" s="15">
        <v>9.0</v>
      </c>
      <c r="C158" s="15">
        <v>-0.02935608205000817</v>
      </c>
      <c r="D158" s="15">
        <v>-0.7665843501466931</v>
      </c>
      <c r="E158" s="3"/>
      <c r="F158" s="3"/>
      <c r="G158" s="3"/>
      <c r="H158" s="3"/>
    </row>
    <row r="159">
      <c r="A159" s="3"/>
      <c r="B159" s="15">
        <v>10.0</v>
      </c>
      <c r="C159" s="15">
        <v>-0.03656894251328225</v>
      </c>
      <c r="D159" s="15">
        <v>-0.9549359817274543</v>
      </c>
      <c r="E159" s="3"/>
      <c r="F159" s="3"/>
      <c r="G159" s="3"/>
      <c r="H159" s="3"/>
    </row>
    <row r="160">
      <c r="A160" s="3"/>
      <c r="B160" s="15">
        <v>11.0</v>
      </c>
      <c r="C160" s="15">
        <v>-0.0012956115818774754</v>
      </c>
      <c r="D160" s="15">
        <v>-0.033832701545259414</v>
      </c>
      <c r="E160" s="3"/>
      <c r="F160" s="3"/>
      <c r="G160" s="3"/>
      <c r="H160" s="3"/>
    </row>
    <row r="161">
      <c r="A161" s="3"/>
      <c r="B161" s="15">
        <v>12.0</v>
      </c>
      <c r="C161" s="15">
        <v>-0.002025462015512146</v>
      </c>
      <c r="D161" s="15">
        <v>-0.052891509168804675</v>
      </c>
      <c r="E161" s="3"/>
      <c r="F161" s="3"/>
      <c r="G161" s="3"/>
      <c r="H161" s="3"/>
    </row>
    <row r="162">
      <c r="A162" s="3"/>
      <c r="B162" s="15">
        <v>13.0</v>
      </c>
      <c r="C162" s="15">
        <v>-0.008547658863760542</v>
      </c>
      <c r="D162" s="15">
        <v>-0.22320763050700332</v>
      </c>
      <c r="E162" s="3"/>
      <c r="F162" s="3"/>
      <c r="G162" s="3"/>
      <c r="H162" s="3"/>
    </row>
    <row r="163">
      <c r="A163" s="3"/>
      <c r="B163" s="15">
        <v>14.0</v>
      </c>
      <c r="C163" s="15">
        <v>0.0052683553827249235</v>
      </c>
      <c r="D163" s="15">
        <v>0.13757417561812865</v>
      </c>
      <c r="E163" s="3"/>
      <c r="F163" s="3"/>
      <c r="G163" s="3"/>
      <c r="H163" s="3"/>
    </row>
    <row r="164">
      <c r="A164" s="3"/>
      <c r="B164" s="15">
        <v>15.0</v>
      </c>
      <c r="C164" s="15">
        <v>0.02946776523060713</v>
      </c>
      <c r="D164" s="15">
        <v>0.7695007672038442</v>
      </c>
      <c r="E164" s="3"/>
      <c r="F164" s="3"/>
      <c r="G164" s="3"/>
      <c r="H164" s="3"/>
    </row>
    <row r="165">
      <c r="A165" s="3"/>
      <c r="B165" s="15">
        <v>16.0</v>
      </c>
      <c r="C165" s="15">
        <v>0.02969654604507599</v>
      </c>
      <c r="D165" s="15">
        <v>0.7754749905926084</v>
      </c>
      <c r="E165" s="3"/>
      <c r="F165" s="3"/>
      <c r="G165" s="3"/>
      <c r="H165" s="3"/>
    </row>
    <row r="166">
      <c r="A166" s="3"/>
      <c r="B166" s="15">
        <v>17.0</v>
      </c>
      <c r="C166" s="15">
        <v>0.030954209333771594</v>
      </c>
      <c r="D166" s="15">
        <v>0.8083167367502093</v>
      </c>
      <c r="E166" s="3"/>
      <c r="F166" s="3"/>
      <c r="G166" s="3"/>
      <c r="H166" s="3"/>
    </row>
    <row r="167">
      <c r="A167" s="3"/>
      <c r="B167" s="15">
        <v>18.0</v>
      </c>
      <c r="C167" s="15">
        <v>0.03984292437471196</v>
      </c>
      <c r="D167" s="15">
        <v>1.0404304715357582</v>
      </c>
      <c r="E167" s="3"/>
      <c r="F167" s="3"/>
      <c r="G167" s="3"/>
      <c r="H167" s="3"/>
    </row>
    <row r="168">
      <c r="A168" s="3"/>
      <c r="B168" s="15">
        <v>19.0</v>
      </c>
      <c r="C168" s="15">
        <v>0.02407795481830583</v>
      </c>
      <c r="D168" s="15">
        <v>0.6287549992471586</v>
      </c>
      <c r="E168" s="3"/>
      <c r="F168" s="3"/>
      <c r="G168" s="3"/>
      <c r="H168" s="3"/>
    </row>
    <row r="169">
      <c r="A169" s="3"/>
      <c r="B169" s="15">
        <v>20.0</v>
      </c>
      <c r="C169" s="15">
        <v>0.019453128422686913</v>
      </c>
      <c r="D169" s="15">
        <v>0.5079854929149669</v>
      </c>
      <c r="E169" s="3"/>
      <c r="F169" s="3"/>
      <c r="G169" s="3"/>
      <c r="H169" s="3"/>
    </row>
    <row r="170">
      <c r="A170" s="3"/>
      <c r="B170" s="15">
        <v>21.0</v>
      </c>
      <c r="C170" s="15">
        <v>0.006048430938980014</v>
      </c>
      <c r="D170" s="15">
        <v>0.1579445272317549</v>
      </c>
      <c r="E170" s="3"/>
      <c r="F170" s="3"/>
      <c r="G170" s="3"/>
      <c r="H170" s="3"/>
    </row>
    <row r="171">
      <c r="A171" s="3"/>
      <c r="B171" s="15">
        <v>22.0</v>
      </c>
      <c r="C171" s="15">
        <v>0.018334303245051316</v>
      </c>
      <c r="D171" s="15">
        <v>0.4787692688199227</v>
      </c>
      <c r="E171" s="3"/>
      <c r="F171" s="3"/>
      <c r="G171" s="3"/>
      <c r="H171" s="3"/>
    </row>
    <row r="172">
      <c r="A172" s="3"/>
      <c r="B172" s="15">
        <v>23.0</v>
      </c>
      <c r="C172" s="15">
        <v>0.012514329208455162</v>
      </c>
      <c r="D172" s="15">
        <v>0.32679050656157677</v>
      </c>
      <c r="E172" s="3"/>
      <c r="F172" s="3"/>
      <c r="G172" s="3"/>
      <c r="H172" s="3"/>
    </row>
    <row r="173">
      <c r="A173" s="3"/>
      <c r="B173" s="15">
        <v>24.0</v>
      </c>
      <c r="C173" s="15">
        <v>2.936372474815173E-4</v>
      </c>
      <c r="D173" s="15">
        <v>0.007667839262610999</v>
      </c>
      <c r="E173" s="3"/>
      <c r="F173" s="3"/>
      <c r="G173" s="3"/>
      <c r="H173" s="3"/>
    </row>
    <row r="174">
      <c r="A174" s="3"/>
      <c r="B174" s="15">
        <v>25.0</v>
      </c>
      <c r="C174" s="15">
        <v>-0.0068637109042783</v>
      </c>
      <c r="D174" s="15">
        <v>-0.17923418234721442</v>
      </c>
      <c r="E174" s="3"/>
      <c r="F174" s="3"/>
      <c r="G174" s="3"/>
      <c r="H174" s="3"/>
    </row>
    <row r="175">
      <c r="A175" s="3"/>
      <c r="B175" s="15">
        <v>26.0</v>
      </c>
      <c r="C175" s="15">
        <v>0.023421496661528325</v>
      </c>
      <c r="D175" s="15">
        <v>0.6116127065987552</v>
      </c>
      <c r="E175" s="3"/>
      <c r="F175" s="3"/>
      <c r="G175" s="3"/>
      <c r="H175" s="3"/>
    </row>
    <row r="176">
      <c r="A176" s="3"/>
      <c r="B176" s="15">
        <v>27.0</v>
      </c>
      <c r="C176" s="15">
        <v>0.017107518752879924</v>
      </c>
      <c r="D176" s="15">
        <v>0.4467338701213084</v>
      </c>
      <c r="E176" s="3"/>
      <c r="F176" s="3"/>
      <c r="G176" s="3"/>
      <c r="H176" s="3"/>
    </row>
    <row r="177">
      <c r="A177" s="3"/>
      <c r="B177" s="15">
        <v>28.0</v>
      </c>
      <c r="C177" s="15">
        <v>0.025287371632324498</v>
      </c>
      <c r="D177" s="15">
        <v>0.6603368704536647</v>
      </c>
      <c r="E177" s="3"/>
      <c r="F177" s="3"/>
      <c r="G177" s="3"/>
      <c r="H177" s="3"/>
    </row>
    <row r="178">
      <c r="A178" s="3"/>
      <c r="B178" s="15">
        <v>29.0</v>
      </c>
      <c r="C178" s="15">
        <v>0.035033844238350036</v>
      </c>
      <c r="D178" s="15">
        <v>0.9148494909111536</v>
      </c>
      <c r="E178" s="3"/>
      <c r="F178" s="3"/>
      <c r="G178" s="3"/>
      <c r="H178" s="3"/>
    </row>
    <row r="179">
      <c r="A179" s="3"/>
      <c r="B179" s="15">
        <v>30.0</v>
      </c>
      <c r="C179" s="15">
        <v>0.009007619807905922</v>
      </c>
      <c r="D179" s="15">
        <v>0.2352187313364632</v>
      </c>
      <c r="E179" s="3"/>
      <c r="F179" s="3"/>
      <c r="G179" s="3"/>
      <c r="H179" s="3"/>
    </row>
    <row r="180">
      <c r="A180" s="3"/>
      <c r="B180" s="15">
        <v>31.0</v>
      </c>
      <c r="C180" s="15">
        <v>0.022165219935711057</v>
      </c>
      <c r="D180" s="15">
        <v>0.5788071681817246</v>
      </c>
      <c r="E180" s="3"/>
      <c r="F180" s="3"/>
      <c r="G180" s="3"/>
      <c r="H180" s="3"/>
    </row>
    <row r="181">
      <c r="A181" s="3"/>
      <c r="B181" s="15">
        <v>32.0</v>
      </c>
      <c r="C181" s="15">
        <v>-0.010366234185025698</v>
      </c>
      <c r="D181" s="15">
        <v>-0.2706966441454727</v>
      </c>
      <c r="E181" s="3"/>
      <c r="F181" s="3"/>
      <c r="G181" s="3"/>
      <c r="H181" s="3"/>
    </row>
    <row r="182">
      <c r="A182" s="3"/>
      <c r="B182" s="15">
        <v>33.0</v>
      </c>
      <c r="C182" s="15">
        <v>0.011087434357844119</v>
      </c>
      <c r="D182" s="15">
        <v>0.2895295648623412</v>
      </c>
      <c r="E182" s="3"/>
      <c r="F182" s="3"/>
      <c r="G182" s="3"/>
      <c r="H182" s="3"/>
    </row>
    <row r="183">
      <c r="A183" s="3"/>
      <c r="B183" s="15">
        <v>34.0</v>
      </c>
      <c r="C183" s="15">
        <v>-0.02566644022767143</v>
      </c>
      <c r="D183" s="15">
        <v>-0.670235604635223</v>
      </c>
      <c r="E183" s="3"/>
      <c r="F183" s="3"/>
      <c r="G183" s="3"/>
      <c r="H183" s="3"/>
    </row>
    <row r="184">
      <c r="A184" s="3"/>
      <c r="B184" s="15">
        <v>35.0</v>
      </c>
      <c r="C184" s="15">
        <v>-0.01932672871275385</v>
      </c>
      <c r="D184" s="15">
        <v>-0.504684778625754</v>
      </c>
      <c r="E184" s="3"/>
      <c r="F184" s="3"/>
      <c r="G184" s="3"/>
      <c r="H184" s="3"/>
    </row>
    <row r="185">
      <c r="A185" s="3"/>
      <c r="B185" s="15">
        <v>36.0</v>
      </c>
      <c r="C185" s="15">
        <v>-0.11173520343774662</v>
      </c>
      <c r="D185" s="15">
        <v>-2.9177755454532703</v>
      </c>
      <c r="E185" s="3"/>
      <c r="F185" s="3"/>
      <c r="G185" s="3"/>
      <c r="H185" s="3"/>
    </row>
    <row r="186">
      <c r="A186" s="3"/>
      <c r="B186" s="3"/>
      <c r="C186" s="3"/>
      <c r="D186" s="3"/>
      <c r="E186" s="3"/>
      <c r="F186" s="3"/>
      <c r="G186" s="3"/>
      <c r="H186" s="3"/>
    </row>
    <row r="187">
      <c r="A187" s="3"/>
      <c r="B187" s="14" t="s">
        <v>30</v>
      </c>
      <c r="D187" s="3"/>
      <c r="E187" s="3"/>
      <c r="F187" s="3"/>
      <c r="G187" s="3"/>
      <c r="H187" s="3"/>
    </row>
    <row r="188">
      <c r="A188" s="3"/>
      <c r="B188" s="15">
        <v>-2.313252149477214</v>
      </c>
      <c r="C188" s="15">
        <v>-0.11770333744573219</v>
      </c>
      <c r="D188" s="16"/>
      <c r="E188" s="17" t="s">
        <v>31</v>
      </c>
      <c r="F188" s="3"/>
      <c r="G188" s="3"/>
      <c r="H188" s="3"/>
    </row>
    <row r="189">
      <c r="A189" s="3"/>
      <c r="B189" s="15">
        <v>2.2004105812100336</v>
      </c>
      <c r="C189" s="15">
        <v>0.12102202287369065</v>
      </c>
      <c r="D189" s="18" t="s">
        <v>274</v>
      </c>
      <c r="E189" s="3"/>
      <c r="F189" s="3"/>
      <c r="G189" s="3"/>
      <c r="H189" s="3"/>
    </row>
    <row r="190">
      <c r="A190" s="3"/>
      <c r="B190" s="15">
        <v>-0.24616364666135948</v>
      </c>
      <c r="C190" s="15">
        <v>-0.0046580288203930675</v>
      </c>
      <c r="D190" s="18" t="s">
        <v>275</v>
      </c>
      <c r="E190" s="3"/>
      <c r="F190" s="3"/>
      <c r="G190" s="3"/>
      <c r="H190" s="3"/>
    </row>
    <row r="191">
      <c r="A191" s="3"/>
      <c r="B191" s="15">
        <v>-0.8122178014999129</v>
      </c>
      <c r="C191" s="15">
        <v>-0.02938445389229042</v>
      </c>
      <c r="D191" s="18" t="s">
        <v>276</v>
      </c>
      <c r="E191" s="3"/>
      <c r="F191" s="3"/>
      <c r="G191" s="3"/>
      <c r="H191" s="3"/>
    </row>
    <row r="192">
      <c r="A192" s="3"/>
      <c r="B192" s="15">
        <v>-0.9132499266836087</v>
      </c>
      <c r="C192" s="15">
        <v>-0.033198517424202996</v>
      </c>
      <c r="D192" s="18" t="s">
        <v>278</v>
      </c>
      <c r="E192" s="3"/>
      <c r="F192" s="3"/>
      <c r="G192" s="3"/>
      <c r="H192" s="3"/>
    </row>
    <row r="193">
      <c r="A193" s="3"/>
      <c r="B193" s="15">
        <v>-1.0245923925400986</v>
      </c>
      <c r="C193" s="15">
        <v>-0.033535694174318766</v>
      </c>
      <c r="D193" s="18" t="s">
        <v>279</v>
      </c>
      <c r="E193" s="3"/>
      <c r="F193" s="3"/>
      <c r="G193" s="3"/>
      <c r="H193" s="3"/>
    </row>
    <row r="194">
      <c r="A194" s="3"/>
      <c r="B194" s="15">
        <v>-1.4799413890351922</v>
      </c>
      <c r="C194" s="15">
        <v>-0.043032560390617494</v>
      </c>
      <c r="D194" s="18" t="s">
        <v>159</v>
      </c>
      <c r="E194" s="3"/>
      <c r="F194" s="3"/>
      <c r="G194" s="3"/>
      <c r="H194" s="3"/>
    </row>
    <row r="195">
      <c r="A195" s="3"/>
      <c r="B195" s="15">
        <v>-1.731664396122245</v>
      </c>
      <c r="C195" s="15">
        <v>-0.047139582801340695</v>
      </c>
      <c r="D195" s="18" t="s">
        <v>181</v>
      </c>
      <c r="E195" s="3"/>
      <c r="F195" s="3"/>
      <c r="G195" s="3"/>
      <c r="H195" s="3"/>
    </row>
    <row r="196">
      <c r="A196" s="3"/>
      <c r="B196" s="15">
        <v>-1.2975429286165538</v>
      </c>
      <c r="C196" s="15">
        <v>-0.037383200513007094</v>
      </c>
      <c r="D196" s="18" t="s">
        <v>280</v>
      </c>
      <c r="E196" s="3"/>
      <c r="F196" s="3"/>
      <c r="G196" s="3"/>
      <c r="H196" s="3"/>
    </row>
    <row r="197">
      <c r="A197" s="3"/>
      <c r="B197" s="15">
        <v>-0.7188680528227157</v>
      </c>
      <c r="C197" s="15">
        <v>-0.02935608205000817</v>
      </c>
      <c r="D197" s="18" t="s">
        <v>276</v>
      </c>
      <c r="E197" s="3"/>
      <c r="F197" s="3"/>
      <c r="G197" s="3"/>
      <c r="H197" s="3"/>
    </row>
    <row r="198">
      <c r="A198" s="3"/>
      <c r="B198" s="15">
        <v>-1.1503493803760079</v>
      </c>
      <c r="C198" s="15">
        <v>-0.03656894251328225</v>
      </c>
      <c r="D198" s="18" t="s">
        <v>280</v>
      </c>
      <c r="E198" s="3"/>
      <c r="F198" s="3"/>
      <c r="G198" s="3"/>
      <c r="H198" s="3"/>
    </row>
    <row r="199">
      <c r="A199" s="3"/>
      <c r="B199" s="15">
        <v>-0.10463345561407539</v>
      </c>
      <c r="C199" s="15">
        <v>-0.0012956115818774754</v>
      </c>
      <c r="D199" s="18" t="s">
        <v>273</v>
      </c>
      <c r="E199" s="3"/>
      <c r="F199" s="3"/>
      <c r="G199" s="3"/>
      <c r="H199" s="3"/>
    </row>
    <row r="200">
      <c r="A200" s="3"/>
      <c r="B200" s="15">
        <v>-0.1749599401657325</v>
      </c>
      <c r="C200" s="15">
        <v>-0.002025462015512146</v>
      </c>
      <c r="D200" s="18" t="s">
        <v>284</v>
      </c>
      <c r="E200" s="3"/>
      <c r="F200" s="3"/>
      <c r="G200" s="3"/>
      <c r="H200" s="3"/>
    </row>
    <row r="201">
      <c r="A201" s="3"/>
      <c r="B201" s="15">
        <v>-0.3928308136497293</v>
      </c>
      <c r="C201" s="15">
        <v>-0.008547658863760542</v>
      </c>
      <c r="D201" s="18" t="s">
        <v>145</v>
      </c>
      <c r="E201" s="3"/>
      <c r="F201" s="3"/>
      <c r="G201" s="3"/>
      <c r="H201" s="3"/>
    </row>
    <row r="202">
      <c r="A202" s="3"/>
      <c r="B202" s="15">
        <v>0.03482131726034756</v>
      </c>
      <c r="C202" s="15">
        <v>0.0052683553827249235</v>
      </c>
      <c r="D202" s="18" t="s">
        <v>286</v>
      </c>
      <c r="E202" s="3"/>
      <c r="F202" s="3"/>
      <c r="G202" s="3"/>
      <c r="H202" s="3"/>
    </row>
    <row r="203">
      <c r="A203" s="3"/>
      <c r="B203" s="15">
        <v>1.0245923925400986</v>
      </c>
      <c r="C203" s="15">
        <v>0.02946776523060713</v>
      </c>
      <c r="D203" s="18" t="s">
        <v>288</v>
      </c>
      <c r="E203" s="3"/>
      <c r="F203" s="3"/>
      <c r="G203" s="3"/>
      <c r="H203" s="3"/>
    </row>
    <row r="204">
      <c r="A204" s="3"/>
      <c r="B204" s="15">
        <v>1.1503493803760079</v>
      </c>
      <c r="C204" s="15">
        <v>0.02969654604507599</v>
      </c>
      <c r="D204" s="18" t="s">
        <v>289</v>
      </c>
      <c r="E204" s="3"/>
      <c r="F204" s="3"/>
      <c r="G204" s="3"/>
      <c r="H204" s="3"/>
    </row>
    <row r="205">
      <c r="A205" s="3"/>
      <c r="B205" s="15">
        <v>1.2975429286165538</v>
      </c>
      <c r="C205" s="15">
        <v>0.030954209333771594</v>
      </c>
      <c r="D205" s="18" t="s">
        <v>126</v>
      </c>
      <c r="E205" s="3"/>
      <c r="F205" s="3"/>
      <c r="G205" s="3"/>
      <c r="H205" s="3"/>
    </row>
    <row r="206">
      <c r="A206" s="3"/>
      <c r="B206" s="15">
        <v>1.7316643961222455</v>
      </c>
      <c r="C206" s="15">
        <v>0.03984292437471196</v>
      </c>
      <c r="D206" s="18" t="s">
        <v>290</v>
      </c>
      <c r="E206" s="3"/>
      <c r="F206" s="3"/>
      <c r="G206" s="3"/>
      <c r="H206" s="3"/>
    </row>
    <row r="207">
      <c r="A207" s="3"/>
      <c r="B207" s="15">
        <v>0.8122178014999129</v>
      </c>
      <c r="C207" s="15">
        <v>0.02407795481830583</v>
      </c>
      <c r="D207" s="18" t="s">
        <v>176</v>
      </c>
      <c r="E207" s="3"/>
      <c r="F207" s="3"/>
      <c r="G207" s="3"/>
      <c r="H207" s="3"/>
    </row>
    <row r="208">
      <c r="A208" s="3"/>
      <c r="B208" s="15">
        <v>0.5485222826980982</v>
      </c>
      <c r="C208" s="15">
        <v>0.019453128422686913</v>
      </c>
      <c r="D208" s="18" t="s">
        <v>292</v>
      </c>
      <c r="E208" s="3"/>
      <c r="F208" s="3"/>
      <c r="G208" s="3"/>
      <c r="H208" s="3"/>
    </row>
    <row r="209">
      <c r="A209" s="3"/>
      <c r="B209" s="15">
        <v>0.10463345561407526</v>
      </c>
      <c r="C209" s="15">
        <v>0.006048430938980014</v>
      </c>
      <c r="D209" s="18" t="s">
        <v>267</v>
      </c>
      <c r="E209" s="3"/>
      <c r="F209" s="3"/>
      <c r="G209" s="3"/>
      <c r="H209" s="3"/>
    </row>
    <row r="210">
      <c r="A210" s="3"/>
      <c r="B210" s="15">
        <v>0.469252883812802</v>
      </c>
      <c r="C210" s="15">
        <v>0.018334303245051316</v>
      </c>
      <c r="D210" s="18" t="s">
        <v>266</v>
      </c>
      <c r="E210" s="3"/>
      <c r="F210" s="3"/>
      <c r="G210" s="3"/>
      <c r="H210" s="3"/>
    </row>
    <row r="211">
      <c r="A211" s="3"/>
      <c r="B211" s="15">
        <v>0.31863936396437514</v>
      </c>
      <c r="C211" s="15">
        <v>0.012514329208455162</v>
      </c>
      <c r="D211" s="18" t="s">
        <v>293</v>
      </c>
      <c r="E211" s="3"/>
      <c r="F211" s="3"/>
      <c r="G211" s="3"/>
      <c r="H211" s="3"/>
    </row>
    <row r="212">
      <c r="A212" s="3"/>
      <c r="B212" s="15">
        <v>-0.03482131726034769</v>
      </c>
      <c r="C212" s="15">
        <v>2.936372474815173E-4</v>
      </c>
      <c r="D212" s="18" t="s">
        <v>294</v>
      </c>
      <c r="E212" s="3"/>
      <c r="F212" s="3"/>
      <c r="G212" s="3"/>
      <c r="H212" s="3"/>
    </row>
    <row r="213">
      <c r="A213" s="3"/>
      <c r="B213" s="15">
        <v>-0.31863936396437514</v>
      </c>
      <c r="C213" s="15">
        <v>-0.0068637109042783</v>
      </c>
      <c r="D213" s="18" t="s">
        <v>269</v>
      </c>
      <c r="E213" s="3"/>
      <c r="F213" s="3"/>
      <c r="G213" s="3"/>
      <c r="H213" s="3"/>
    </row>
    <row r="214">
      <c r="A214" s="3"/>
      <c r="B214" s="15">
        <v>0.7188680528227157</v>
      </c>
      <c r="C214" s="15">
        <v>0.023421496661528325</v>
      </c>
      <c r="D214" s="18" t="s">
        <v>173</v>
      </c>
      <c r="E214" s="3"/>
      <c r="F214" s="3"/>
      <c r="G214" s="3"/>
      <c r="H214" s="3"/>
    </row>
    <row r="215">
      <c r="A215" s="3"/>
      <c r="B215" s="15">
        <v>0.3928308136497293</v>
      </c>
      <c r="C215" s="15">
        <v>0.017107518752879924</v>
      </c>
      <c r="D215" s="18" t="s">
        <v>177</v>
      </c>
      <c r="E215" s="3"/>
      <c r="F215" s="3"/>
      <c r="G215" s="3"/>
      <c r="H215" s="3"/>
    </row>
    <row r="216">
      <c r="A216" s="3"/>
      <c r="B216" s="15">
        <v>0.9132499266836087</v>
      </c>
      <c r="C216" s="15">
        <v>0.025287371632324498</v>
      </c>
      <c r="D216" s="18" t="s">
        <v>295</v>
      </c>
      <c r="E216" s="3"/>
      <c r="F216" s="3"/>
      <c r="G216" s="3"/>
      <c r="H216" s="3"/>
    </row>
    <row r="217">
      <c r="A217" s="3"/>
      <c r="B217" s="15">
        <v>1.4799413890351922</v>
      </c>
      <c r="C217" s="15">
        <v>0.035033844238350036</v>
      </c>
      <c r="D217" s="18" t="s">
        <v>296</v>
      </c>
      <c r="E217" s="3"/>
      <c r="F217" s="3"/>
      <c r="G217" s="3"/>
      <c r="H217" s="3"/>
    </row>
    <row r="218">
      <c r="A218" s="3"/>
      <c r="B218" s="15">
        <v>0.1749599401657325</v>
      </c>
      <c r="C218" s="15">
        <v>0.009007619807905922</v>
      </c>
      <c r="D218" s="18" t="s">
        <v>169</v>
      </c>
      <c r="E218" s="3"/>
      <c r="F218" s="3"/>
      <c r="G218" s="3"/>
      <c r="H218" s="3"/>
    </row>
    <row r="219">
      <c r="A219" s="3"/>
      <c r="B219" s="15">
        <v>0.631401894239761</v>
      </c>
      <c r="C219" s="15">
        <v>0.022165219935711057</v>
      </c>
      <c r="D219" s="18" t="s">
        <v>171</v>
      </c>
      <c r="E219" s="3"/>
      <c r="F219" s="3"/>
      <c r="G219" s="3"/>
      <c r="H219" s="3"/>
    </row>
    <row r="220">
      <c r="A220" s="3"/>
      <c r="B220" s="15">
        <v>-0.469252883812802</v>
      </c>
      <c r="C220" s="15">
        <v>-0.010366234185025698</v>
      </c>
      <c r="D220" s="18" t="s">
        <v>297</v>
      </c>
      <c r="E220" s="3"/>
      <c r="F220" s="3"/>
      <c r="G220" s="3"/>
      <c r="H220" s="3"/>
    </row>
    <row r="221">
      <c r="A221" s="3"/>
      <c r="B221" s="15">
        <v>0.24616364666135948</v>
      </c>
      <c r="C221" s="15">
        <v>0.011087434357844119</v>
      </c>
      <c r="D221" s="18" t="s">
        <v>141</v>
      </c>
      <c r="E221" s="3"/>
      <c r="F221" s="3"/>
      <c r="G221" s="3"/>
      <c r="H221" s="3"/>
    </row>
    <row r="222">
      <c r="A222" s="3"/>
      <c r="B222" s="15">
        <v>-0.6314018942397609</v>
      </c>
      <c r="C222" s="15">
        <v>-0.02566644022767143</v>
      </c>
      <c r="D222" s="18" t="s">
        <v>298</v>
      </c>
      <c r="E222" s="3"/>
      <c r="F222" s="3"/>
      <c r="G222" s="3"/>
      <c r="H222" s="3"/>
    </row>
    <row r="223">
      <c r="A223" s="3"/>
      <c r="B223" s="15">
        <v>-0.548522282698098</v>
      </c>
      <c r="C223" s="15">
        <v>-0.01932672871275385</v>
      </c>
      <c r="D223" s="18" t="s">
        <v>299</v>
      </c>
      <c r="E223" s="3"/>
      <c r="F223" s="3"/>
      <c r="G223" s="3"/>
      <c r="H223" s="3"/>
    </row>
    <row r="224">
      <c r="A224" s="3"/>
      <c r="B224" s="15">
        <v>-2.2004105812100327</v>
      </c>
      <c r="C224" s="15">
        <v>-0.11173520343774662</v>
      </c>
      <c r="D224" s="18" t="s">
        <v>300</v>
      </c>
      <c r="E224" s="3"/>
      <c r="F224" s="3"/>
      <c r="G224" s="3"/>
      <c r="H224" s="3"/>
    </row>
    <row r="225">
      <c r="A225" s="3"/>
      <c r="B225" s="15">
        <v>2.313252149477215</v>
      </c>
      <c r="C225" s="15">
        <v>0.12699015688167622</v>
      </c>
      <c r="D225" s="16"/>
      <c r="E225" s="17" t="s">
        <v>31</v>
      </c>
      <c r="F225" s="3"/>
      <c r="G225" s="3"/>
      <c r="H225" s="3"/>
    </row>
    <row r="226">
      <c r="A226" s="3"/>
      <c r="B226" s="15">
        <v>-2.2004105812100327</v>
      </c>
      <c r="C226" s="3"/>
      <c r="D226" s="16"/>
      <c r="E226" s="3"/>
      <c r="F226" s="15">
        <v>-0.08209310159203546</v>
      </c>
      <c r="G226" s="3"/>
      <c r="H226" s="3"/>
    </row>
    <row r="227">
      <c r="A227" s="3"/>
      <c r="B227" s="15">
        <v>2.2004105812100336</v>
      </c>
      <c r="C227" s="3"/>
      <c r="D227" s="16"/>
      <c r="E227" s="3"/>
      <c r="F227" s="15">
        <v>0.07798354002594526</v>
      </c>
      <c r="G227" s="3"/>
      <c r="H227" s="3"/>
    </row>
  </sheetData>
  <mergeCells count="9">
    <mergeCell ref="B53:F53"/>
    <mergeCell ref="B81:F81"/>
    <mergeCell ref="B149:C149"/>
    <mergeCell ref="B187:C187"/>
    <mergeCell ref="B2:C2"/>
    <mergeCell ref="B11:E11"/>
    <mergeCell ref="B18:F18"/>
    <mergeCell ref="B25:F25"/>
    <mergeCell ref="B109:C10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</cols>
  <sheetData>
    <row r="1">
      <c r="A1" s="3"/>
      <c r="B1" s="3"/>
      <c r="C1" s="3"/>
      <c r="D1" s="3"/>
      <c r="E1" s="3"/>
      <c r="F1" s="3"/>
      <c r="G1" s="3"/>
      <c r="H1" s="3"/>
    </row>
    <row r="2">
      <c r="A2" s="3"/>
      <c r="B2" s="4" t="s">
        <v>5</v>
      </c>
      <c r="D2" s="5" t="str">
        <f>HYPERLINK("https://sites.google.com/site/statisticsforspreadsheets/regression-modeling/overall-fit", "Help")</f>
        <v>Help</v>
      </c>
      <c r="E2" s="3"/>
      <c r="F2" s="3"/>
      <c r="G2" s="3"/>
      <c r="H2" s="3"/>
    </row>
    <row r="3">
      <c r="A3" s="3"/>
      <c r="B3" s="6" t="s">
        <v>6</v>
      </c>
      <c r="C3" s="7">
        <v>0.9999999288183955</v>
      </c>
      <c r="D3" s="3"/>
      <c r="E3" s="3"/>
      <c r="F3" s="3"/>
      <c r="G3" s="3"/>
      <c r="H3" s="3"/>
    </row>
    <row r="4">
      <c r="A4" s="3"/>
      <c r="B4" s="6" t="s">
        <v>7</v>
      </c>
      <c r="C4" s="7">
        <v>0.9999999245043588</v>
      </c>
      <c r="D4" s="3"/>
      <c r="E4" s="3"/>
      <c r="F4" s="3"/>
      <c r="G4" s="3"/>
      <c r="H4" s="3"/>
    </row>
    <row r="5">
      <c r="A5" s="3"/>
      <c r="B5" s="6" t="s">
        <v>8</v>
      </c>
      <c r="C5" s="7">
        <v>0.024895501528396934</v>
      </c>
      <c r="D5" s="3"/>
      <c r="E5" s="3"/>
      <c r="F5" s="3"/>
      <c r="G5" s="3"/>
      <c r="H5" s="3"/>
    </row>
    <row r="6">
      <c r="A6" s="3"/>
      <c r="B6" s="6" t="s">
        <v>9</v>
      </c>
      <c r="C6" s="7">
        <v>90.60662227453355</v>
      </c>
      <c r="D6" s="3"/>
      <c r="E6" s="3"/>
      <c r="F6" s="3"/>
      <c r="G6" s="3"/>
      <c r="H6" s="3"/>
    </row>
    <row r="7">
      <c r="A7" s="3"/>
      <c r="B7" s="6" t="s">
        <v>10</v>
      </c>
      <c r="C7" s="8">
        <v>36.0</v>
      </c>
      <c r="D7" s="3"/>
      <c r="E7" s="3"/>
      <c r="F7" s="3"/>
      <c r="G7" s="3"/>
      <c r="H7" s="3"/>
    </row>
    <row r="8">
      <c r="A8" s="3"/>
      <c r="B8" s="6" t="s">
        <v>11</v>
      </c>
      <c r="C8" s="8">
        <v>0.0</v>
      </c>
      <c r="D8" s="3"/>
      <c r="E8" s="3"/>
      <c r="F8" s="3"/>
      <c r="G8" s="3"/>
      <c r="H8" s="3"/>
    </row>
    <row r="9">
      <c r="A9" s="3"/>
      <c r="B9" s="3"/>
      <c r="C9" s="3"/>
      <c r="D9" s="3"/>
      <c r="E9" s="3"/>
      <c r="F9" s="3"/>
      <c r="G9" s="3"/>
      <c r="H9" s="3"/>
    </row>
    <row r="10">
      <c r="A10" s="3"/>
      <c r="B10" s="3"/>
      <c r="C10" s="3"/>
      <c r="D10" s="3"/>
      <c r="E10" s="3"/>
      <c r="F10" s="3"/>
      <c r="G10" s="3"/>
      <c r="H10" s="3"/>
    </row>
    <row r="11">
      <c r="A11" s="3"/>
      <c r="B11" s="4" t="s">
        <v>12</v>
      </c>
      <c r="F11" s="5" t="str">
        <f>HYPERLINK("https://sites.google.com/site/statisticsforspreadsheets/regression-modeling/coefficients", "Help")</f>
        <v>Help</v>
      </c>
      <c r="G11" s="3"/>
      <c r="H11" s="3"/>
    </row>
    <row r="12">
      <c r="A12" s="3"/>
      <c r="B12" s="3"/>
      <c r="C12" s="9" t="s">
        <v>13</v>
      </c>
      <c r="D12" s="9" t="s">
        <v>14</v>
      </c>
      <c r="E12" s="9" t="s">
        <v>15</v>
      </c>
      <c r="F12" s="9" t="s">
        <v>16</v>
      </c>
      <c r="G12" s="3"/>
      <c r="H12" s="3"/>
    </row>
    <row r="13">
      <c r="A13" s="3"/>
      <c r="B13" s="6" t="s">
        <v>17</v>
      </c>
      <c r="C13" s="7">
        <v>126802.55015226004</v>
      </c>
      <c r="D13" s="7">
        <v>36.77973501870011</v>
      </c>
      <c r="E13" s="7">
        <v>3447.6200029116353</v>
      </c>
      <c r="F13" s="10">
        <v>2.8622939780011457E-93</v>
      </c>
      <c r="G13" s="3"/>
      <c r="H13" s="3"/>
    </row>
    <row r="14">
      <c r="A14" s="3"/>
      <c r="B14" s="6" t="s">
        <v>0</v>
      </c>
      <c r="C14" s="7">
        <v>-50236.54641552816</v>
      </c>
      <c r="D14" s="7">
        <v>14.126962877371431</v>
      </c>
      <c r="E14" s="7">
        <v>-3556.0754885253546</v>
      </c>
      <c r="F14" s="10">
        <v>1.0299431743089733E-93</v>
      </c>
      <c r="G14" s="3"/>
      <c r="H14" s="3"/>
    </row>
    <row r="15">
      <c r="A15" s="3"/>
      <c r="B15" s="6" t="s">
        <v>1</v>
      </c>
      <c r="C15" s="7">
        <v>4975.19824648493</v>
      </c>
      <c r="D15" s="7">
        <v>1.356402785779831</v>
      </c>
      <c r="E15" s="7">
        <v>3667.9357331344313</v>
      </c>
      <c r="F15" s="10">
        <v>3.706292876656692E-94</v>
      </c>
      <c r="G15" s="3"/>
      <c r="H15" s="3"/>
    </row>
    <row r="16">
      <c r="A16" s="3"/>
      <c r="B16" s="3"/>
      <c r="C16" s="3"/>
      <c r="D16" s="3"/>
      <c r="E16" s="3"/>
      <c r="F16" s="3"/>
      <c r="G16" s="3"/>
      <c r="H16" s="3"/>
    </row>
    <row r="17">
      <c r="A17" s="3"/>
      <c r="B17" s="3"/>
      <c r="C17" s="3"/>
      <c r="D17" s="3"/>
      <c r="E17" s="3"/>
      <c r="F17" s="3"/>
      <c r="G17" s="3"/>
      <c r="H17" s="3"/>
    </row>
    <row r="18">
      <c r="A18" s="3"/>
      <c r="B18" s="4" t="s">
        <v>18</v>
      </c>
      <c r="G18" s="5" t="str">
        <f>HYPERLINK("https://sites.google.com/site/statisticsforspreadsheets/regression-modeling/regression-anova-table", "Help")</f>
        <v>Help</v>
      </c>
      <c r="H18" s="3"/>
    </row>
    <row r="19">
      <c r="A19" s="3"/>
      <c r="B19" s="3"/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3"/>
    </row>
    <row r="20">
      <c r="A20" s="3"/>
      <c r="B20" s="6" t="s">
        <v>24</v>
      </c>
      <c r="C20" s="8">
        <v>2.0</v>
      </c>
      <c r="D20" s="7">
        <v>287334.57954706217</v>
      </c>
      <c r="E20" s="7">
        <v>143667.28977353108</v>
      </c>
      <c r="F20" s="11">
        <v>2.318014453690635E8</v>
      </c>
      <c r="G20" s="10">
        <v>1.1589595157129884E-118</v>
      </c>
      <c r="H20" s="3"/>
    </row>
    <row r="21">
      <c r="A21" s="3"/>
      <c r="B21" s="6" t="s">
        <v>25</v>
      </c>
      <c r="C21" s="8">
        <v>33.0</v>
      </c>
      <c r="D21" s="7">
        <v>0.020452937879563662</v>
      </c>
      <c r="E21" s="7">
        <v>6.19785996350414E-4</v>
      </c>
      <c r="F21" s="12"/>
      <c r="G21" s="13"/>
      <c r="H21" s="3"/>
    </row>
    <row r="22">
      <c r="A22" s="3"/>
      <c r="B22" s="6" t="s">
        <v>26</v>
      </c>
      <c r="C22" s="8">
        <v>35.0</v>
      </c>
      <c r="D22" s="7">
        <v>287334.60000000003</v>
      </c>
      <c r="E22" s="7">
        <v>8209.560000000001</v>
      </c>
      <c r="F22" s="12"/>
      <c r="G22" s="13"/>
      <c r="H22" s="3"/>
    </row>
    <row r="23">
      <c r="A23" s="3"/>
      <c r="B23" s="3"/>
      <c r="C23" s="3"/>
      <c r="D23" s="3"/>
      <c r="E23" s="3"/>
      <c r="F23" s="3"/>
      <c r="G23" s="3"/>
      <c r="H23" s="3"/>
    </row>
    <row r="24">
      <c r="A24" s="3"/>
      <c r="B24" s="3"/>
      <c r="C24" s="3"/>
      <c r="D24" s="3"/>
      <c r="E24" s="3"/>
      <c r="F24" s="3"/>
      <c r="G24" s="3"/>
      <c r="H24" s="3"/>
    </row>
    <row r="25">
      <c r="A25" s="3"/>
      <c r="B25" s="4" t="s">
        <v>27</v>
      </c>
      <c r="G25" s="5" t="str">
        <f>HYPERLINK("https://sites.google.com/site/statisticsforspreadsheets/regression-modeling/residual-plot", "Help")</f>
        <v>Help</v>
      </c>
      <c r="H25" s="3"/>
    </row>
    <row r="26">
      <c r="A26" s="3"/>
      <c r="B26" s="3"/>
      <c r="C26" s="3"/>
      <c r="D26" s="3"/>
      <c r="E26" s="3"/>
      <c r="F26" s="3"/>
      <c r="G26" s="3"/>
      <c r="H26" s="3"/>
    </row>
    <row r="27">
      <c r="A27" s="3"/>
      <c r="B27" s="3"/>
      <c r="C27" s="3"/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3"/>
      <c r="B30" s="3"/>
      <c r="C30" s="3"/>
      <c r="D30" s="3"/>
      <c r="E30" s="3"/>
      <c r="F30" s="3"/>
      <c r="G30" s="3"/>
      <c r="H30" s="3"/>
    </row>
    <row r="31">
      <c r="A31" s="3"/>
      <c r="B31" s="3"/>
      <c r="C31" s="3"/>
      <c r="D31" s="3"/>
      <c r="E31" s="3"/>
      <c r="F31" s="3"/>
      <c r="G31" s="3"/>
      <c r="H31" s="3"/>
    </row>
    <row r="32">
      <c r="A32" s="3"/>
      <c r="B32" s="3"/>
      <c r="C32" s="3"/>
      <c r="D32" s="3"/>
      <c r="E32" s="3"/>
      <c r="F32" s="3"/>
      <c r="G32" s="3"/>
      <c r="H32" s="3"/>
    </row>
    <row r="33">
      <c r="A33" s="3"/>
      <c r="B33" s="3"/>
      <c r="C33" s="3"/>
      <c r="D33" s="3"/>
      <c r="E33" s="3"/>
      <c r="F33" s="3"/>
      <c r="G33" s="3"/>
      <c r="H33" s="3"/>
    </row>
    <row r="34">
      <c r="A34" s="3"/>
      <c r="B34" s="3"/>
      <c r="C34" s="3"/>
      <c r="D34" s="3"/>
      <c r="E34" s="3"/>
      <c r="F34" s="3"/>
      <c r="G34" s="3"/>
      <c r="H34" s="3"/>
    </row>
    <row r="35">
      <c r="A35" s="3"/>
      <c r="B35" s="3"/>
      <c r="C35" s="3"/>
      <c r="D35" s="3"/>
      <c r="E35" s="3"/>
      <c r="F35" s="3"/>
      <c r="G35" s="3"/>
      <c r="H35" s="3"/>
    </row>
    <row r="36">
      <c r="A36" s="3"/>
      <c r="B36" s="3"/>
      <c r="C36" s="3"/>
      <c r="D36" s="3"/>
      <c r="E36" s="3"/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  <row r="38">
      <c r="A38" s="3"/>
      <c r="B38" s="3"/>
      <c r="C38" s="3"/>
      <c r="D38" s="3"/>
      <c r="E38" s="3"/>
      <c r="F38" s="3"/>
      <c r="G38" s="3"/>
      <c r="H38" s="3"/>
    </row>
    <row r="39">
      <c r="A39" s="3"/>
      <c r="B39" s="3"/>
      <c r="C39" s="3"/>
      <c r="D39" s="3"/>
      <c r="E39" s="3"/>
      <c r="F39" s="3"/>
      <c r="G39" s="3"/>
      <c r="H39" s="3"/>
    </row>
    <row r="40">
      <c r="A40" s="3"/>
      <c r="B40" s="3"/>
      <c r="C40" s="3"/>
      <c r="D40" s="3"/>
      <c r="E40" s="3"/>
      <c r="F40" s="3"/>
      <c r="G40" s="3"/>
      <c r="H40" s="3"/>
    </row>
    <row r="41">
      <c r="A41" s="3"/>
      <c r="B41" s="3"/>
      <c r="C41" s="3"/>
      <c r="D41" s="3"/>
      <c r="E41" s="3"/>
      <c r="F41" s="3"/>
      <c r="G41" s="3"/>
      <c r="H41" s="3"/>
    </row>
    <row r="42">
      <c r="A42" s="3"/>
      <c r="B42" s="3"/>
      <c r="C42" s="3"/>
      <c r="D42" s="3"/>
      <c r="E42" s="3"/>
      <c r="F42" s="3"/>
      <c r="G42" s="3"/>
      <c r="H42" s="3"/>
    </row>
    <row r="43">
      <c r="A43" s="3"/>
      <c r="B43" s="3"/>
      <c r="C43" s="3"/>
      <c r="D43" s="3"/>
      <c r="E43" s="3"/>
      <c r="F43" s="3"/>
      <c r="G43" s="3"/>
      <c r="H43" s="3"/>
    </row>
    <row r="44">
      <c r="A44" s="3"/>
      <c r="B44" s="3"/>
      <c r="C44" s="3"/>
      <c r="D44" s="3"/>
      <c r="E44" s="3"/>
      <c r="F44" s="3"/>
      <c r="G44" s="3"/>
      <c r="H44" s="3"/>
    </row>
    <row r="45">
      <c r="A45" s="3"/>
      <c r="B45" s="3"/>
      <c r="C45" s="3"/>
      <c r="D45" s="3"/>
      <c r="E45" s="3"/>
      <c r="F45" s="3"/>
      <c r="G45" s="3"/>
      <c r="H45" s="3"/>
    </row>
    <row r="46">
      <c r="A46" s="3"/>
      <c r="B46" s="3"/>
      <c r="C46" s="3"/>
      <c r="D46" s="3"/>
      <c r="E46" s="3"/>
      <c r="F46" s="3"/>
      <c r="G46" s="3"/>
      <c r="H46" s="3"/>
    </row>
    <row r="47">
      <c r="A47" s="3"/>
      <c r="B47" s="3"/>
      <c r="C47" s="3"/>
      <c r="D47" s="3"/>
      <c r="E47" s="3"/>
      <c r="F47" s="3"/>
      <c r="G47" s="3"/>
      <c r="H47" s="3"/>
    </row>
    <row r="48">
      <c r="A48" s="3"/>
      <c r="B48" s="3"/>
      <c r="C48" s="3"/>
      <c r="D48" s="3"/>
      <c r="E48" s="3"/>
      <c r="F48" s="3"/>
      <c r="G48" s="3"/>
      <c r="H48" s="3"/>
    </row>
    <row r="49">
      <c r="A49" s="3"/>
      <c r="B49" s="3"/>
      <c r="C49" s="3"/>
      <c r="D49" s="3"/>
      <c r="E49" s="3"/>
      <c r="F49" s="3"/>
      <c r="G49" s="3"/>
      <c r="H49" s="3"/>
    </row>
    <row r="50">
      <c r="A50" s="3"/>
      <c r="B50" s="3"/>
      <c r="C50" s="3"/>
      <c r="D50" s="3"/>
      <c r="E50" s="3"/>
      <c r="F50" s="3"/>
      <c r="G50" s="3"/>
      <c r="H50" s="3"/>
    </row>
    <row r="51">
      <c r="A51" s="3"/>
      <c r="B51" s="3"/>
      <c r="C51" s="3"/>
      <c r="D51" s="3"/>
      <c r="E51" s="3"/>
      <c r="F51" s="3"/>
      <c r="G51" s="3"/>
      <c r="H51" s="3"/>
    </row>
    <row r="52">
      <c r="A52" s="3"/>
      <c r="B52" s="3"/>
      <c r="C52" s="3"/>
      <c r="D52" s="3"/>
      <c r="E52" s="3"/>
      <c r="F52" s="3"/>
      <c r="G52" s="3"/>
      <c r="H52" s="3"/>
    </row>
    <row r="53">
      <c r="A53" s="3"/>
      <c r="B53" s="4" t="s">
        <v>28</v>
      </c>
      <c r="G53" s="3"/>
      <c r="H53" s="3"/>
    </row>
    <row r="54">
      <c r="A54" s="3"/>
      <c r="B54" s="3"/>
      <c r="C54" s="3"/>
      <c r="D54" s="3"/>
      <c r="E54" s="3"/>
      <c r="F54" s="3"/>
      <c r="G54" s="3"/>
      <c r="H54" s="3"/>
    </row>
    <row r="55">
      <c r="A55" s="3"/>
      <c r="B55" s="3"/>
      <c r="C55" s="3"/>
      <c r="D55" s="3"/>
      <c r="E55" s="3"/>
      <c r="F55" s="3"/>
      <c r="G55" s="3"/>
      <c r="H55" s="3"/>
    </row>
    <row r="56">
      <c r="A56" s="3"/>
      <c r="B56" s="3"/>
      <c r="C56" s="3"/>
      <c r="D56" s="3"/>
      <c r="E56" s="3"/>
      <c r="F56" s="3"/>
      <c r="G56" s="3"/>
      <c r="H56" s="3"/>
    </row>
    <row r="57">
      <c r="A57" s="3"/>
      <c r="B57" s="3"/>
      <c r="C57" s="3"/>
      <c r="D57" s="3"/>
      <c r="E57" s="3"/>
      <c r="F57" s="3"/>
      <c r="G57" s="3"/>
      <c r="H57" s="3"/>
    </row>
    <row r="58">
      <c r="A58" s="3"/>
      <c r="B58" s="3"/>
      <c r="C58" s="3"/>
      <c r="D58" s="3"/>
      <c r="E58" s="3"/>
      <c r="F58" s="3"/>
      <c r="G58" s="3"/>
      <c r="H58" s="3"/>
    </row>
    <row r="59">
      <c r="A59" s="3"/>
      <c r="B59" s="3"/>
      <c r="C59" s="3"/>
      <c r="D59" s="3"/>
      <c r="E59" s="3"/>
      <c r="F59" s="3"/>
      <c r="G59" s="3"/>
      <c r="H59" s="3"/>
    </row>
    <row r="60">
      <c r="A60" s="3"/>
      <c r="B60" s="3"/>
      <c r="C60" s="3"/>
      <c r="D60" s="3"/>
      <c r="E60" s="3"/>
      <c r="F60" s="3"/>
      <c r="G60" s="3"/>
      <c r="H60" s="3"/>
    </row>
    <row r="61">
      <c r="A61" s="3"/>
      <c r="B61" s="3"/>
      <c r="C61" s="3"/>
      <c r="D61" s="3"/>
      <c r="E61" s="3"/>
      <c r="F61" s="3"/>
      <c r="G61" s="3"/>
      <c r="H61" s="3"/>
    </row>
    <row r="62">
      <c r="A62" s="3"/>
      <c r="B62" s="3"/>
      <c r="C62" s="3"/>
      <c r="D62" s="3"/>
      <c r="E62" s="3"/>
      <c r="F62" s="3"/>
      <c r="G62" s="3"/>
      <c r="H62" s="3"/>
    </row>
    <row r="63">
      <c r="A63" s="3"/>
      <c r="B63" s="3"/>
      <c r="C63" s="3"/>
      <c r="D63" s="3"/>
      <c r="E63" s="3"/>
      <c r="F63" s="3"/>
      <c r="G63" s="3"/>
      <c r="H63" s="3"/>
    </row>
    <row r="64">
      <c r="A64" s="3"/>
      <c r="B64" s="3"/>
      <c r="C64" s="3"/>
      <c r="D64" s="3"/>
      <c r="E64" s="3"/>
      <c r="F64" s="3"/>
      <c r="G64" s="3"/>
      <c r="H64" s="3"/>
    </row>
    <row r="65">
      <c r="A65" s="3"/>
      <c r="B65" s="3"/>
      <c r="C65" s="3"/>
      <c r="D65" s="3"/>
      <c r="E65" s="3"/>
      <c r="F65" s="3"/>
      <c r="G65" s="3"/>
      <c r="H65" s="3"/>
    </row>
    <row r="66">
      <c r="A66" s="3"/>
      <c r="B66" s="3"/>
      <c r="C66" s="3"/>
      <c r="D66" s="3"/>
      <c r="E66" s="3"/>
      <c r="F66" s="3"/>
      <c r="G66" s="3"/>
      <c r="H66" s="3"/>
    </row>
    <row r="67">
      <c r="A67" s="3"/>
      <c r="B67" s="3"/>
      <c r="C67" s="3"/>
      <c r="D67" s="3"/>
      <c r="E67" s="3"/>
      <c r="F67" s="3"/>
      <c r="G67" s="3"/>
      <c r="H67" s="3"/>
    </row>
    <row r="68">
      <c r="A68" s="3"/>
      <c r="B68" s="3"/>
      <c r="C68" s="3"/>
      <c r="D68" s="3"/>
      <c r="E68" s="3"/>
      <c r="F68" s="3"/>
      <c r="G68" s="3"/>
      <c r="H68" s="3"/>
    </row>
    <row r="69">
      <c r="A69" s="3"/>
      <c r="B69" s="3"/>
      <c r="C69" s="3"/>
      <c r="D69" s="3"/>
      <c r="E69" s="3"/>
      <c r="F69" s="3"/>
      <c r="G69" s="3"/>
      <c r="H69" s="3"/>
    </row>
    <row r="70">
      <c r="A70" s="3"/>
      <c r="B70" s="3"/>
      <c r="C70" s="3"/>
      <c r="D70" s="3"/>
      <c r="E70" s="3"/>
      <c r="F70" s="3"/>
      <c r="G70" s="3"/>
      <c r="H70" s="3"/>
    </row>
    <row r="71">
      <c r="A71" s="3"/>
      <c r="B71" s="3"/>
      <c r="C71" s="3"/>
      <c r="D71" s="3"/>
      <c r="E71" s="3"/>
      <c r="F71" s="3"/>
      <c r="G71" s="3"/>
      <c r="H71" s="3"/>
    </row>
    <row r="72">
      <c r="A72" s="3"/>
      <c r="B72" s="3"/>
      <c r="C72" s="3"/>
      <c r="D72" s="3"/>
      <c r="E72" s="3"/>
      <c r="F72" s="3"/>
      <c r="G72" s="3"/>
      <c r="H72" s="3"/>
    </row>
    <row r="73">
      <c r="A73" s="3"/>
      <c r="B73" s="3"/>
      <c r="C73" s="3"/>
      <c r="D73" s="3"/>
      <c r="E73" s="3"/>
      <c r="F73" s="3"/>
      <c r="G73" s="3"/>
      <c r="H73" s="3"/>
    </row>
    <row r="74">
      <c r="A74" s="3"/>
      <c r="B74" s="3"/>
      <c r="C74" s="3"/>
      <c r="D74" s="3"/>
      <c r="E74" s="3"/>
      <c r="F74" s="3"/>
      <c r="G74" s="3"/>
      <c r="H74" s="3"/>
    </row>
    <row r="75">
      <c r="A75" s="3"/>
      <c r="B75" s="3"/>
      <c r="C75" s="3"/>
      <c r="D75" s="3"/>
      <c r="E75" s="3"/>
      <c r="F75" s="3"/>
      <c r="G75" s="3"/>
      <c r="H75" s="3"/>
    </row>
    <row r="76">
      <c r="A76" s="3"/>
      <c r="B76" s="3"/>
      <c r="C76" s="3"/>
      <c r="D76" s="3"/>
      <c r="E76" s="3"/>
      <c r="F76" s="3"/>
      <c r="G76" s="3"/>
      <c r="H76" s="3"/>
    </row>
    <row r="77">
      <c r="A77" s="3"/>
      <c r="B77" s="3"/>
      <c r="C77" s="3"/>
      <c r="D77" s="3"/>
      <c r="E77" s="3"/>
      <c r="F77" s="3"/>
      <c r="G77" s="3"/>
      <c r="H77" s="3"/>
    </row>
    <row r="78">
      <c r="A78" s="3"/>
      <c r="B78" s="3"/>
      <c r="C78" s="3"/>
      <c r="D78" s="3"/>
      <c r="E78" s="3"/>
      <c r="F78" s="3"/>
      <c r="G78" s="3"/>
      <c r="H78" s="3"/>
    </row>
    <row r="79">
      <c r="A79" s="3"/>
      <c r="B79" s="3"/>
      <c r="C79" s="3"/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3"/>
      <c r="B81" s="4" t="s">
        <v>29</v>
      </c>
      <c r="G81" s="5" t="str">
        <f>HYPERLINK("https://sites.google.com/site/statisticsforspreadsheets/describe-data/normal-quantile-plot", "Help")</f>
        <v>Help</v>
      </c>
      <c r="H81" s="3"/>
    </row>
    <row r="82">
      <c r="A82" s="3"/>
      <c r="B82" s="3"/>
      <c r="C82" s="3"/>
      <c r="D82" s="3"/>
      <c r="E82" s="3"/>
      <c r="F82" s="3"/>
      <c r="G82" s="3"/>
      <c r="H82" s="3"/>
    </row>
    <row r="83">
      <c r="A83" s="3"/>
      <c r="B83" s="3"/>
      <c r="C83" s="3"/>
      <c r="D83" s="3"/>
      <c r="E83" s="3"/>
      <c r="F83" s="3"/>
      <c r="G83" s="3"/>
      <c r="H83" s="3"/>
    </row>
    <row r="84">
      <c r="A84" s="3"/>
      <c r="B84" s="3"/>
      <c r="C84" s="3"/>
      <c r="D84" s="3"/>
      <c r="E84" s="3"/>
      <c r="F84" s="3"/>
      <c r="G84" s="3"/>
      <c r="H84" s="3"/>
    </row>
    <row r="85">
      <c r="A85" s="3"/>
      <c r="B85" s="3"/>
      <c r="C85" s="3"/>
      <c r="D85" s="3"/>
      <c r="E85" s="3"/>
      <c r="F85" s="3"/>
      <c r="G85" s="3"/>
      <c r="H85" s="3"/>
    </row>
    <row r="86">
      <c r="A86" s="3"/>
      <c r="B86" s="3"/>
      <c r="C86" s="3"/>
      <c r="D86" s="3"/>
      <c r="E86" s="3"/>
      <c r="F86" s="3"/>
      <c r="G86" s="3"/>
      <c r="H86" s="3"/>
    </row>
    <row r="87">
      <c r="A87" s="3"/>
      <c r="B87" s="3"/>
      <c r="C87" s="3"/>
      <c r="D87" s="3"/>
      <c r="E87" s="3"/>
      <c r="F87" s="3"/>
      <c r="G87" s="3"/>
      <c r="H87" s="3"/>
    </row>
    <row r="88">
      <c r="A88" s="3"/>
      <c r="B88" s="3"/>
      <c r="C88" s="3"/>
      <c r="D88" s="3"/>
      <c r="E88" s="3"/>
      <c r="F88" s="3"/>
      <c r="G88" s="3"/>
      <c r="H88" s="3"/>
    </row>
    <row r="89">
      <c r="A89" s="3"/>
      <c r="B89" s="3"/>
      <c r="C89" s="3"/>
      <c r="D89" s="3"/>
      <c r="E89" s="3"/>
      <c r="F89" s="3"/>
      <c r="G89" s="3"/>
      <c r="H89" s="3"/>
    </row>
    <row r="90">
      <c r="A90" s="3"/>
      <c r="B90" s="3"/>
      <c r="C90" s="3"/>
      <c r="D90" s="3"/>
      <c r="E90" s="3"/>
      <c r="F90" s="3"/>
      <c r="G90" s="3"/>
      <c r="H90" s="3"/>
    </row>
    <row r="91">
      <c r="A91" s="3"/>
      <c r="B91" s="3"/>
      <c r="C91" s="3"/>
      <c r="D91" s="3"/>
      <c r="E91" s="3"/>
      <c r="F91" s="3"/>
      <c r="G91" s="3"/>
      <c r="H91" s="3"/>
    </row>
    <row r="92">
      <c r="A92" s="3"/>
      <c r="B92" s="3"/>
      <c r="C92" s="3"/>
      <c r="D92" s="3"/>
      <c r="E92" s="3"/>
      <c r="F92" s="3"/>
      <c r="G92" s="3"/>
      <c r="H92" s="3"/>
    </row>
    <row r="93">
      <c r="A93" s="3"/>
      <c r="B93" s="3"/>
      <c r="C93" s="3"/>
      <c r="D93" s="3"/>
      <c r="E93" s="3"/>
      <c r="F93" s="3"/>
      <c r="G93" s="3"/>
      <c r="H93" s="3"/>
    </row>
    <row r="94">
      <c r="A94" s="3"/>
      <c r="B94" s="3"/>
      <c r="C94" s="3"/>
      <c r="D94" s="3"/>
      <c r="E94" s="3"/>
      <c r="F94" s="3"/>
      <c r="G94" s="3"/>
      <c r="H94" s="3"/>
    </row>
    <row r="95">
      <c r="A95" s="3"/>
      <c r="B95" s="3"/>
      <c r="C95" s="3"/>
      <c r="D95" s="3"/>
      <c r="E95" s="3"/>
      <c r="F95" s="3"/>
      <c r="G95" s="3"/>
      <c r="H95" s="3"/>
    </row>
    <row r="96">
      <c r="A96" s="3"/>
      <c r="B96" s="3"/>
      <c r="C96" s="3"/>
      <c r="D96" s="3"/>
      <c r="E96" s="3"/>
      <c r="F96" s="3"/>
      <c r="G96" s="3"/>
      <c r="H96" s="3"/>
    </row>
    <row r="97">
      <c r="A97" s="3"/>
      <c r="B97" s="3"/>
      <c r="C97" s="3"/>
      <c r="D97" s="3"/>
      <c r="E97" s="3"/>
      <c r="F97" s="3"/>
      <c r="G97" s="3"/>
      <c r="H97" s="3"/>
    </row>
    <row r="98">
      <c r="A98" s="3"/>
      <c r="B98" s="3"/>
      <c r="C98" s="3"/>
      <c r="D98" s="3"/>
      <c r="E98" s="3"/>
      <c r="F98" s="3"/>
      <c r="G98" s="3"/>
      <c r="H98" s="3"/>
    </row>
    <row r="99">
      <c r="A99" s="3"/>
      <c r="B99" s="3"/>
      <c r="C99" s="3"/>
      <c r="D99" s="3"/>
      <c r="E99" s="3"/>
      <c r="F99" s="3"/>
      <c r="G99" s="3"/>
      <c r="H99" s="3"/>
    </row>
    <row r="100">
      <c r="A100" s="3"/>
      <c r="B100" s="3"/>
      <c r="C100" s="3"/>
      <c r="D100" s="3"/>
      <c r="E100" s="3"/>
      <c r="F100" s="3"/>
      <c r="G100" s="3"/>
      <c r="H100" s="3"/>
    </row>
    <row r="101">
      <c r="A101" s="3"/>
      <c r="B101" s="3"/>
      <c r="C101" s="3"/>
      <c r="D101" s="3"/>
      <c r="E101" s="3"/>
      <c r="F101" s="3"/>
      <c r="G101" s="3"/>
      <c r="H101" s="3"/>
    </row>
    <row r="102">
      <c r="A102" s="3"/>
      <c r="B102" s="3"/>
      <c r="C102" s="3"/>
      <c r="D102" s="3"/>
      <c r="E102" s="3"/>
      <c r="F102" s="3"/>
      <c r="G102" s="3"/>
      <c r="H102" s="3"/>
    </row>
    <row r="103">
      <c r="A103" s="3"/>
      <c r="B103" s="3"/>
      <c r="C103" s="3"/>
      <c r="D103" s="3"/>
      <c r="E103" s="3"/>
      <c r="F103" s="3"/>
      <c r="G103" s="3"/>
      <c r="H103" s="3"/>
    </row>
    <row r="104">
      <c r="A104" s="3"/>
      <c r="B104" s="3"/>
      <c r="C104" s="3"/>
      <c r="D104" s="3"/>
      <c r="E104" s="3"/>
      <c r="F104" s="3"/>
      <c r="G104" s="3"/>
      <c r="H104" s="3"/>
    </row>
    <row r="105">
      <c r="A105" s="3"/>
      <c r="B105" s="3"/>
      <c r="C105" s="3"/>
      <c r="D105" s="3"/>
      <c r="E105" s="3"/>
      <c r="F105" s="3"/>
      <c r="G105" s="3"/>
      <c r="H105" s="3"/>
    </row>
    <row r="106">
      <c r="A106" s="3"/>
      <c r="B106" s="3"/>
      <c r="C106" s="3"/>
      <c r="D106" s="3"/>
      <c r="E106" s="3"/>
      <c r="F106" s="3"/>
      <c r="G106" s="3"/>
      <c r="H106" s="3"/>
    </row>
    <row r="107">
      <c r="A107" s="3"/>
      <c r="B107" s="3"/>
      <c r="C107" s="3"/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3"/>
      <c r="B109" s="14" t="s">
        <v>30</v>
      </c>
      <c r="D109" s="3"/>
      <c r="E109" s="3"/>
      <c r="F109" s="3"/>
      <c r="G109" s="3"/>
      <c r="H109" s="3"/>
    </row>
    <row r="110">
      <c r="A110" s="3"/>
      <c r="B110" s="15">
        <v>-7.769762245074521</v>
      </c>
      <c r="C110" s="15">
        <v>-0.07674837829076274</v>
      </c>
      <c r="D110" s="16"/>
      <c r="E110" s="17" t="s">
        <v>31</v>
      </c>
      <c r="F110" s="15">
        <v>-3.0828211355059496</v>
      </c>
      <c r="G110" s="3"/>
      <c r="H110" s="3"/>
    </row>
    <row r="111">
      <c r="A111" s="3"/>
      <c r="B111" s="15">
        <v>-0.04867787089612972</v>
      </c>
      <c r="C111" s="15">
        <v>0.04867787089612972</v>
      </c>
      <c r="D111" s="18" t="s">
        <v>192</v>
      </c>
      <c r="E111" s="3"/>
      <c r="F111" s="15">
        <v>1.955287819392011</v>
      </c>
      <c r="G111" s="3"/>
      <c r="H111" s="3"/>
    </row>
    <row r="112">
      <c r="A112" s="3"/>
      <c r="B112" s="15">
        <v>8.662147475094846</v>
      </c>
      <c r="C112" s="15">
        <v>-0.06214747509484705</v>
      </c>
      <c r="D112" s="18" t="s">
        <v>193</v>
      </c>
      <c r="E112" s="3"/>
      <c r="F112" s="15">
        <v>-2.4963335253141548</v>
      </c>
      <c r="G112" s="3"/>
      <c r="H112" s="3"/>
    </row>
    <row r="113">
      <c r="A113" s="3"/>
      <c r="B113" s="15">
        <v>17.207557434548598</v>
      </c>
      <c r="C113" s="15">
        <v>-0.0075574345485965744</v>
      </c>
      <c r="D113" s="18" t="s">
        <v>194</v>
      </c>
      <c r="E113" s="3"/>
      <c r="F113" s="15">
        <v>-0.30356627039532513</v>
      </c>
      <c r="G113" s="3"/>
      <c r="H113" s="3"/>
    </row>
    <row r="114">
      <c r="A114" s="3"/>
      <c r="B114" s="15">
        <v>25.781960601565526</v>
      </c>
      <c r="C114" s="15">
        <v>0.01803939843447453</v>
      </c>
      <c r="D114" s="18" t="s">
        <v>195</v>
      </c>
      <c r="E114" s="3"/>
      <c r="F114" s="15">
        <v>0.7246047408965823</v>
      </c>
      <c r="G114" s="3"/>
      <c r="H114" s="3"/>
    </row>
    <row r="115">
      <c r="A115" s="3"/>
      <c r="B115" s="15">
        <v>34.39431606738612</v>
      </c>
      <c r="C115" s="15">
        <v>0.0056839326138804335</v>
      </c>
      <c r="D115" s="18" t="s">
        <v>196</v>
      </c>
      <c r="E115" s="3"/>
      <c r="F115" s="15">
        <v>0.22831163322406192</v>
      </c>
      <c r="G115" s="3"/>
      <c r="H115" s="3"/>
    </row>
    <row r="116">
      <c r="A116" s="3"/>
      <c r="B116" s="15">
        <v>42.986132327138755</v>
      </c>
      <c r="C116" s="15">
        <v>0.013867672861241824</v>
      </c>
      <c r="D116" s="18" t="s">
        <v>198</v>
      </c>
      <c r="E116" s="3"/>
      <c r="F116" s="15">
        <v>0.5570352878982465</v>
      </c>
      <c r="G116" s="3"/>
      <c r="H116" s="3"/>
    </row>
    <row r="117">
      <c r="A117" s="3"/>
      <c r="B117" s="15">
        <v>51.59619225097219</v>
      </c>
      <c r="C117" s="15">
        <v>0.003807749027815769</v>
      </c>
      <c r="D117" s="18" t="s">
        <v>200</v>
      </c>
      <c r="E117" s="3"/>
      <c r="F117" s="15">
        <v>0.1529492797513028</v>
      </c>
      <c r="G117" s="3"/>
      <c r="H117" s="3"/>
    </row>
    <row r="118">
      <c r="A118" s="3"/>
      <c r="B118" s="15">
        <v>60.20718588101368</v>
      </c>
      <c r="C118" s="15">
        <v>-0.00718588101367252</v>
      </c>
      <c r="D118" s="18" t="s">
        <v>202</v>
      </c>
      <c r="E118" s="3"/>
      <c r="F118" s="15">
        <v>-0.28864174539629095</v>
      </c>
      <c r="G118" s="3"/>
      <c r="H118" s="3"/>
    </row>
    <row r="119">
      <c r="A119" s="3"/>
      <c r="B119" s="15">
        <v>68.79284012288761</v>
      </c>
      <c r="C119" s="15">
        <v>0.007159877112391389</v>
      </c>
      <c r="D119" s="18" t="s">
        <v>203</v>
      </c>
      <c r="E119" s="3"/>
      <c r="F119" s="15">
        <v>0.28759722330656845</v>
      </c>
      <c r="G119" s="3"/>
      <c r="H119" s="3"/>
    </row>
    <row r="120">
      <c r="A120" s="3"/>
      <c r="B120" s="15">
        <v>77.41968975071248</v>
      </c>
      <c r="C120" s="15">
        <v>-0.019689750712479935</v>
      </c>
      <c r="D120" s="18" t="s">
        <v>205</v>
      </c>
      <c r="E120" s="3"/>
      <c r="F120" s="15">
        <v>-0.7908959251140578</v>
      </c>
      <c r="G120" s="3"/>
      <c r="H120" s="3"/>
    </row>
    <row r="121">
      <c r="A121" s="3"/>
      <c r="B121" s="15">
        <v>86.00845527437833</v>
      </c>
      <c r="C121" s="15">
        <v>-0.00845527437832903</v>
      </c>
      <c r="D121" s="18" t="s">
        <v>207</v>
      </c>
      <c r="E121" s="3"/>
      <c r="F121" s="15">
        <v>-0.3396306103206863</v>
      </c>
      <c r="G121" s="3"/>
      <c r="H121" s="3"/>
    </row>
    <row r="122">
      <c r="A122" s="3"/>
      <c r="B122" s="15">
        <v>94.59723868468453</v>
      </c>
      <c r="C122" s="15">
        <v>0.002761315315461356</v>
      </c>
      <c r="D122" s="18" t="s">
        <v>209</v>
      </c>
      <c r="E122" s="3"/>
      <c r="F122" s="15">
        <v>0.11091623570273028</v>
      </c>
      <c r="G122" s="3"/>
      <c r="H122" s="3"/>
    </row>
    <row r="123">
      <c r="A123" s="3"/>
      <c r="B123" s="15">
        <v>103.19808276577506</v>
      </c>
      <c r="C123" s="15">
        <v>0.0019172342249505672</v>
      </c>
      <c r="D123" s="18" t="s">
        <v>211</v>
      </c>
      <c r="E123" s="3"/>
      <c r="F123" s="15">
        <v>0.07701127140434119</v>
      </c>
      <c r="G123" s="3"/>
      <c r="H123" s="3"/>
    </row>
    <row r="124">
      <c r="A124" s="3"/>
      <c r="B124" s="15">
        <v>111.81832704338937</v>
      </c>
      <c r="C124" s="15">
        <v>-0.018327043389374697</v>
      </c>
      <c r="D124" s="18" t="s">
        <v>213</v>
      </c>
      <c r="E124" s="3"/>
      <c r="F124" s="15">
        <v>-0.7361588344974711</v>
      </c>
      <c r="G124" s="3"/>
      <c r="H124" s="3"/>
    </row>
    <row r="125">
      <c r="A125" s="3"/>
      <c r="B125" s="15">
        <v>120.40836311465647</v>
      </c>
      <c r="C125" s="15">
        <v>-0.008363114656465196</v>
      </c>
      <c r="D125" s="18" t="s">
        <v>215</v>
      </c>
      <c r="E125" s="3"/>
      <c r="F125" s="15">
        <v>-0.3359287478874788</v>
      </c>
      <c r="G125" s="3"/>
      <c r="H125" s="3"/>
    </row>
    <row r="126">
      <c r="A126" s="3"/>
      <c r="B126" s="15">
        <v>129.00146790990414</v>
      </c>
      <c r="C126" s="15">
        <v>-0.0014679099041310078</v>
      </c>
      <c r="D126" s="18" t="s">
        <v>217</v>
      </c>
      <c r="E126" s="3"/>
      <c r="F126" s="15">
        <v>-0.058962857304025125</v>
      </c>
      <c r="G126" s="3"/>
      <c r="H126" s="3"/>
    </row>
    <row r="127">
      <c r="A127" s="3"/>
      <c r="B127" s="15">
        <v>137.60571260287443</v>
      </c>
      <c r="C127" s="15">
        <v>-0.005712602874452568</v>
      </c>
      <c r="D127" s="18" t="s">
        <v>218</v>
      </c>
      <c r="E127" s="3"/>
      <c r="F127" s="15">
        <v>-0.22946325736545276</v>
      </c>
      <c r="G127" s="3"/>
      <c r="H127" s="3"/>
    </row>
    <row r="128">
      <c r="A128" s="3"/>
      <c r="B128" s="15">
        <v>146.19844014076108</v>
      </c>
      <c r="C128" s="15">
        <v>0.0015598592389064973</v>
      </c>
      <c r="D128" s="18" t="s">
        <v>220</v>
      </c>
      <c r="E128" s="3"/>
      <c r="F128" s="15">
        <v>0.06265626892984065</v>
      </c>
      <c r="G128" s="3"/>
      <c r="H128" s="3"/>
    </row>
    <row r="129">
      <c r="A129" s="3"/>
      <c r="B129" s="15">
        <v>154.7941038816583</v>
      </c>
      <c r="C129" s="15">
        <v>0.005896118341713019</v>
      </c>
      <c r="D129" s="18" t="s">
        <v>222</v>
      </c>
      <c r="E129" s="3"/>
      <c r="F129" s="15">
        <v>0.23683468818604195</v>
      </c>
      <c r="G129" s="3"/>
      <c r="H129" s="3"/>
    </row>
    <row r="130">
      <c r="A130" s="3"/>
      <c r="B130" s="15">
        <v>163.41152242255737</v>
      </c>
      <c r="C130" s="15">
        <v>-0.011522422557364985</v>
      </c>
      <c r="D130" s="18" t="s">
        <v>131</v>
      </c>
      <c r="E130" s="3"/>
      <c r="F130" s="15">
        <v>-0.462831509709575</v>
      </c>
      <c r="G130" s="3"/>
      <c r="H130" s="3"/>
    </row>
    <row r="131">
      <c r="A131" s="3"/>
      <c r="B131" s="15">
        <v>172.01622290875048</v>
      </c>
      <c r="C131" s="15">
        <v>-0.016222908750478115</v>
      </c>
      <c r="D131" s="18" t="s">
        <v>225</v>
      </c>
      <c r="E131" s="3"/>
      <c r="F131" s="15">
        <v>-0.6516401660747236</v>
      </c>
      <c r="G131" s="3"/>
      <c r="H131" s="3"/>
    </row>
    <row r="132">
      <c r="A132" s="3"/>
      <c r="B132" s="15">
        <v>180.61148569203655</v>
      </c>
      <c r="C132" s="15">
        <v>-0.011485692036558061</v>
      </c>
      <c r="D132" s="18" t="s">
        <v>227</v>
      </c>
      <c r="E132" s="3"/>
      <c r="F132" s="15">
        <v>-0.4613561218462284</v>
      </c>
      <c r="G132" s="3"/>
      <c r="H132" s="3"/>
    </row>
    <row r="133">
      <c r="A133" s="3"/>
      <c r="B133" s="15">
        <v>189.20274239992787</v>
      </c>
      <c r="C133" s="15">
        <v>-0.002742399927878336</v>
      </c>
      <c r="D133" s="18" t="s">
        <v>229</v>
      </c>
      <c r="E133" s="3"/>
      <c r="F133" s="15">
        <v>-0.11015644431787128</v>
      </c>
      <c r="G133" s="3"/>
      <c r="H133" s="3"/>
    </row>
    <row r="134">
      <c r="A134" s="3"/>
      <c r="B134" s="15">
        <v>197.81790629182095</v>
      </c>
      <c r="C134" s="15">
        <v>-0.017906291820922383</v>
      </c>
      <c r="D134" s="18" t="s">
        <v>230</v>
      </c>
      <c r="E134" s="3"/>
      <c r="F134" s="15">
        <v>-0.7192581278387847</v>
      </c>
      <c r="G134" s="3"/>
      <c r="H134" s="3"/>
    </row>
    <row r="135">
      <c r="A135" s="3"/>
      <c r="B135" s="15">
        <v>206.38425478172866</v>
      </c>
      <c r="C135" s="15">
        <v>0.015745218271337444</v>
      </c>
      <c r="D135" s="18" t="s">
        <v>232</v>
      </c>
      <c r="E135" s="3"/>
      <c r="F135" s="15">
        <v>0.6324523429816321</v>
      </c>
      <c r="G135" s="3"/>
      <c r="H135" s="3"/>
    </row>
    <row r="136">
      <c r="A136" s="3"/>
      <c r="B136" s="15">
        <v>214.97316984330232</v>
      </c>
      <c r="C136" s="15">
        <v>0.026830156697688415</v>
      </c>
      <c r="D136" s="18" t="s">
        <v>234</v>
      </c>
      <c r="E136" s="3"/>
      <c r="F136" s="15">
        <v>1.0777110341434466</v>
      </c>
      <c r="G136" s="3"/>
      <c r="H136" s="3"/>
    </row>
    <row r="137">
      <c r="A137" s="3"/>
      <c r="B137" s="15">
        <v>223.55447321296265</v>
      </c>
      <c r="C137" s="15">
        <v>0.045526787037341865</v>
      </c>
      <c r="D137" s="18" t="s">
        <v>236</v>
      </c>
      <c r="E137" s="3"/>
      <c r="F137" s="15">
        <v>1.8287154000658292</v>
      </c>
      <c r="G137" s="3"/>
      <c r="H137" s="3"/>
    </row>
    <row r="138">
      <c r="A138" s="3"/>
      <c r="B138" s="15">
        <v>232.18474395341764</v>
      </c>
      <c r="C138" s="15">
        <v>0.015256046582363647</v>
      </c>
      <c r="D138" s="18" t="s">
        <v>238</v>
      </c>
      <c r="E138" s="3"/>
      <c r="F138" s="15">
        <v>0.6128033438073908</v>
      </c>
      <c r="G138" s="3"/>
      <c r="H138" s="3"/>
    </row>
    <row r="139">
      <c r="A139" s="3"/>
      <c r="B139" s="15">
        <v>240.76836092519258</v>
      </c>
      <c r="C139" s="15">
        <v>0.03163907480742909</v>
      </c>
      <c r="D139" s="18" t="s">
        <v>240</v>
      </c>
      <c r="E139" s="3"/>
      <c r="F139" s="15">
        <v>1.2708751728234973</v>
      </c>
      <c r="G139" s="3"/>
      <c r="H139" s="3"/>
    </row>
    <row r="140">
      <c r="A140" s="3"/>
      <c r="B140" s="15">
        <v>249.36337186949734</v>
      </c>
      <c r="C140" s="15">
        <v>0.036628130502664426</v>
      </c>
      <c r="D140" s="18" t="s">
        <v>242</v>
      </c>
      <c r="E140" s="3"/>
      <c r="F140" s="15">
        <v>1.4712750599093063</v>
      </c>
      <c r="G140" s="3"/>
      <c r="H140" s="3"/>
    </row>
    <row r="141">
      <c r="A141" s="3"/>
      <c r="B141" s="15">
        <v>257.9861508648991</v>
      </c>
      <c r="C141" s="15">
        <v>0.013849135100897199</v>
      </c>
      <c r="D141" s="18" t="s">
        <v>244</v>
      </c>
      <c r="E141" s="3"/>
      <c r="F141" s="15">
        <v>0.5562906650062964</v>
      </c>
      <c r="G141" s="3"/>
      <c r="H141" s="3"/>
    </row>
    <row r="142">
      <c r="A142" s="3"/>
      <c r="B142" s="15">
        <v>266.6075524989529</v>
      </c>
      <c r="C142" s="15">
        <v>-0.007552498952842459</v>
      </c>
      <c r="D142" s="18" t="s">
        <v>246</v>
      </c>
      <c r="E142" s="3"/>
      <c r="F142" s="15">
        <v>-0.30336801788177425</v>
      </c>
      <c r="G142" s="3"/>
      <c r="H142" s="3"/>
    </row>
    <row r="143">
      <c r="A143" s="3"/>
      <c r="B143" s="15">
        <v>275.19705919955777</v>
      </c>
      <c r="C143" s="15">
        <v>0.0029408004422066224</v>
      </c>
      <c r="D143" s="18" t="s">
        <v>248</v>
      </c>
      <c r="E143" s="3"/>
      <c r="F143" s="15">
        <v>0.11812577621110434</v>
      </c>
      <c r="G143" s="3"/>
      <c r="H143" s="3"/>
    </row>
    <row r="144">
      <c r="A144" s="3"/>
      <c r="B144" s="15">
        <v>283.81989493389284</v>
      </c>
      <c r="C144" s="15">
        <v>-0.01989493389285415</v>
      </c>
      <c r="D144" s="18" t="s">
        <v>249</v>
      </c>
      <c r="E144" s="3"/>
      <c r="F144" s="15">
        <v>-0.7991377024544409</v>
      </c>
      <c r="G144" s="3"/>
      <c r="H144" s="3"/>
    </row>
    <row r="145">
      <c r="A145" s="3"/>
      <c r="B145" s="15">
        <v>292.3979400209365</v>
      </c>
      <c r="C145" s="15">
        <v>0.0020599790634436357</v>
      </c>
      <c r="D145" s="18" t="s">
        <v>251</v>
      </c>
      <c r="E145" s="3"/>
      <c r="F145" s="15">
        <v>0.08274503171160985</v>
      </c>
      <c r="G145" s="3"/>
      <c r="H145" s="3"/>
    </row>
    <row r="146">
      <c r="A146" s="3"/>
      <c r="B146" s="15">
        <v>301.0736127220611</v>
      </c>
      <c r="C146" s="15">
        <v>-0.07361272206109043</v>
      </c>
      <c r="D146" s="18" t="s">
        <v>253</v>
      </c>
      <c r="E146" s="3"/>
      <c r="F146" s="15">
        <v>-2.9568684116335007</v>
      </c>
      <c r="G146" s="3"/>
      <c r="H146" s="3"/>
    </row>
    <row r="147">
      <c r="A147" s="3"/>
      <c r="B147" s="15">
        <v>308.79469709623953</v>
      </c>
      <c r="C147" s="15">
        <v>0.05181352712580203</v>
      </c>
      <c r="D147" s="16"/>
      <c r="E147" s="17" t="s">
        <v>31</v>
      </c>
      <c r="F147" s="15">
        <v>2.08124054326446</v>
      </c>
      <c r="G147" s="3"/>
      <c r="H147" s="3"/>
    </row>
    <row r="148">
      <c r="A148" s="3"/>
      <c r="B148" s="3"/>
      <c r="C148" s="3"/>
      <c r="D148" s="3"/>
      <c r="E148" s="3"/>
      <c r="F148" s="3"/>
      <c r="G148" s="3"/>
      <c r="H148" s="3"/>
    </row>
    <row r="149">
      <c r="A149" s="3"/>
      <c r="B149" s="14" t="s">
        <v>83</v>
      </c>
      <c r="D149" s="3"/>
      <c r="E149" s="3"/>
      <c r="F149" s="3"/>
      <c r="G149" s="3"/>
      <c r="H149" s="3"/>
    </row>
    <row r="150">
      <c r="A150" s="3"/>
      <c r="B150" s="15">
        <v>1.0</v>
      </c>
      <c r="C150" s="15">
        <v>0.04867787089612972</v>
      </c>
      <c r="D150" s="15">
        <v>1.955287819392011</v>
      </c>
      <c r="E150" s="3"/>
      <c r="F150" s="3"/>
      <c r="G150" s="3"/>
      <c r="H150" s="3"/>
    </row>
    <row r="151">
      <c r="A151" s="3"/>
      <c r="B151" s="15">
        <v>2.0</v>
      </c>
      <c r="C151" s="15">
        <v>-0.06214747509484705</v>
      </c>
      <c r="D151" s="15">
        <v>-2.4963335253141548</v>
      </c>
      <c r="E151" s="3"/>
      <c r="F151" s="3"/>
      <c r="G151" s="3"/>
      <c r="H151" s="3"/>
    </row>
    <row r="152">
      <c r="A152" s="3"/>
      <c r="B152" s="15">
        <v>3.0</v>
      </c>
      <c r="C152" s="15">
        <v>-0.0075574345485965744</v>
      </c>
      <c r="D152" s="15">
        <v>-0.30356627039532513</v>
      </c>
      <c r="E152" s="3"/>
      <c r="F152" s="3"/>
      <c r="G152" s="3"/>
      <c r="H152" s="3"/>
    </row>
    <row r="153">
      <c r="A153" s="3"/>
      <c r="B153" s="15">
        <v>4.0</v>
      </c>
      <c r="C153" s="15">
        <v>0.01803939843447453</v>
      </c>
      <c r="D153" s="15">
        <v>0.7246047408965823</v>
      </c>
      <c r="E153" s="3"/>
      <c r="F153" s="3"/>
      <c r="G153" s="3"/>
      <c r="H153" s="3"/>
    </row>
    <row r="154">
      <c r="A154" s="3"/>
      <c r="B154" s="15">
        <v>5.0</v>
      </c>
      <c r="C154" s="15">
        <v>0.0056839326138804335</v>
      </c>
      <c r="D154" s="15">
        <v>0.22831163322406192</v>
      </c>
      <c r="E154" s="3"/>
      <c r="F154" s="3"/>
      <c r="G154" s="3"/>
      <c r="H154" s="3"/>
    </row>
    <row r="155">
      <c r="A155" s="3"/>
      <c r="B155" s="15">
        <v>6.0</v>
      </c>
      <c r="C155" s="15">
        <v>0.013867672861241824</v>
      </c>
      <c r="D155" s="15">
        <v>0.5570352878982465</v>
      </c>
      <c r="E155" s="3"/>
      <c r="F155" s="3"/>
      <c r="G155" s="3"/>
      <c r="H155" s="3"/>
    </row>
    <row r="156">
      <c r="A156" s="3"/>
      <c r="B156" s="15">
        <v>7.0</v>
      </c>
      <c r="C156" s="15">
        <v>0.003807749027815769</v>
      </c>
      <c r="D156" s="15">
        <v>0.1529492797513028</v>
      </c>
      <c r="E156" s="3"/>
      <c r="F156" s="3"/>
      <c r="G156" s="3"/>
      <c r="H156" s="3"/>
    </row>
    <row r="157">
      <c r="A157" s="3"/>
      <c r="B157" s="15">
        <v>8.0</v>
      </c>
      <c r="C157" s="15">
        <v>-0.00718588101367252</v>
      </c>
      <c r="D157" s="15">
        <v>-0.28864174539629095</v>
      </c>
      <c r="E157" s="3"/>
      <c r="F157" s="3"/>
      <c r="G157" s="3"/>
      <c r="H157" s="3"/>
    </row>
    <row r="158">
      <c r="A158" s="3"/>
      <c r="B158" s="15">
        <v>9.0</v>
      </c>
      <c r="C158" s="15">
        <v>0.007159877112391389</v>
      </c>
      <c r="D158" s="15">
        <v>0.28759722330656845</v>
      </c>
      <c r="E158" s="3"/>
      <c r="F158" s="3"/>
      <c r="G158" s="3"/>
      <c r="H158" s="3"/>
    </row>
    <row r="159">
      <c r="A159" s="3"/>
      <c r="B159" s="15">
        <v>10.0</v>
      </c>
      <c r="C159" s="15">
        <v>-0.019689750712479935</v>
      </c>
      <c r="D159" s="15">
        <v>-0.7908959251140578</v>
      </c>
      <c r="E159" s="3"/>
      <c r="F159" s="3"/>
      <c r="G159" s="3"/>
      <c r="H159" s="3"/>
    </row>
    <row r="160">
      <c r="A160" s="3"/>
      <c r="B160" s="15">
        <v>11.0</v>
      </c>
      <c r="C160" s="15">
        <v>-0.00845527437832903</v>
      </c>
      <c r="D160" s="15">
        <v>-0.3396306103206863</v>
      </c>
      <c r="E160" s="3"/>
      <c r="F160" s="3"/>
      <c r="G160" s="3"/>
      <c r="H160" s="3"/>
    </row>
    <row r="161">
      <c r="A161" s="3"/>
      <c r="B161" s="15">
        <v>12.0</v>
      </c>
      <c r="C161" s="15">
        <v>0.002761315315461356</v>
      </c>
      <c r="D161" s="15">
        <v>0.11091623570273028</v>
      </c>
      <c r="E161" s="3"/>
      <c r="F161" s="3"/>
      <c r="G161" s="3"/>
      <c r="H161" s="3"/>
    </row>
    <row r="162">
      <c r="A162" s="3"/>
      <c r="B162" s="15">
        <v>13.0</v>
      </c>
      <c r="C162" s="15">
        <v>0.0019172342249505672</v>
      </c>
      <c r="D162" s="15">
        <v>0.07701127140434119</v>
      </c>
      <c r="E162" s="3"/>
      <c r="F162" s="3"/>
      <c r="G162" s="3"/>
      <c r="H162" s="3"/>
    </row>
    <row r="163">
      <c r="A163" s="3"/>
      <c r="B163" s="15">
        <v>14.0</v>
      </c>
      <c r="C163" s="15">
        <v>-0.018327043389374697</v>
      </c>
      <c r="D163" s="15">
        <v>-0.7361588344974711</v>
      </c>
      <c r="E163" s="3"/>
      <c r="F163" s="3"/>
      <c r="G163" s="3"/>
      <c r="H163" s="3"/>
    </row>
    <row r="164">
      <c r="A164" s="3"/>
      <c r="B164" s="15">
        <v>15.0</v>
      </c>
      <c r="C164" s="15">
        <v>-0.008363114656465196</v>
      </c>
      <c r="D164" s="15">
        <v>-0.3359287478874788</v>
      </c>
      <c r="E164" s="3"/>
      <c r="F164" s="3"/>
      <c r="G164" s="3"/>
      <c r="H164" s="3"/>
    </row>
    <row r="165">
      <c r="A165" s="3"/>
      <c r="B165" s="15">
        <v>16.0</v>
      </c>
      <c r="C165" s="15">
        <v>-0.0014679099041310078</v>
      </c>
      <c r="D165" s="15">
        <v>-0.058962857304025125</v>
      </c>
      <c r="E165" s="3"/>
      <c r="F165" s="3"/>
      <c r="G165" s="3"/>
      <c r="H165" s="3"/>
    </row>
    <row r="166">
      <c r="A166" s="3"/>
      <c r="B166" s="15">
        <v>17.0</v>
      </c>
      <c r="C166" s="15">
        <v>-0.005712602874452568</v>
      </c>
      <c r="D166" s="15">
        <v>-0.22946325736545276</v>
      </c>
      <c r="E166" s="3"/>
      <c r="F166" s="3"/>
      <c r="G166" s="3"/>
      <c r="H166" s="3"/>
    </row>
    <row r="167">
      <c r="A167" s="3"/>
      <c r="B167" s="15">
        <v>18.0</v>
      </c>
      <c r="C167" s="15">
        <v>0.0015598592389064973</v>
      </c>
      <c r="D167" s="15">
        <v>0.06265626892984065</v>
      </c>
      <c r="E167" s="3"/>
      <c r="F167" s="3"/>
      <c r="G167" s="3"/>
      <c r="H167" s="3"/>
    </row>
    <row r="168">
      <c r="A168" s="3"/>
      <c r="B168" s="15">
        <v>19.0</v>
      </c>
      <c r="C168" s="15">
        <v>0.005896118341713019</v>
      </c>
      <c r="D168" s="15">
        <v>0.23683468818604195</v>
      </c>
      <c r="E168" s="3"/>
      <c r="F168" s="3"/>
      <c r="G168" s="3"/>
      <c r="H168" s="3"/>
    </row>
    <row r="169">
      <c r="A169" s="3"/>
      <c r="B169" s="15">
        <v>20.0</v>
      </c>
      <c r="C169" s="15">
        <v>-0.011522422557364985</v>
      </c>
      <c r="D169" s="15">
        <v>-0.462831509709575</v>
      </c>
      <c r="E169" s="3"/>
      <c r="F169" s="3"/>
      <c r="G169" s="3"/>
      <c r="H169" s="3"/>
    </row>
    <row r="170">
      <c r="A170" s="3"/>
      <c r="B170" s="15">
        <v>21.0</v>
      </c>
      <c r="C170" s="15">
        <v>-0.016222908750478115</v>
      </c>
      <c r="D170" s="15">
        <v>-0.6516401660747236</v>
      </c>
      <c r="E170" s="3"/>
      <c r="F170" s="3"/>
      <c r="G170" s="3"/>
      <c r="H170" s="3"/>
    </row>
    <row r="171">
      <c r="A171" s="3"/>
      <c r="B171" s="15">
        <v>22.0</v>
      </c>
      <c r="C171" s="15">
        <v>-0.011485692036558061</v>
      </c>
      <c r="D171" s="15">
        <v>-0.4613561218462284</v>
      </c>
      <c r="E171" s="3"/>
      <c r="F171" s="3"/>
      <c r="G171" s="3"/>
      <c r="H171" s="3"/>
    </row>
    <row r="172">
      <c r="A172" s="3"/>
      <c r="B172" s="15">
        <v>23.0</v>
      </c>
      <c r="C172" s="15">
        <v>-0.002742399927878336</v>
      </c>
      <c r="D172" s="15">
        <v>-0.11015644431787128</v>
      </c>
      <c r="E172" s="3"/>
      <c r="F172" s="3"/>
      <c r="G172" s="3"/>
      <c r="H172" s="3"/>
    </row>
    <row r="173">
      <c r="A173" s="3"/>
      <c r="B173" s="15">
        <v>24.0</v>
      </c>
      <c r="C173" s="15">
        <v>-0.017906291820922383</v>
      </c>
      <c r="D173" s="15">
        <v>-0.7192581278387847</v>
      </c>
      <c r="E173" s="3"/>
      <c r="F173" s="3"/>
      <c r="G173" s="3"/>
      <c r="H173" s="3"/>
    </row>
    <row r="174">
      <c r="A174" s="3"/>
      <c r="B174" s="15">
        <v>25.0</v>
      </c>
      <c r="C174" s="15">
        <v>0.015745218271337444</v>
      </c>
      <c r="D174" s="15">
        <v>0.6324523429816321</v>
      </c>
      <c r="E174" s="3"/>
      <c r="F174" s="3"/>
      <c r="G174" s="3"/>
      <c r="H174" s="3"/>
    </row>
    <row r="175">
      <c r="A175" s="3"/>
      <c r="B175" s="15">
        <v>26.0</v>
      </c>
      <c r="C175" s="15">
        <v>0.026830156697688415</v>
      </c>
      <c r="D175" s="15">
        <v>1.0777110341434466</v>
      </c>
      <c r="E175" s="3"/>
      <c r="F175" s="3"/>
      <c r="G175" s="3"/>
      <c r="H175" s="3"/>
    </row>
    <row r="176">
      <c r="A176" s="3"/>
      <c r="B176" s="15">
        <v>27.0</v>
      </c>
      <c r="C176" s="15">
        <v>0.045526787037341865</v>
      </c>
      <c r="D176" s="15">
        <v>1.8287154000658292</v>
      </c>
      <c r="E176" s="3"/>
      <c r="F176" s="3"/>
      <c r="G176" s="3"/>
      <c r="H176" s="3"/>
    </row>
    <row r="177">
      <c r="A177" s="3"/>
      <c r="B177" s="15">
        <v>28.0</v>
      </c>
      <c r="C177" s="15">
        <v>0.015256046582363647</v>
      </c>
      <c r="D177" s="15">
        <v>0.6128033438073908</v>
      </c>
      <c r="E177" s="3"/>
      <c r="F177" s="3"/>
      <c r="G177" s="3"/>
      <c r="H177" s="3"/>
    </row>
    <row r="178">
      <c r="A178" s="3"/>
      <c r="B178" s="15">
        <v>29.0</v>
      </c>
      <c r="C178" s="15">
        <v>0.03163907480742909</v>
      </c>
      <c r="D178" s="15">
        <v>1.2708751728234973</v>
      </c>
      <c r="E178" s="3"/>
      <c r="F178" s="3"/>
      <c r="G178" s="3"/>
      <c r="H178" s="3"/>
    </row>
    <row r="179">
      <c r="A179" s="3"/>
      <c r="B179" s="15">
        <v>30.0</v>
      </c>
      <c r="C179" s="15">
        <v>0.036628130502664426</v>
      </c>
      <c r="D179" s="15">
        <v>1.4712750599093063</v>
      </c>
      <c r="E179" s="3"/>
      <c r="F179" s="3"/>
      <c r="G179" s="3"/>
      <c r="H179" s="3"/>
    </row>
    <row r="180">
      <c r="A180" s="3"/>
      <c r="B180" s="15">
        <v>31.0</v>
      </c>
      <c r="C180" s="15">
        <v>0.013849135100897199</v>
      </c>
      <c r="D180" s="15">
        <v>0.5562906650062964</v>
      </c>
      <c r="E180" s="3"/>
      <c r="F180" s="3"/>
      <c r="G180" s="3"/>
      <c r="H180" s="3"/>
    </row>
    <row r="181">
      <c r="A181" s="3"/>
      <c r="B181" s="15">
        <v>32.0</v>
      </c>
      <c r="C181" s="15">
        <v>-0.007552498952842459</v>
      </c>
      <c r="D181" s="15">
        <v>-0.30336801788177425</v>
      </c>
      <c r="E181" s="3"/>
      <c r="F181" s="3"/>
      <c r="G181" s="3"/>
      <c r="H181" s="3"/>
    </row>
    <row r="182">
      <c r="A182" s="3"/>
      <c r="B182" s="15">
        <v>33.0</v>
      </c>
      <c r="C182" s="15">
        <v>0.0029408004422066224</v>
      </c>
      <c r="D182" s="15">
        <v>0.11812577621110434</v>
      </c>
      <c r="E182" s="3"/>
      <c r="F182" s="3"/>
      <c r="G182" s="3"/>
      <c r="H182" s="3"/>
    </row>
    <row r="183">
      <c r="A183" s="3"/>
      <c r="B183" s="15">
        <v>34.0</v>
      </c>
      <c r="C183" s="15">
        <v>-0.01989493389285415</v>
      </c>
      <c r="D183" s="15">
        <v>-0.7991377024544409</v>
      </c>
      <c r="E183" s="3"/>
      <c r="F183" s="3"/>
      <c r="G183" s="3"/>
      <c r="H183" s="3"/>
    </row>
    <row r="184">
      <c r="A184" s="3"/>
      <c r="B184" s="15">
        <v>35.0</v>
      </c>
      <c r="C184" s="15">
        <v>0.0020599790634436357</v>
      </c>
      <c r="D184" s="15">
        <v>0.08274503171160985</v>
      </c>
      <c r="E184" s="3"/>
      <c r="F184" s="3"/>
      <c r="G184" s="3"/>
      <c r="H184" s="3"/>
    </row>
    <row r="185">
      <c r="A185" s="3"/>
      <c r="B185" s="15">
        <v>36.0</v>
      </c>
      <c r="C185" s="15">
        <v>-0.07361272206109043</v>
      </c>
      <c r="D185" s="15">
        <v>-2.9568684116335007</v>
      </c>
      <c r="E185" s="3"/>
      <c r="F185" s="3"/>
      <c r="G185" s="3"/>
      <c r="H185" s="3"/>
    </row>
    <row r="186">
      <c r="A186" s="3"/>
      <c r="B186" s="3"/>
      <c r="C186" s="3"/>
      <c r="D186" s="3"/>
      <c r="E186" s="3"/>
      <c r="F186" s="3"/>
      <c r="G186" s="3"/>
      <c r="H186" s="3"/>
    </row>
    <row r="187">
      <c r="A187" s="3"/>
      <c r="B187" s="14" t="s">
        <v>30</v>
      </c>
      <c r="D187" s="3"/>
      <c r="E187" s="3"/>
      <c r="F187" s="3"/>
      <c r="G187" s="3"/>
      <c r="H187" s="3"/>
    </row>
    <row r="188">
      <c r="A188" s="3"/>
      <c r="B188" s="15">
        <v>-2.313252149477214</v>
      </c>
      <c r="C188" s="15">
        <v>-0.07674837829076274</v>
      </c>
      <c r="D188" s="16"/>
      <c r="E188" s="17" t="s">
        <v>31</v>
      </c>
      <c r="F188" s="3"/>
      <c r="G188" s="3"/>
      <c r="H188" s="3"/>
    </row>
    <row r="189">
      <c r="A189" s="3"/>
      <c r="B189" s="15">
        <v>2.2004105812100336</v>
      </c>
      <c r="C189" s="15">
        <v>0.04867787089612972</v>
      </c>
      <c r="D189" s="18" t="s">
        <v>263</v>
      </c>
      <c r="E189" s="3"/>
      <c r="F189" s="3"/>
      <c r="G189" s="3"/>
      <c r="H189" s="3"/>
    </row>
    <row r="190">
      <c r="A190" s="3"/>
      <c r="B190" s="15">
        <v>-1.731664396122245</v>
      </c>
      <c r="C190" s="15">
        <v>-0.06214747509484705</v>
      </c>
      <c r="D190" s="18" t="s">
        <v>264</v>
      </c>
      <c r="E190" s="3"/>
      <c r="F190" s="3"/>
      <c r="G190" s="3"/>
      <c r="H190" s="3"/>
    </row>
    <row r="191">
      <c r="A191" s="3"/>
      <c r="B191" s="15">
        <v>-0.469252883812802</v>
      </c>
      <c r="C191" s="15">
        <v>-0.0075574345485965744</v>
      </c>
      <c r="D191" s="18" t="s">
        <v>265</v>
      </c>
      <c r="E191" s="3"/>
      <c r="F191" s="3"/>
      <c r="G191" s="3"/>
      <c r="H191" s="3"/>
    </row>
    <row r="192">
      <c r="A192" s="3"/>
      <c r="B192" s="15">
        <v>1.0245923925400986</v>
      </c>
      <c r="C192" s="15">
        <v>0.01803939843447453</v>
      </c>
      <c r="D192" s="18" t="s">
        <v>266</v>
      </c>
      <c r="E192" s="3"/>
      <c r="F192" s="3"/>
      <c r="G192" s="3"/>
      <c r="H192" s="3"/>
    </row>
    <row r="193">
      <c r="A193" s="3"/>
      <c r="B193" s="15">
        <v>0.3928308136497293</v>
      </c>
      <c r="C193" s="15">
        <v>0.0056839326138804335</v>
      </c>
      <c r="D193" s="18" t="s">
        <v>267</v>
      </c>
      <c r="E193" s="3"/>
      <c r="F193" s="3"/>
      <c r="G193" s="3"/>
      <c r="H193" s="3"/>
    </row>
    <row r="194">
      <c r="A194" s="3"/>
      <c r="B194" s="15">
        <v>0.7188680528227157</v>
      </c>
      <c r="C194" s="15">
        <v>0.013867672861241824</v>
      </c>
      <c r="D194" s="18" t="s">
        <v>125</v>
      </c>
      <c r="E194" s="3"/>
      <c r="F194" s="3"/>
      <c r="G194" s="3"/>
      <c r="H194" s="3"/>
    </row>
    <row r="195">
      <c r="A195" s="3"/>
      <c r="B195" s="15">
        <v>0.31863936396437514</v>
      </c>
      <c r="C195" s="15">
        <v>0.003807749027815769</v>
      </c>
      <c r="D195" s="18" t="s">
        <v>268</v>
      </c>
      <c r="E195" s="3"/>
      <c r="F195" s="3"/>
      <c r="G195" s="3"/>
      <c r="H195" s="3"/>
    </row>
    <row r="196">
      <c r="A196" s="3"/>
      <c r="B196" s="15">
        <v>-0.31863936396437514</v>
      </c>
      <c r="C196" s="15">
        <v>-0.00718588101367252</v>
      </c>
      <c r="D196" s="18" t="s">
        <v>269</v>
      </c>
      <c r="E196" s="3"/>
      <c r="F196" s="3"/>
      <c r="G196" s="3"/>
      <c r="H196" s="3"/>
    </row>
    <row r="197">
      <c r="A197" s="3"/>
      <c r="B197" s="15">
        <v>0.5485222826980982</v>
      </c>
      <c r="C197" s="15">
        <v>0.007159877112391389</v>
      </c>
      <c r="D197" s="18" t="s">
        <v>270</v>
      </c>
      <c r="E197" s="3"/>
      <c r="F197" s="3"/>
      <c r="G197" s="3"/>
      <c r="H197" s="3"/>
    </row>
    <row r="198">
      <c r="A198" s="3"/>
      <c r="B198" s="15">
        <v>-1.2975429286165538</v>
      </c>
      <c r="C198" s="15">
        <v>-0.019689750712479935</v>
      </c>
      <c r="D198" s="18" t="s">
        <v>271</v>
      </c>
      <c r="E198" s="3"/>
      <c r="F198" s="3"/>
      <c r="G198" s="3"/>
      <c r="H198" s="3"/>
    </row>
    <row r="199">
      <c r="A199" s="3"/>
      <c r="B199" s="15">
        <v>-0.6314018942397609</v>
      </c>
      <c r="C199" s="15">
        <v>-0.00845527437832903</v>
      </c>
      <c r="D199" s="18" t="s">
        <v>265</v>
      </c>
      <c r="E199" s="3"/>
      <c r="F199" s="3"/>
      <c r="G199" s="3"/>
      <c r="H199" s="3"/>
    </row>
    <row r="200">
      <c r="A200" s="3"/>
      <c r="B200" s="15">
        <v>0.1749599401657325</v>
      </c>
      <c r="C200" s="15">
        <v>0.002761315315461356</v>
      </c>
      <c r="D200" s="18" t="s">
        <v>168</v>
      </c>
      <c r="E200" s="3"/>
      <c r="F200" s="3"/>
      <c r="G200" s="3"/>
      <c r="H200" s="3"/>
    </row>
    <row r="201">
      <c r="A201" s="3"/>
      <c r="B201" s="15">
        <v>0.03482131726034756</v>
      </c>
      <c r="C201" s="15">
        <v>0.0019172342249505672</v>
      </c>
      <c r="D201" s="18" t="s">
        <v>272</v>
      </c>
      <c r="E201" s="3"/>
      <c r="F201" s="3"/>
      <c r="G201" s="3"/>
      <c r="H201" s="3"/>
    </row>
    <row r="202">
      <c r="A202" s="3"/>
      <c r="B202" s="15">
        <v>-1.1503493803760079</v>
      </c>
      <c r="C202" s="15">
        <v>-0.018327043389374697</v>
      </c>
      <c r="D202" s="18" t="s">
        <v>166</v>
      </c>
      <c r="E202" s="3"/>
      <c r="F202" s="3"/>
      <c r="G202" s="3"/>
      <c r="H202" s="3"/>
    </row>
    <row r="203">
      <c r="A203" s="3"/>
      <c r="B203" s="15">
        <v>-0.548522282698098</v>
      </c>
      <c r="C203" s="15">
        <v>-0.008363114656465196</v>
      </c>
      <c r="D203" s="18" t="s">
        <v>265</v>
      </c>
      <c r="E203" s="3"/>
      <c r="F203" s="3"/>
      <c r="G203" s="3"/>
      <c r="H203" s="3"/>
    </row>
    <row r="204">
      <c r="A204" s="3"/>
      <c r="B204" s="15">
        <v>-0.10463345561407539</v>
      </c>
      <c r="C204" s="15">
        <v>-0.0014679099041310078</v>
      </c>
      <c r="D204" s="18" t="s">
        <v>273</v>
      </c>
      <c r="E204" s="3"/>
      <c r="F204" s="3"/>
      <c r="G204" s="3"/>
      <c r="H204" s="3"/>
    </row>
    <row r="205">
      <c r="A205" s="3"/>
      <c r="B205" s="15">
        <v>-0.24616364666135948</v>
      </c>
      <c r="C205" s="15">
        <v>-0.005712602874452568</v>
      </c>
      <c r="D205" s="18" t="s">
        <v>121</v>
      </c>
      <c r="E205" s="3"/>
      <c r="F205" s="3"/>
      <c r="G205" s="3"/>
      <c r="H205" s="3"/>
    </row>
    <row r="206">
      <c r="A206" s="3"/>
      <c r="B206" s="15">
        <v>-0.03482131726034769</v>
      </c>
      <c r="C206" s="15">
        <v>0.0015598592389064973</v>
      </c>
      <c r="D206" s="18" t="s">
        <v>272</v>
      </c>
      <c r="E206" s="3"/>
      <c r="F206" s="3"/>
      <c r="G206" s="3"/>
      <c r="H206" s="3"/>
    </row>
    <row r="207">
      <c r="A207" s="3"/>
      <c r="B207" s="15">
        <v>0.469252883812802</v>
      </c>
      <c r="C207" s="15">
        <v>0.005896118341713019</v>
      </c>
      <c r="D207" s="18" t="s">
        <v>267</v>
      </c>
      <c r="E207" s="3"/>
      <c r="F207" s="3"/>
      <c r="G207" s="3"/>
      <c r="H207" s="3"/>
    </row>
    <row r="208">
      <c r="A208" s="3"/>
      <c r="B208" s="15">
        <v>-0.8122178014999129</v>
      </c>
      <c r="C208" s="15">
        <v>-0.011522422557364985</v>
      </c>
      <c r="D208" s="18" t="s">
        <v>178</v>
      </c>
      <c r="E208" s="3"/>
      <c r="F208" s="3"/>
      <c r="G208" s="3"/>
      <c r="H208" s="3"/>
    </row>
    <row r="209">
      <c r="A209" s="3"/>
      <c r="B209" s="15">
        <v>-0.9132499266836087</v>
      </c>
      <c r="C209" s="15">
        <v>-0.016222908750478115</v>
      </c>
      <c r="D209" s="18" t="s">
        <v>277</v>
      </c>
      <c r="E209" s="3"/>
      <c r="F209" s="3"/>
      <c r="G209" s="3"/>
      <c r="H209" s="3"/>
    </row>
    <row r="210">
      <c r="A210" s="3"/>
      <c r="B210" s="15">
        <v>-0.7188680528227157</v>
      </c>
      <c r="C210" s="15">
        <v>-0.011485692036558061</v>
      </c>
      <c r="D210" s="18" t="s">
        <v>143</v>
      </c>
      <c r="E210" s="3"/>
      <c r="F210" s="3"/>
      <c r="G210" s="3"/>
      <c r="H210" s="3"/>
    </row>
    <row r="211">
      <c r="A211" s="3"/>
      <c r="B211" s="15">
        <v>-0.1749599401657325</v>
      </c>
      <c r="C211" s="15">
        <v>-0.002742399927878336</v>
      </c>
      <c r="D211" s="18" t="s">
        <v>167</v>
      </c>
      <c r="E211" s="3"/>
      <c r="F211" s="3"/>
      <c r="G211" s="3"/>
      <c r="H211" s="3"/>
    </row>
    <row r="212">
      <c r="A212" s="3"/>
      <c r="B212" s="15">
        <v>-1.0245923925400986</v>
      </c>
      <c r="C212" s="15">
        <v>-0.017906291820922383</v>
      </c>
      <c r="D212" s="18" t="s">
        <v>166</v>
      </c>
      <c r="E212" s="3"/>
      <c r="F212" s="3"/>
      <c r="G212" s="3"/>
      <c r="H212" s="3"/>
    </row>
    <row r="213">
      <c r="A213" s="3"/>
      <c r="B213" s="15">
        <v>0.9132499266836087</v>
      </c>
      <c r="C213" s="15">
        <v>0.015745218271337444</v>
      </c>
      <c r="D213" s="18" t="s">
        <v>170</v>
      </c>
      <c r="E213" s="3"/>
      <c r="F213" s="3"/>
      <c r="G213" s="3"/>
      <c r="H213" s="3"/>
    </row>
    <row r="214">
      <c r="A214" s="3"/>
      <c r="B214" s="15">
        <v>1.1503493803760079</v>
      </c>
      <c r="C214" s="15">
        <v>0.026830156697688415</v>
      </c>
      <c r="D214" s="18" t="s">
        <v>281</v>
      </c>
      <c r="E214" s="3"/>
      <c r="F214" s="3"/>
      <c r="G214" s="3"/>
      <c r="H214" s="3"/>
    </row>
    <row r="215">
      <c r="A215" s="3"/>
      <c r="B215" s="15">
        <v>1.7316643961222455</v>
      </c>
      <c r="C215" s="15">
        <v>0.045526787037341865</v>
      </c>
      <c r="D215" s="18" t="s">
        <v>282</v>
      </c>
      <c r="E215" s="3"/>
      <c r="F215" s="3"/>
      <c r="G215" s="3"/>
      <c r="H215" s="3"/>
    </row>
    <row r="216">
      <c r="A216" s="3"/>
      <c r="B216" s="15">
        <v>0.8122178014999129</v>
      </c>
      <c r="C216" s="15">
        <v>0.015256046582363647</v>
      </c>
      <c r="D216" s="18" t="s">
        <v>283</v>
      </c>
      <c r="E216" s="3"/>
      <c r="F216" s="3"/>
      <c r="G216" s="3"/>
      <c r="H216" s="3"/>
    </row>
    <row r="217">
      <c r="A217" s="3"/>
      <c r="B217" s="15">
        <v>1.2975429286165538</v>
      </c>
      <c r="C217" s="15">
        <v>0.03163907480742909</v>
      </c>
      <c r="D217" s="18" t="s">
        <v>285</v>
      </c>
      <c r="E217" s="3"/>
      <c r="F217" s="3"/>
      <c r="G217" s="3"/>
      <c r="H217" s="3"/>
    </row>
    <row r="218">
      <c r="A218" s="3"/>
      <c r="B218" s="15">
        <v>1.4799413890351922</v>
      </c>
      <c r="C218" s="15">
        <v>0.036628130502664426</v>
      </c>
      <c r="D218" s="18" t="s">
        <v>287</v>
      </c>
      <c r="E218" s="3"/>
      <c r="F218" s="3"/>
      <c r="G218" s="3"/>
      <c r="H218" s="3"/>
    </row>
    <row r="219">
      <c r="A219" s="3"/>
      <c r="B219" s="15">
        <v>0.631401894239761</v>
      </c>
      <c r="C219" s="15">
        <v>0.013849135100897199</v>
      </c>
      <c r="D219" s="18" t="s">
        <v>125</v>
      </c>
      <c r="E219" s="3"/>
      <c r="F219" s="3"/>
      <c r="G219" s="3"/>
      <c r="H219" s="3"/>
    </row>
    <row r="220">
      <c r="A220" s="3"/>
      <c r="B220" s="15">
        <v>-0.3928308136497293</v>
      </c>
      <c r="C220" s="15">
        <v>-0.007552498952842459</v>
      </c>
      <c r="D220" s="18" t="s">
        <v>265</v>
      </c>
      <c r="E220" s="3"/>
      <c r="F220" s="3"/>
      <c r="G220" s="3"/>
      <c r="H220" s="3"/>
    </row>
    <row r="221">
      <c r="A221" s="3"/>
      <c r="B221" s="15">
        <v>0.24616364666135948</v>
      </c>
      <c r="C221" s="15">
        <v>0.0029408004422066224</v>
      </c>
      <c r="D221" s="18" t="s">
        <v>168</v>
      </c>
      <c r="E221" s="3"/>
      <c r="F221" s="3"/>
      <c r="G221" s="3"/>
      <c r="H221" s="3"/>
    </row>
    <row r="222">
      <c r="A222" s="3"/>
      <c r="B222" s="15">
        <v>-1.4799413890351922</v>
      </c>
      <c r="C222" s="15">
        <v>-0.01989493389285415</v>
      </c>
      <c r="D222" s="18" t="s">
        <v>271</v>
      </c>
      <c r="E222" s="3"/>
      <c r="F222" s="3"/>
      <c r="G222" s="3"/>
      <c r="H222" s="3"/>
    </row>
    <row r="223">
      <c r="A223" s="3"/>
      <c r="B223" s="15">
        <v>0.10463345561407526</v>
      </c>
      <c r="C223" s="15">
        <v>0.0020599790634436357</v>
      </c>
      <c r="D223" s="18" t="s">
        <v>272</v>
      </c>
      <c r="E223" s="3"/>
      <c r="F223" s="3"/>
      <c r="G223" s="3"/>
      <c r="H223" s="3"/>
    </row>
    <row r="224">
      <c r="A224" s="3"/>
      <c r="B224" s="15">
        <v>-2.2004105812100327</v>
      </c>
      <c r="C224" s="15">
        <v>-0.07361272206109043</v>
      </c>
      <c r="D224" s="18" t="s">
        <v>291</v>
      </c>
      <c r="E224" s="3"/>
      <c r="F224" s="3"/>
      <c r="G224" s="3"/>
      <c r="H224" s="3"/>
    </row>
    <row r="225">
      <c r="A225" s="3"/>
      <c r="B225" s="15">
        <v>2.313252149477215</v>
      </c>
      <c r="C225" s="15">
        <v>0.05181352712580203</v>
      </c>
      <c r="D225" s="16"/>
      <c r="E225" s="17" t="s">
        <v>31</v>
      </c>
      <c r="F225" s="3"/>
      <c r="G225" s="3"/>
      <c r="H225" s="3"/>
    </row>
    <row r="226">
      <c r="A226" s="3"/>
      <c r="B226" s="15">
        <v>-2.2004105812100327</v>
      </c>
      <c r="C226" s="3"/>
      <c r="D226" s="16"/>
      <c r="E226" s="3"/>
      <c r="F226" s="15">
        <v>-0.03530510568298545</v>
      </c>
      <c r="G226" s="3"/>
      <c r="H226" s="3"/>
    </row>
    <row r="227">
      <c r="A227" s="3"/>
      <c r="B227" s="15">
        <v>2.2004105812100336</v>
      </c>
      <c r="C227" s="3"/>
      <c r="D227" s="16"/>
      <c r="E227" s="3"/>
      <c r="F227" s="15">
        <v>0.03994599643108253</v>
      </c>
      <c r="G227" s="3"/>
      <c r="H227" s="3"/>
    </row>
  </sheetData>
  <mergeCells count="9">
    <mergeCell ref="B53:F53"/>
    <mergeCell ref="B81:F81"/>
    <mergeCell ref="B149:C149"/>
    <mergeCell ref="B187:C187"/>
    <mergeCell ref="B2:C2"/>
    <mergeCell ref="B11:E11"/>
    <mergeCell ref="B18:F18"/>
    <mergeCell ref="B25:F25"/>
    <mergeCell ref="B109:C10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</cols>
  <sheetData>
    <row r="1">
      <c r="A1" s="3"/>
      <c r="B1" s="3"/>
      <c r="C1" s="3"/>
      <c r="D1" s="3"/>
      <c r="E1" s="3"/>
      <c r="F1" s="3"/>
      <c r="G1" s="3"/>
      <c r="H1" s="3"/>
    </row>
    <row r="2">
      <c r="A2" s="3"/>
      <c r="B2" s="4" t="s">
        <v>5</v>
      </c>
      <c r="D2" s="5" t="str">
        <f>HYPERLINK("https://sites.google.com/site/statisticsforspreadsheets/regression-modeling/overall-fit", "Help")</f>
        <v>Help</v>
      </c>
      <c r="E2" s="3"/>
      <c r="F2" s="3"/>
      <c r="G2" s="3"/>
      <c r="H2" s="3"/>
    </row>
    <row r="3">
      <c r="A3" s="3"/>
      <c r="B3" s="6" t="s">
        <v>6</v>
      </c>
      <c r="C3" s="7">
        <v>0.9999996442454321</v>
      </c>
      <c r="D3" s="3"/>
      <c r="E3" s="3"/>
      <c r="F3" s="3"/>
      <c r="G3" s="3"/>
      <c r="H3" s="3"/>
    </row>
    <row r="4">
      <c r="A4" s="3"/>
      <c r="B4" s="6" t="s">
        <v>7</v>
      </c>
      <c r="C4" s="7">
        <v>0.9999996226845492</v>
      </c>
      <c r="D4" s="3"/>
      <c r="E4" s="3"/>
      <c r="F4" s="3"/>
      <c r="G4" s="3"/>
      <c r="H4" s="3"/>
    </row>
    <row r="5">
      <c r="A5" s="3"/>
      <c r="B5" s="6" t="s">
        <v>8</v>
      </c>
      <c r="C5" s="7">
        <v>0.055656031407906995</v>
      </c>
      <c r="D5" s="3"/>
      <c r="E5" s="3"/>
      <c r="F5" s="3"/>
      <c r="G5" s="3"/>
      <c r="H5" s="3"/>
    </row>
    <row r="6">
      <c r="A6" s="3"/>
      <c r="B6" s="6" t="s">
        <v>9</v>
      </c>
      <c r="C6" s="7">
        <v>90.60662227453355</v>
      </c>
      <c r="D6" s="3"/>
      <c r="E6" s="3"/>
      <c r="F6" s="3"/>
      <c r="G6" s="3"/>
      <c r="H6" s="3"/>
    </row>
    <row r="7">
      <c r="A7" s="3"/>
      <c r="B7" s="6" t="s">
        <v>10</v>
      </c>
      <c r="C7" s="8">
        <v>36.0</v>
      </c>
      <c r="D7" s="3"/>
      <c r="E7" s="3"/>
      <c r="F7" s="3"/>
      <c r="G7" s="3"/>
      <c r="H7" s="3"/>
    </row>
    <row r="8">
      <c r="A8" s="3"/>
      <c r="B8" s="6" t="s">
        <v>11</v>
      </c>
      <c r="C8" s="8">
        <v>0.0</v>
      </c>
      <c r="D8" s="3"/>
      <c r="E8" s="3"/>
      <c r="F8" s="3"/>
      <c r="G8" s="3"/>
      <c r="H8" s="3"/>
    </row>
    <row r="9">
      <c r="A9" s="3"/>
      <c r="B9" s="3"/>
      <c r="C9" s="3"/>
      <c r="D9" s="3"/>
      <c r="E9" s="3"/>
      <c r="F9" s="3"/>
      <c r="G9" s="3"/>
      <c r="H9" s="3"/>
    </row>
    <row r="10">
      <c r="A10" s="3"/>
      <c r="B10" s="3"/>
      <c r="C10" s="3"/>
      <c r="D10" s="3"/>
      <c r="E10" s="3"/>
      <c r="F10" s="3"/>
      <c r="G10" s="3"/>
      <c r="H10" s="3"/>
    </row>
    <row r="11">
      <c r="A11" s="3"/>
      <c r="B11" s="4" t="s">
        <v>12</v>
      </c>
      <c r="F11" s="5" t="str">
        <f>HYPERLINK("https://sites.google.com/site/statisticsforspreadsheets/regression-modeling/coefficients", "Help")</f>
        <v>Help</v>
      </c>
      <c r="G11" s="3"/>
      <c r="H11" s="3"/>
    </row>
    <row r="12">
      <c r="A12" s="3"/>
      <c r="B12" s="3"/>
      <c r="C12" s="9" t="s">
        <v>13</v>
      </c>
      <c r="D12" s="9" t="s">
        <v>14</v>
      </c>
      <c r="E12" s="9" t="s">
        <v>15</v>
      </c>
      <c r="F12" s="9" t="s">
        <v>16</v>
      </c>
      <c r="G12" s="3"/>
      <c r="H12" s="3"/>
    </row>
    <row r="13">
      <c r="A13" s="3"/>
      <c r="B13" s="6" t="s">
        <v>17</v>
      </c>
      <c r="C13" s="7">
        <v>612363.4011186331</v>
      </c>
      <c r="D13" s="7">
        <v>353.1403906431064</v>
      </c>
      <c r="E13" s="7">
        <v>1734.0508685609536</v>
      </c>
      <c r="F13" s="10">
        <v>2.0218856745864704E-83</v>
      </c>
      <c r="G13" s="3"/>
      <c r="H13" s="3"/>
    </row>
    <row r="14">
      <c r="A14" s="3"/>
      <c r="B14" s="6" t="s">
        <v>301</v>
      </c>
      <c r="C14" s="7">
        <v>-110302.69262708245</v>
      </c>
      <c r="D14" s="7">
        <v>62.74225025904596</v>
      </c>
      <c r="E14" s="7">
        <v>-1758.0289545190385</v>
      </c>
      <c r="F14" s="10">
        <v>1.285110255106662E-83</v>
      </c>
      <c r="G14" s="3"/>
      <c r="H14" s="3"/>
    </row>
    <row r="15">
      <c r="A15" s="3"/>
      <c r="B15" s="6" t="s">
        <v>302</v>
      </c>
      <c r="C15" s="7">
        <v>4967.0445626839</v>
      </c>
      <c r="D15" s="7">
        <v>2.7867857065436765</v>
      </c>
      <c r="E15" s="7">
        <v>1782.3561212549419</v>
      </c>
      <c r="F15" s="10">
        <v>8.16550927532212E-84</v>
      </c>
      <c r="G15" s="3"/>
      <c r="H15" s="3"/>
    </row>
    <row r="16">
      <c r="A16" s="3"/>
      <c r="B16" s="3"/>
      <c r="C16" s="3"/>
      <c r="D16" s="3"/>
      <c r="E16" s="3"/>
      <c r="F16" s="3"/>
      <c r="G16" s="3"/>
      <c r="H16" s="3"/>
    </row>
    <row r="17">
      <c r="A17" s="3"/>
      <c r="B17" s="3"/>
      <c r="C17" s="3"/>
      <c r="D17" s="3"/>
      <c r="E17" s="3"/>
      <c r="F17" s="3"/>
      <c r="G17" s="3"/>
      <c r="H17" s="3"/>
    </row>
    <row r="18">
      <c r="A18" s="3"/>
      <c r="B18" s="4" t="s">
        <v>18</v>
      </c>
      <c r="G18" s="5" t="str">
        <f>HYPERLINK("https://sites.google.com/site/statisticsforspreadsheets/regression-modeling/regression-anova-table", "Help")</f>
        <v>Help</v>
      </c>
      <c r="H18" s="3"/>
    </row>
    <row r="19">
      <c r="A19" s="3"/>
      <c r="B19" s="3"/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3"/>
    </row>
    <row r="20">
      <c r="A20" s="3"/>
      <c r="B20" s="6" t="s">
        <v>24</v>
      </c>
      <c r="C20" s="8">
        <v>2.0</v>
      </c>
      <c r="D20" s="7">
        <v>287334.49777940364</v>
      </c>
      <c r="E20" s="7">
        <v>143667.24888970182</v>
      </c>
      <c r="F20" s="11">
        <v>4.6380273424462125E7</v>
      </c>
      <c r="G20" s="10">
        <v>3.926295700298424E-107</v>
      </c>
      <c r="H20" s="3"/>
    </row>
    <row r="21">
      <c r="A21" s="3"/>
      <c r="B21" s="6" t="s">
        <v>25</v>
      </c>
      <c r="C21" s="8">
        <v>33.0</v>
      </c>
      <c r="D21" s="7">
        <v>0.10222059645857169</v>
      </c>
      <c r="E21" s="7">
        <v>0.00309759383207793</v>
      </c>
      <c r="F21" s="12"/>
      <c r="G21" s="13"/>
      <c r="H21" s="3"/>
    </row>
    <row r="22">
      <c r="A22" s="3"/>
      <c r="B22" s="6" t="s">
        <v>26</v>
      </c>
      <c r="C22" s="8">
        <v>35.0</v>
      </c>
      <c r="D22" s="7">
        <v>287334.6000000001</v>
      </c>
      <c r="E22" s="7">
        <v>8209.560000000003</v>
      </c>
      <c r="F22" s="12"/>
      <c r="G22" s="13"/>
      <c r="H22" s="3"/>
    </row>
    <row r="23">
      <c r="A23" s="3"/>
      <c r="B23" s="3"/>
      <c r="C23" s="3"/>
      <c r="D23" s="3"/>
      <c r="E23" s="3"/>
      <c r="F23" s="3"/>
      <c r="G23" s="3"/>
      <c r="H23" s="3"/>
    </row>
    <row r="24">
      <c r="A24" s="3"/>
      <c r="B24" s="3"/>
      <c r="C24" s="3"/>
      <c r="D24" s="3"/>
      <c r="E24" s="3"/>
      <c r="F24" s="3"/>
      <c r="G24" s="3"/>
      <c r="H24" s="3"/>
    </row>
    <row r="25">
      <c r="A25" s="3"/>
      <c r="B25" s="4" t="s">
        <v>27</v>
      </c>
      <c r="G25" s="5" t="str">
        <f>HYPERLINK("https://sites.google.com/site/statisticsforspreadsheets/regression-modeling/residual-plot", "Help")</f>
        <v>Help</v>
      </c>
      <c r="H25" s="3"/>
    </row>
    <row r="26">
      <c r="A26" s="3"/>
      <c r="B26" s="3"/>
      <c r="C26" s="3"/>
      <c r="D26" s="3"/>
      <c r="E26" s="3"/>
      <c r="F26" s="3"/>
      <c r="G26" s="3"/>
      <c r="H26" s="3"/>
    </row>
    <row r="27">
      <c r="A27" s="3"/>
      <c r="B27" s="3"/>
      <c r="C27" s="3"/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3"/>
      <c r="B30" s="3"/>
      <c r="C30" s="3"/>
      <c r="D30" s="3"/>
      <c r="E30" s="3"/>
      <c r="F30" s="3"/>
      <c r="G30" s="3"/>
      <c r="H30" s="3"/>
    </row>
    <row r="31">
      <c r="A31" s="3"/>
      <c r="B31" s="3"/>
      <c r="C31" s="3"/>
      <c r="D31" s="3"/>
      <c r="E31" s="3"/>
      <c r="F31" s="3"/>
      <c r="G31" s="3"/>
      <c r="H31" s="3"/>
    </row>
    <row r="32">
      <c r="A32" s="3"/>
      <c r="B32" s="3"/>
      <c r="C32" s="3"/>
      <c r="D32" s="3"/>
      <c r="E32" s="3"/>
      <c r="F32" s="3"/>
      <c r="G32" s="3"/>
      <c r="H32" s="3"/>
    </row>
    <row r="33">
      <c r="A33" s="3"/>
      <c r="B33" s="3"/>
      <c r="C33" s="3"/>
      <c r="D33" s="3"/>
      <c r="E33" s="3"/>
      <c r="F33" s="3"/>
      <c r="G33" s="3"/>
      <c r="H33" s="3"/>
    </row>
    <row r="34">
      <c r="A34" s="3"/>
      <c r="B34" s="3"/>
      <c r="C34" s="3"/>
      <c r="D34" s="3"/>
      <c r="E34" s="3"/>
      <c r="F34" s="3"/>
      <c r="G34" s="3"/>
      <c r="H34" s="3"/>
    </row>
    <row r="35">
      <c r="A35" s="3"/>
      <c r="B35" s="3"/>
      <c r="C35" s="3"/>
      <c r="D35" s="3"/>
      <c r="E35" s="3"/>
      <c r="F35" s="3"/>
      <c r="G35" s="3"/>
      <c r="H35" s="3"/>
    </row>
    <row r="36">
      <c r="A36" s="3"/>
      <c r="B36" s="3"/>
      <c r="C36" s="3"/>
      <c r="D36" s="3"/>
      <c r="E36" s="3"/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  <row r="38">
      <c r="A38" s="3"/>
      <c r="B38" s="3"/>
      <c r="C38" s="3"/>
      <c r="D38" s="3"/>
      <c r="E38" s="3"/>
      <c r="F38" s="3"/>
      <c r="G38" s="3"/>
      <c r="H38" s="3"/>
    </row>
    <row r="39">
      <c r="A39" s="3"/>
      <c r="B39" s="3"/>
      <c r="C39" s="3"/>
      <c r="D39" s="3"/>
      <c r="E39" s="3"/>
      <c r="F39" s="3"/>
      <c r="G39" s="3"/>
      <c r="H39" s="3"/>
    </row>
    <row r="40">
      <c r="A40" s="3"/>
      <c r="B40" s="3"/>
      <c r="C40" s="3"/>
      <c r="D40" s="3"/>
      <c r="E40" s="3"/>
      <c r="F40" s="3"/>
      <c r="G40" s="3"/>
      <c r="H40" s="3"/>
    </row>
    <row r="41">
      <c r="A41" s="3"/>
      <c r="B41" s="3"/>
      <c r="C41" s="3"/>
      <c r="D41" s="3"/>
      <c r="E41" s="3"/>
      <c r="F41" s="3"/>
      <c r="G41" s="3"/>
      <c r="H41" s="3"/>
    </row>
    <row r="42">
      <c r="A42" s="3"/>
      <c r="B42" s="3"/>
      <c r="C42" s="3"/>
      <c r="D42" s="3"/>
      <c r="E42" s="3"/>
      <c r="F42" s="3"/>
      <c r="G42" s="3"/>
      <c r="H42" s="3"/>
    </row>
    <row r="43">
      <c r="A43" s="3"/>
      <c r="B43" s="3"/>
      <c r="C43" s="3"/>
      <c r="D43" s="3"/>
      <c r="E43" s="3"/>
      <c r="F43" s="3"/>
      <c r="G43" s="3"/>
      <c r="H43" s="3"/>
    </row>
    <row r="44">
      <c r="A44" s="3"/>
      <c r="B44" s="3"/>
      <c r="C44" s="3"/>
      <c r="D44" s="3"/>
      <c r="E44" s="3"/>
      <c r="F44" s="3"/>
      <c r="G44" s="3"/>
      <c r="H44" s="3"/>
    </row>
    <row r="45">
      <c r="A45" s="3"/>
      <c r="B45" s="3"/>
      <c r="C45" s="3"/>
      <c r="D45" s="3"/>
      <c r="E45" s="3"/>
      <c r="F45" s="3"/>
      <c r="G45" s="3"/>
      <c r="H45" s="3"/>
    </row>
    <row r="46">
      <c r="A46" s="3"/>
      <c r="B46" s="3"/>
      <c r="C46" s="3"/>
      <c r="D46" s="3"/>
      <c r="E46" s="3"/>
      <c r="F46" s="3"/>
      <c r="G46" s="3"/>
      <c r="H46" s="3"/>
    </row>
    <row r="47">
      <c r="A47" s="3"/>
      <c r="B47" s="3"/>
      <c r="C47" s="3"/>
      <c r="D47" s="3"/>
      <c r="E47" s="3"/>
      <c r="F47" s="3"/>
      <c r="G47" s="3"/>
      <c r="H47" s="3"/>
    </row>
    <row r="48">
      <c r="A48" s="3"/>
      <c r="B48" s="3"/>
      <c r="C48" s="3"/>
      <c r="D48" s="3"/>
      <c r="E48" s="3"/>
      <c r="F48" s="3"/>
      <c r="G48" s="3"/>
      <c r="H48" s="3"/>
    </row>
    <row r="49">
      <c r="A49" s="3"/>
      <c r="B49" s="3"/>
      <c r="C49" s="3"/>
      <c r="D49" s="3"/>
      <c r="E49" s="3"/>
      <c r="F49" s="3"/>
      <c r="G49" s="3"/>
      <c r="H49" s="3"/>
    </row>
    <row r="50">
      <c r="A50" s="3"/>
      <c r="B50" s="3"/>
      <c r="C50" s="3"/>
      <c r="D50" s="3"/>
      <c r="E50" s="3"/>
      <c r="F50" s="3"/>
      <c r="G50" s="3"/>
      <c r="H50" s="3"/>
    </row>
    <row r="51">
      <c r="A51" s="3"/>
      <c r="B51" s="3"/>
      <c r="C51" s="3"/>
      <c r="D51" s="3"/>
      <c r="E51" s="3"/>
      <c r="F51" s="3"/>
      <c r="G51" s="3"/>
      <c r="H51" s="3"/>
    </row>
    <row r="52">
      <c r="A52" s="3"/>
      <c r="B52" s="3"/>
      <c r="C52" s="3"/>
      <c r="D52" s="3"/>
      <c r="E52" s="3"/>
      <c r="F52" s="3"/>
      <c r="G52" s="3"/>
      <c r="H52" s="3"/>
    </row>
    <row r="53">
      <c r="A53" s="3"/>
      <c r="B53" s="4" t="s">
        <v>28</v>
      </c>
      <c r="G53" s="3"/>
      <c r="H53" s="3"/>
    </row>
    <row r="54">
      <c r="A54" s="3"/>
      <c r="B54" s="3"/>
      <c r="C54" s="3"/>
      <c r="D54" s="3"/>
      <c r="E54" s="3"/>
      <c r="F54" s="3"/>
      <c r="G54" s="3"/>
      <c r="H54" s="3"/>
    </row>
    <row r="55">
      <c r="A55" s="3"/>
      <c r="B55" s="3"/>
      <c r="C55" s="3"/>
      <c r="D55" s="3"/>
      <c r="E55" s="3"/>
      <c r="F55" s="3"/>
      <c r="G55" s="3"/>
      <c r="H55" s="3"/>
    </row>
    <row r="56">
      <c r="A56" s="3"/>
      <c r="B56" s="3"/>
      <c r="C56" s="3"/>
      <c r="D56" s="3"/>
      <c r="E56" s="3"/>
      <c r="F56" s="3"/>
      <c r="G56" s="3"/>
      <c r="H56" s="3"/>
    </row>
    <row r="57">
      <c r="A57" s="3"/>
      <c r="B57" s="3"/>
      <c r="C57" s="3"/>
      <c r="D57" s="3"/>
      <c r="E57" s="3"/>
      <c r="F57" s="3"/>
      <c r="G57" s="3"/>
      <c r="H57" s="3"/>
    </row>
    <row r="58">
      <c r="A58" s="3"/>
      <c r="B58" s="3"/>
      <c r="C58" s="3"/>
      <c r="D58" s="3"/>
      <c r="E58" s="3"/>
      <c r="F58" s="3"/>
      <c r="G58" s="3"/>
      <c r="H58" s="3"/>
    </row>
    <row r="59">
      <c r="A59" s="3"/>
      <c r="B59" s="3"/>
      <c r="C59" s="3"/>
      <c r="D59" s="3"/>
      <c r="E59" s="3"/>
      <c r="F59" s="3"/>
      <c r="G59" s="3"/>
      <c r="H59" s="3"/>
    </row>
    <row r="60">
      <c r="A60" s="3"/>
      <c r="B60" s="3"/>
      <c r="C60" s="3"/>
      <c r="D60" s="3"/>
      <c r="E60" s="3"/>
      <c r="F60" s="3"/>
      <c r="G60" s="3"/>
      <c r="H60" s="3"/>
    </row>
    <row r="61">
      <c r="A61" s="3"/>
      <c r="B61" s="3"/>
      <c r="C61" s="3"/>
      <c r="D61" s="3"/>
      <c r="E61" s="3"/>
      <c r="F61" s="3"/>
      <c r="G61" s="3"/>
      <c r="H61" s="3"/>
    </row>
    <row r="62">
      <c r="A62" s="3"/>
      <c r="B62" s="3"/>
      <c r="C62" s="3"/>
      <c r="D62" s="3"/>
      <c r="E62" s="3"/>
      <c r="F62" s="3"/>
      <c r="G62" s="3"/>
      <c r="H62" s="3"/>
    </row>
    <row r="63">
      <c r="A63" s="3"/>
      <c r="B63" s="3"/>
      <c r="C63" s="3"/>
      <c r="D63" s="3"/>
      <c r="E63" s="3"/>
      <c r="F63" s="3"/>
      <c r="G63" s="3"/>
      <c r="H63" s="3"/>
    </row>
    <row r="64">
      <c r="A64" s="3"/>
      <c r="B64" s="3"/>
      <c r="C64" s="3"/>
      <c r="D64" s="3"/>
      <c r="E64" s="3"/>
      <c r="F64" s="3"/>
      <c r="G64" s="3"/>
      <c r="H64" s="3"/>
    </row>
    <row r="65">
      <c r="A65" s="3"/>
      <c r="B65" s="3"/>
      <c r="C65" s="3"/>
      <c r="D65" s="3"/>
      <c r="E65" s="3"/>
      <c r="F65" s="3"/>
      <c r="G65" s="3"/>
      <c r="H65" s="3"/>
    </row>
    <row r="66">
      <c r="A66" s="3"/>
      <c r="B66" s="3"/>
      <c r="C66" s="3"/>
      <c r="D66" s="3"/>
      <c r="E66" s="3"/>
      <c r="F66" s="3"/>
      <c r="G66" s="3"/>
      <c r="H66" s="3"/>
    </row>
    <row r="67">
      <c r="A67" s="3"/>
      <c r="B67" s="3"/>
      <c r="C67" s="3"/>
      <c r="D67" s="3"/>
      <c r="E67" s="3"/>
      <c r="F67" s="3"/>
      <c r="G67" s="3"/>
      <c r="H67" s="3"/>
    </row>
    <row r="68">
      <c r="A68" s="3"/>
      <c r="B68" s="3"/>
      <c r="C68" s="3"/>
      <c r="D68" s="3"/>
      <c r="E68" s="3"/>
      <c r="F68" s="3"/>
      <c r="G68" s="3"/>
      <c r="H68" s="3"/>
    </row>
    <row r="69">
      <c r="A69" s="3"/>
      <c r="B69" s="3"/>
      <c r="C69" s="3"/>
      <c r="D69" s="3"/>
      <c r="E69" s="3"/>
      <c r="F69" s="3"/>
      <c r="G69" s="3"/>
      <c r="H69" s="3"/>
    </row>
    <row r="70">
      <c r="A70" s="3"/>
      <c r="B70" s="3"/>
      <c r="C70" s="3"/>
      <c r="D70" s="3"/>
      <c r="E70" s="3"/>
      <c r="F70" s="3"/>
      <c r="G70" s="3"/>
      <c r="H70" s="3"/>
    </row>
    <row r="71">
      <c r="A71" s="3"/>
      <c r="B71" s="3"/>
      <c r="C71" s="3"/>
      <c r="D71" s="3"/>
      <c r="E71" s="3"/>
      <c r="F71" s="3"/>
      <c r="G71" s="3"/>
      <c r="H71" s="3"/>
    </row>
    <row r="72">
      <c r="A72" s="3"/>
      <c r="B72" s="3"/>
      <c r="C72" s="3"/>
      <c r="D72" s="3"/>
      <c r="E72" s="3"/>
      <c r="F72" s="3"/>
      <c r="G72" s="3"/>
      <c r="H72" s="3"/>
    </row>
    <row r="73">
      <c r="A73" s="3"/>
      <c r="B73" s="3"/>
      <c r="C73" s="3"/>
      <c r="D73" s="3"/>
      <c r="E73" s="3"/>
      <c r="F73" s="3"/>
      <c r="G73" s="3"/>
      <c r="H73" s="3"/>
    </row>
    <row r="74">
      <c r="A74" s="3"/>
      <c r="B74" s="3"/>
      <c r="C74" s="3"/>
      <c r="D74" s="3"/>
      <c r="E74" s="3"/>
      <c r="F74" s="3"/>
      <c r="G74" s="3"/>
      <c r="H74" s="3"/>
    </row>
    <row r="75">
      <c r="A75" s="3"/>
      <c r="B75" s="3"/>
      <c r="C75" s="3"/>
      <c r="D75" s="3"/>
      <c r="E75" s="3"/>
      <c r="F75" s="3"/>
      <c r="G75" s="3"/>
      <c r="H75" s="3"/>
    </row>
    <row r="76">
      <c r="A76" s="3"/>
      <c r="B76" s="3"/>
      <c r="C76" s="3"/>
      <c r="D76" s="3"/>
      <c r="E76" s="3"/>
      <c r="F76" s="3"/>
      <c r="G76" s="3"/>
      <c r="H76" s="3"/>
    </row>
    <row r="77">
      <c r="A77" s="3"/>
      <c r="B77" s="3"/>
      <c r="C77" s="3"/>
      <c r="D77" s="3"/>
      <c r="E77" s="3"/>
      <c r="F77" s="3"/>
      <c r="G77" s="3"/>
      <c r="H77" s="3"/>
    </row>
    <row r="78">
      <c r="A78" s="3"/>
      <c r="B78" s="3"/>
      <c r="C78" s="3"/>
      <c r="D78" s="3"/>
      <c r="E78" s="3"/>
      <c r="F78" s="3"/>
      <c r="G78" s="3"/>
      <c r="H78" s="3"/>
    </row>
    <row r="79">
      <c r="A79" s="3"/>
      <c r="B79" s="3"/>
      <c r="C79" s="3"/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3"/>
      <c r="B81" s="4" t="s">
        <v>29</v>
      </c>
      <c r="G81" s="5" t="str">
        <f>HYPERLINK("https://sites.google.com/site/statisticsforspreadsheets/describe-data/normal-quantile-plot", "Help")</f>
        <v>Help</v>
      </c>
      <c r="H81" s="3"/>
    </row>
    <row r="82">
      <c r="A82" s="3"/>
      <c r="B82" s="3"/>
      <c r="C82" s="3"/>
      <c r="D82" s="3"/>
      <c r="E82" s="3"/>
      <c r="F82" s="3"/>
      <c r="G82" s="3"/>
      <c r="H82" s="3"/>
    </row>
    <row r="83">
      <c r="A83" s="3"/>
      <c r="B83" s="3"/>
      <c r="C83" s="3"/>
      <c r="D83" s="3"/>
      <c r="E83" s="3"/>
      <c r="F83" s="3"/>
      <c r="G83" s="3"/>
      <c r="H83" s="3"/>
    </row>
    <row r="84">
      <c r="A84" s="3"/>
      <c r="B84" s="3"/>
      <c r="C84" s="3"/>
      <c r="D84" s="3"/>
      <c r="E84" s="3"/>
      <c r="F84" s="3"/>
      <c r="G84" s="3"/>
      <c r="H84" s="3"/>
    </row>
    <row r="85">
      <c r="A85" s="3"/>
      <c r="B85" s="3"/>
      <c r="C85" s="3"/>
      <c r="D85" s="3"/>
      <c r="E85" s="3"/>
      <c r="F85" s="3"/>
      <c r="G85" s="3"/>
      <c r="H85" s="3"/>
    </row>
    <row r="86">
      <c r="A86" s="3"/>
      <c r="B86" s="3"/>
      <c r="C86" s="3"/>
      <c r="D86" s="3"/>
      <c r="E86" s="3"/>
      <c r="F86" s="3"/>
      <c r="G86" s="3"/>
      <c r="H86" s="3"/>
    </row>
    <row r="87">
      <c r="A87" s="3"/>
      <c r="B87" s="3"/>
      <c r="C87" s="3"/>
      <c r="D87" s="3"/>
      <c r="E87" s="3"/>
      <c r="F87" s="3"/>
      <c r="G87" s="3"/>
      <c r="H87" s="3"/>
    </row>
    <row r="88">
      <c r="A88" s="3"/>
      <c r="B88" s="3"/>
      <c r="C88" s="3"/>
      <c r="D88" s="3"/>
      <c r="E88" s="3"/>
      <c r="F88" s="3"/>
      <c r="G88" s="3"/>
      <c r="H88" s="3"/>
    </row>
    <row r="89">
      <c r="A89" s="3"/>
      <c r="B89" s="3"/>
      <c r="C89" s="3"/>
      <c r="D89" s="3"/>
      <c r="E89" s="3"/>
      <c r="F89" s="3"/>
      <c r="G89" s="3"/>
      <c r="H89" s="3"/>
    </row>
    <row r="90">
      <c r="A90" s="3"/>
      <c r="B90" s="3"/>
      <c r="C90" s="3"/>
      <c r="D90" s="3"/>
      <c r="E90" s="3"/>
      <c r="F90" s="3"/>
      <c r="G90" s="3"/>
      <c r="H90" s="3"/>
    </row>
    <row r="91">
      <c r="A91" s="3"/>
      <c r="B91" s="3"/>
      <c r="C91" s="3"/>
      <c r="D91" s="3"/>
      <c r="E91" s="3"/>
      <c r="F91" s="3"/>
      <c r="G91" s="3"/>
      <c r="H91" s="3"/>
    </row>
    <row r="92">
      <c r="A92" s="3"/>
      <c r="B92" s="3"/>
      <c r="C92" s="3"/>
      <c r="D92" s="3"/>
      <c r="E92" s="3"/>
      <c r="F92" s="3"/>
      <c r="G92" s="3"/>
      <c r="H92" s="3"/>
    </row>
    <row r="93">
      <c r="A93" s="3"/>
      <c r="B93" s="3"/>
      <c r="C93" s="3"/>
      <c r="D93" s="3"/>
      <c r="E93" s="3"/>
      <c r="F93" s="3"/>
      <c r="G93" s="3"/>
      <c r="H93" s="3"/>
    </row>
    <row r="94">
      <c r="A94" s="3"/>
      <c r="B94" s="3"/>
      <c r="C94" s="3"/>
      <c r="D94" s="3"/>
      <c r="E94" s="3"/>
      <c r="F94" s="3"/>
      <c r="G94" s="3"/>
      <c r="H94" s="3"/>
    </row>
    <row r="95">
      <c r="A95" s="3"/>
      <c r="B95" s="3"/>
      <c r="C95" s="3"/>
      <c r="D95" s="3"/>
      <c r="E95" s="3"/>
      <c r="F95" s="3"/>
      <c r="G95" s="3"/>
      <c r="H95" s="3"/>
    </row>
    <row r="96">
      <c r="A96" s="3"/>
      <c r="B96" s="3"/>
      <c r="C96" s="3"/>
      <c r="D96" s="3"/>
      <c r="E96" s="3"/>
      <c r="F96" s="3"/>
      <c r="G96" s="3"/>
      <c r="H96" s="3"/>
    </row>
    <row r="97">
      <c r="A97" s="3"/>
      <c r="B97" s="3"/>
      <c r="C97" s="3"/>
      <c r="D97" s="3"/>
      <c r="E97" s="3"/>
      <c r="F97" s="3"/>
      <c r="G97" s="3"/>
      <c r="H97" s="3"/>
    </row>
    <row r="98">
      <c r="A98" s="3"/>
      <c r="B98" s="3"/>
      <c r="C98" s="3"/>
      <c r="D98" s="3"/>
      <c r="E98" s="3"/>
      <c r="F98" s="3"/>
      <c r="G98" s="3"/>
      <c r="H98" s="3"/>
    </row>
    <row r="99">
      <c r="A99" s="3"/>
      <c r="B99" s="3"/>
      <c r="C99" s="3"/>
      <c r="D99" s="3"/>
      <c r="E99" s="3"/>
      <c r="F99" s="3"/>
      <c r="G99" s="3"/>
      <c r="H99" s="3"/>
    </row>
    <row r="100">
      <c r="A100" s="3"/>
      <c r="B100" s="3"/>
      <c r="C100" s="3"/>
      <c r="D100" s="3"/>
      <c r="E100" s="3"/>
      <c r="F100" s="3"/>
      <c r="G100" s="3"/>
      <c r="H100" s="3"/>
    </row>
    <row r="101">
      <c r="A101" s="3"/>
      <c r="B101" s="3"/>
      <c r="C101" s="3"/>
      <c r="D101" s="3"/>
      <c r="E101" s="3"/>
      <c r="F101" s="3"/>
      <c r="G101" s="3"/>
      <c r="H101" s="3"/>
    </row>
    <row r="102">
      <c r="A102" s="3"/>
      <c r="B102" s="3"/>
      <c r="C102" s="3"/>
      <c r="D102" s="3"/>
      <c r="E102" s="3"/>
      <c r="F102" s="3"/>
      <c r="G102" s="3"/>
      <c r="H102" s="3"/>
    </row>
    <row r="103">
      <c r="A103" s="3"/>
      <c r="B103" s="3"/>
      <c r="C103" s="3"/>
      <c r="D103" s="3"/>
      <c r="E103" s="3"/>
      <c r="F103" s="3"/>
      <c r="G103" s="3"/>
      <c r="H103" s="3"/>
    </row>
    <row r="104">
      <c r="A104" s="3"/>
      <c r="B104" s="3"/>
      <c r="C104" s="3"/>
      <c r="D104" s="3"/>
      <c r="E104" s="3"/>
      <c r="F104" s="3"/>
      <c r="G104" s="3"/>
      <c r="H104" s="3"/>
    </row>
    <row r="105">
      <c r="A105" s="3"/>
      <c r="B105" s="3"/>
      <c r="C105" s="3"/>
      <c r="D105" s="3"/>
      <c r="E105" s="3"/>
      <c r="F105" s="3"/>
      <c r="G105" s="3"/>
      <c r="H105" s="3"/>
    </row>
    <row r="106">
      <c r="A106" s="3"/>
      <c r="B106" s="3"/>
      <c r="C106" s="3"/>
      <c r="D106" s="3"/>
      <c r="E106" s="3"/>
      <c r="F106" s="3"/>
      <c r="G106" s="3"/>
      <c r="H106" s="3"/>
    </row>
    <row r="107">
      <c r="A107" s="3"/>
      <c r="B107" s="3"/>
      <c r="C107" s="3"/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3"/>
      <c r="B109" s="14" t="s">
        <v>30</v>
      </c>
      <c r="D109" s="3"/>
      <c r="E109" s="3"/>
      <c r="F109" s="3"/>
      <c r="G109" s="3"/>
      <c r="H109" s="3"/>
    </row>
    <row r="110">
      <c r="A110" s="3"/>
      <c r="B110" s="15">
        <v>-7.77949789635973</v>
      </c>
      <c r="C110" s="15">
        <v>-0.09888463528852334</v>
      </c>
      <c r="D110" s="16"/>
      <c r="E110" s="17" t="s">
        <v>31</v>
      </c>
      <c r="F110" s="15">
        <v>-1.776710138813004</v>
      </c>
      <c r="G110" s="3"/>
      <c r="H110" s="3"/>
    </row>
    <row r="111">
      <c r="A111" s="3"/>
      <c r="B111" s="15">
        <v>-0.05770872427156227</v>
      </c>
      <c r="C111" s="15">
        <v>0.05770872427156227</v>
      </c>
      <c r="D111" s="18" t="s">
        <v>303</v>
      </c>
      <c r="E111" s="3"/>
      <c r="F111" s="15">
        <v>1.0368817684575988</v>
      </c>
      <c r="G111" s="3"/>
      <c r="H111" s="3"/>
    </row>
    <row r="112">
      <c r="A112" s="3"/>
      <c r="B112" s="15">
        <v>8.672784519313327</v>
      </c>
      <c r="C112" s="15">
        <v>-0.0727845193133266</v>
      </c>
      <c r="D112" s="18" t="s">
        <v>304</v>
      </c>
      <c r="E112" s="3"/>
      <c r="F112" s="15">
        <v>-1.3077561851272455</v>
      </c>
      <c r="G112" s="3"/>
      <c r="H112" s="3"/>
    </row>
    <row r="113">
      <c r="A113" s="3"/>
      <c r="B113" s="15">
        <v>17.246475869617292</v>
      </c>
      <c r="C113" s="15">
        <v>-0.04647586961729179</v>
      </c>
      <c r="D113" s="18" t="s">
        <v>305</v>
      </c>
      <c r="E113" s="3"/>
      <c r="F113" s="15">
        <v>-0.835055400854345</v>
      </c>
      <c r="G113" s="3"/>
      <c r="H113" s="3"/>
    </row>
    <row r="114">
      <c r="A114" s="3"/>
      <c r="B114" s="15">
        <v>25.80205851121473</v>
      </c>
      <c r="C114" s="15">
        <v>-0.0020585112147324027</v>
      </c>
      <c r="D114" s="18" t="s">
        <v>306</v>
      </c>
      <c r="E114" s="3"/>
      <c r="F114" s="15">
        <v>-0.036986309707306084</v>
      </c>
      <c r="G114" s="3"/>
      <c r="H114" s="3"/>
    </row>
    <row r="115">
      <c r="A115" s="3"/>
      <c r="B115" s="15">
        <v>34.36990310168516</v>
      </c>
      <c r="C115" s="15">
        <v>0.030096898314840394</v>
      </c>
      <c r="D115" s="18" t="s">
        <v>307</v>
      </c>
      <c r="E115" s="3"/>
      <c r="F115" s="15">
        <v>0.5407661587341378</v>
      </c>
      <c r="G115" s="3"/>
      <c r="H115" s="3"/>
    </row>
    <row r="116">
      <c r="A116" s="3"/>
      <c r="B116" s="15">
        <v>43.02996369442794</v>
      </c>
      <c r="C116" s="15">
        <v>-0.029963694427941175</v>
      </c>
      <c r="D116" s="18" t="s">
        <v>308</v>
      </c>
      <c r="E116" s="3"/>
      <c r="F116" s="15">
        <v>-0.5383728172843503</v>
      </c>
      <c r="G116" s="3"/>
      <c r="H116" s="3"/>
    </row>
    <row r="117">
      <c r="A117" s="3"/>
      <c r="B117" s="15">
        <v>51.53815971962445</v>
      </c>
      <c r="C117" s="15">
        <v>0.061840280375547875</v>
      </c>
      <c r="D117" s="18" t="s">
        <v>309</v>
      </c>
      <c r="E117" s="3"/>
      <c r="F117" s="15">
        <v>1.1111155217359299</v>
      </c>
      <c r="G117" s="3"/>
      <c r="H117" s="3"/>
    </row>
    <row r="118">
      <c r="A118" s="3"/>
      <c r="B118" s="15">
        <v>60.13567857014741</v>
      </c>
      <c r="C118" s="15">
        <v>0.06432142985259184</v>
      </c>
      <c r="D118" s="18" t="s">
        <v>310</v>
      </c>
      <c r="E118" s="3"/>
      <c r="F118" s="15">
        <v>1.1556955863628782</v>
      </c>
      <c r="G118" s="3"/>
      <c r="H118" s="3"/>
    </row>
    <row r="119">
      <c r="A119" s="3"/>
      <c r="B119" s="15">
        <v>68.83046444435296</v>
      </c>
      <c r="C119" s="15">
        <v>-0.03046444435295234</v>
      </c>
      <c r="D119" s="18" t="s">
        <v>311</v>
      </c>
      <c r="E119" s="3"/>
      <c r="F119" s="15">
        <v>-0.5473700438623852</v>
      </c>
      <c r="G119" s="3"/>
      <c r="H119" s="3"/>
    </row>
    <row r="120">
      <c r="A120" s="3"/>
      <c r="B120" s="15">
        <v>77.40595727221314</v>
      </c>
      <c r="C120" s="15">
        <v>-0.005957272213138121</v>
      </c>
      <c r="D120" s="18" t="s">
        <v>312</v>
      </c>
      <c r="E120" s="3"/>
      <c r="F120" s="15">
        <v>-0.10703731585669218</v>
      </c>
      <c r="G120" s="3"/>
      <c r="H120" s="3"/>
    </row>
    <row r="121">
      <c r="A121" s="3"/>
      <c r="B121" s="15">
        <v>86.0325205365989</v>
      </c>
      <c r="C121" s="15">
        <v>-0.03252053659889022</v>
      </c>
      <c r="D121" s="18" t="s">
        <v>313</v>
      </c>
      <c r="E121" s="3"/>
      <c r="F121" s="15">
        <v>-0.5843128907367632</v>
      </c>
      <c r="G121" s="3"/>
      <c r="H121" s="3"/>
    </row>
    <row r="122">
      <c r="A122" s="3"/>
      <c r="B122" s="15">
        <v>94.50998541437347</v>
      </c>
      <c r="C122" s="15">
        <v>0.09001458562652345</v>
      </c>
      <c r="D122" s="18" t="s">
        <v>314</v>
      </c>
      <c r="E122" s="3"/>
      <c r="F122" s="15">
        <v>1.6173374807628698</v>
      </c>
      <c r="G122" s="3"/>
      <c r="H122" s="3"/>
    </row>
    <row r="123">
      <c r="A123" s="3"/>
      <c r="B123" s="15">
        <v>103.20908289335966</v>
      </c>
      <c r="C123" s="15">
        <v>-0.009082893359662895</v>
      </c>
      <c r="D123" s="18" t="s">
        <v>223</v>
      </c>
      <c r="E123" s="3"/>
      <c r="F123" s="15">
        <v>-0.1631969281656776</v>
      </c>
      <c r="G123" s="3"/>
      <c r="H123" s="3"/>
    </row>
    <row r="124">
      <c r="A124" s="3"/>
      <c r="B124" s="15">
        <v>111.80447770028411</v>
      </c>
      <c r="C124" s="15">
        <v>-0.004477700284115517</v>
      </c>
      <c r="D124" s="18" t="s">
        <v>315</v>
      </c>
      <c r="E124" s="3"/>
      <c r="F124" s="15">
        <v>-0.08045310042496805</v>
      </c>
      <c r="G124" s="3"/>
      <c r="H124" s="3"/>
    </row>
    <row r="125">
      <c r="A125" s="3"/>
      <c r="B125" s="15">
        <v>120.40424965202466</v>
      </c>
      <c r="C125" s="15">
        <v>-0.00424965202465373</v>
      </c>
      <c r="D125" s="18" t="s">
        <v>316</v>
      </c>
      <c r="E125" s="3"/>
      <c r="F125" s="15">
        <v>-0.07635564227545671</v>
      </c>
      <c r="G125" s="3"/>
      <c r="H125" s="3"/>
    </row>
    <row r="126">
      <c r="A126" s="3"/>
      <c r="B126" s="15">
        <v>128.97561625445334</v>
      </c>
      <c r="C126" s="15">
        <v>0.02438374554665189</v>
      </c>
      <c r="D126" s="18" t="s">
        <v>317</v>
      </c>
      <c r="E126" s="3"/>
      <c r="F126" s="15">
        <v>0.438115060126039</v>
      </c>
      <c r="G126" s="3"/>
      <c r="H126" s="3"/>
    </row>
    <row r="127">
      <c r="A127" s="3"/>
      <c r="B127" s="15">
        <v>137.65645959183524</v>
      </c>
      <c r="C127" s="15">
        <v>-0.05645959183525481</v>
      </c>
      <c r="D127" s="18" t="s">
        <v>318</v>
      </c>
      <c r="E127" s="3"/>
      <c r="F127" s="15">
        <v>-1.014437975669851</v>
      </c>
      <c r="G127" s="3"/>
      <c r="H127" s="3"/>
    </row>
    <row r="128">
      <c r="A128" s="3"/>
      <c r="B128" s="15">
        <v>146.25674361204236</v>
      </c>
      <c r="C128" s="15">
        <v>-0.05674361204235928</v>
      </c>
      <c r="D128" s="18" t="s">
        <v>319</v>
      </c>
      <c r="E128" s="3"/>
      <c r="F128" s="15">
        <v>-1.0195411100457619</v>
      </c>
      <c r="G128" s="3"/>
      <c r="H128" s="3"/>
    </row>
    <row r="129">
      <c r="A129" s="3"/>
      <c r="B129" s="15">
        <v>154.74666604764792</v>
      </c>
      <c r="C129" s="15">
        <v>0.053333952352102726</v>
      </c>
      <c r="D129" s="18" t="s">
        <v>320</v>
      </c>
      <c r="E129" s="3"/>
      <c r="F129" s="15">
        <v>0.9582780338974299</v>
      </c>
      <c r="G129" s="3"/>
      <c r="H129" s="3"/>
    </row>
    <row r="130">
      <c r="A130" s="3"/>
      <c r="B130" s="15">
        <v>163.46546989673905</v>
      </c>
      <c r="C130" s="15">
        <v>-0.06546989673904074</v>
      </c>
      <c r="D130" s="18" t="s">
        <v>321</v>
      </c>
      <c r="E130" s="3"/>
      <c r="F130" s="15">
        <v>-1.1763306704210947</v>
      </c>
      <c r="G130" s="3"/>
      <c r="H130" s="3"/>
    </row>
    <row r="131">
      <c r="A131" s="3"/>
      <c r="B131" s="15">
        <v>172.03576525899174</v>
      </c>
      <c r="C131" s="15">
        <v>-0.035765258991737575</v>
      </c>
      <c r="D131" s="18" t="s">
        <v>322</v>
      </c>
      <c r="E131" s="3"/>
      <c r="F131" s="15">
        <v>-0.6426124552361893</v>
      </c>
      <c r="G131" s="3"/>
      <c r="H131" s="3"/>
    </row>
    <row r="132">
      <c r="A132" s="3"/>
      <c r="B132" s="15">
        <v>180.623150327311</v>
      </c>
      <c r="C132" s="15">
        <v>-0.023150327311018806</v>
      </c>
      <c r="D132" s="18" t="s">
        <v>323</v>
      </c>
      <c r="E132" s="3"/>
      <c r="F132" s="15">
        <v>-0.4159536123110974</v>
      </c>
      <c r="G132" s="3"/>
      <c r="H132" s="3"/>
    </row>
    <row r="133">
      <c r="A133" s="3"/>
      <c r="B133" s="15">
        <v>189.2142140814521</v>
      </c>
      <c r="C133" s="15">
        <v>-0.014214081452104867</v>
      </c>
      <c r="D133" s="18" t="s">
        <v>324</v>
      </c>
      <c r="E133" s="3"/>
      <c r="F133" s="15">
        <v>-0.2553915737888111</v>
      </c>
      <c r="G133" s="3"/>
      <c r="H133" s="3"/>
    </row>
    <row r="134">
      <c r="A134" s="3"/>
      <c r="B134" s="15">
        <v>197.79584352370443</v>
      </c>
      <c r="C134" s="15">
        <v>0.004156476295583529</v>
      </c>
      <c r="D134" s="18" t="s">
        <v>325</v>
      </c>
      <c r="E134" s="3"/>
      <c r="F134" s="15">
        <v>0.07468150693534759</v>
      </c>
      <c r="G134" s="3"/>
      <c r="H134" s="3"/>
    </row>
    <row r="135">
      <c r="A135" s="3"/>
      <c r="B135" s="15">
        <v>206.3552236791484</v>
      </c>
      <c r="C135" s="15">
        <v>0.04477632085161258</v>
      </c>
      <c r="D135" s="18" t="s">
        <v>326</v>
      </c>
      <c r="E135" s="3"/>
      <c r="F135" s="15">
        <v>0.804518750599441</v>
      </c>
      <c r="G135" s="3"/>
      <c r="H135" s="3"/>
    </row>
    <row r="136">
      <c r="A136" s="3"/>
      <c r="B136" s="15">
        <v>215.0898411667771</v>
      </c>
      <c r="C136" s="15">
        <v>-0.08984116677709283</v>
      </c>
      <c r="D136" s="18" t="s">
        <v>327</v>
      </c>
      <c r="E136" s="3"/>
      <c r="F136" s="15">
        <v>-1.6142215767890558</v>
      </c>
      <c r="G136" s="3"/>
      <c r="H136" s="3"/>
    </row>
    <row r="137">
      <c r="A137" s="3"/>
      <c r="B137" s="15">
        <v>223.57144354987886</v>
      </c>
      <c r="C137" s="15">
        <v>0.028556450121136244</v>
      </c>
      <c r="D137" s="18" t="s">
        <v>328</v>
      </c>
      <c r="E137" s="3"/>
      <c r="F137" s="15">
        <v>0.5130881487370883</v>
      </c>
      <c r="G137" s="3"/>
      <c r="H137" s="3"/>
    </row>
    <row r="138">
      <c r="A138" s="3"/>
      <c r="B138" s="15">
        <v>232.21199135909626</v>
      </c>
      <c r="C138" s="15">
        <v>-0.011991359096275096</v>
      </c>
      <c r="D138" s="18" t="s">
        <v>329</v>
      </c>
      <c r="E138" s="3"/>
      <c r="F138" s="15">
        <v>-0.21545479964946793</v>
      </c>
      <c r="G138" s="3"/>
      <c r="H138" s="3"/>
    </row>
    <row r="139">
      <c r="A139" s="3"/>
      <c r="B139" s="15">
        <v>240.7895601159513</v>
      </c>
      <c r="C139" s="15">
        <v>0.010439884048697612</v>
      </c>
      <c r="D139" s="18" t="s">
        <v>330</v>
      </c>
      <c r="E139" s="3"/>
      <c r="F139" s="15">
        <v>0.187578664604793</v>
      </c>
      <c r="G139" s="3"/>
      <c r="H139" s="3"/>
    </row>
    <row r="140">
      <c r="A140" s="3"/>
      <c r="B140" s="15">
        <v>249.29252693635414</v>
      </c>
      <c r="C140" s="15">
        <v>0.10747306364586923</v>
      </c>
      <c r="D140" s="18" t="s">
        <v>331</v>
      </c>
      <c r="E140" s="3"/>
      <c r="F140" s="15">
        <v>1.9310227647780263</v>
      </c>
      <c r="G140" s="3"/>
      <c r="H140" s="3"/>
    </row>
    <row r="141">
      <c r="A141" s="3"/>
      <c r="B141" s="15">
        <v>257.9389420037378</v>
      </c>
      <c r="C141" s="15">
        <v>0.06105799626217971</v>
      </c>
      <c r="D141" s="18" t="s">
        <v>332</v>
      </c>
      <c r="E141" s="3"/>
      <c r="F141" s="15">
        <v>1.0970598283352497</v>
      </c>
      <c r="G141" s="3"/>
      <c r="H141" s="3"/>
    </row>
    <row r="142">
      <c r="A142" s="3"/>
      <c r="B142" s="15">
        <v>266.4956553190776</v>
      </c>
      <c r="C142" s="15">
        <v>0.10434468092238133</v>
      </c>
      <c r="D142" s="18" t="s">
        <v>333</v>
      </c>
      <c r="E142" s="3"/>
      <c r="F142" s="15">
        <v>1.8748135338222696</v>
      </c>
      <c r="G142" s="3"/>
      <c r="H142" s="3"/>
    </row>
    <row r="143">
      <c r="A143" s="3"/>
      <c r="B143" s="15">
        <v>275.1883663146267</v>
      </c>
      <c r="C143" s="15">
        <v>0.01163368537326304</v>
      </c>
      <c r="D143" s="18" t="s">
        <v>334</v>
      </c>
      <c r="E143" s="3"/>
      <c r="F143" s="15">
        <v>0.20902829538813028</v>
      </c>
      <c r="G143" s="3"/>
      <c r="H143" s="3"/>
    </row>
    <row r="144">
      <c r="A144" s="3"/>
      <c r="B144" s="15">
        <v>283.77667310622684</v>
      </c>
      <c r="C144" s="15">
        <v>0.023326893773165016</v>
      </c>
      <c r="D144" s="18" t="s">
        <v>335</v>
      </c>
      <c r="E144" s="3"/>
      <c r="F144" s="15">
        <v>0.4191260710308387</v>
      </c>
      <c r="G144" s="3"/>
      <c r="H144" s="3"/>
    </row>
    <row r="145">
      <c r="A145" s="3"/>
      <c r="B145" s="15">
        <v>292.49372569281513</v>
      </c>
      <c r="C145" s="15">
        <v>-0.09372569281516353</v>
      </c>
      <c r="D145" s="18" t="s">
        <v>336</v>
      </c>
      <c r="E145" s="3"/>
      <c r="F145" s="15">
        <v>-1.6840168162232283</v>
      </c>
      <c r="G145" s="3"/>
      <c r="H145" s="3"/>
    </row>
    <row r="146">
      <c r="A146" s="3"/>
      <c r="B146" s="15">
        <v>301.09206898716695</v>
      </c>
      <c r="C146" s="15">
        <v>-0.09206898716695654</v>
      </c>
      <c r="D146" s="18" t="s">
        <v>337</v>
      </c>
      <c r="E146" s="3"/>
      <c r="F146" s="15">
        <v>-1.6542499498783234</v>
      </c>
      <c r="G146" s="3"/>
      <c r="H146" s="3"/>
    </row>
    <row r="147">
      <c r="A147" s="3"/>
      <c r="B147" s="15">
        <v>308.8138581592551</v>
      </c>
      <c r="C147" s="15">
        <v>0.11263200611922904</v>
      </c>
      <c r="D147" s="16"/>
      <c r="E147" s="17" t="s">
        <v>31</v>
      </c>
      <c r="F147" s="15">
        <v>2.023716087367802</v>
      </c>
      <c r="G147" s="3"/>
      <c r="H147" s="3"/>
    </row>
    <row r="148">
      <c r="A148" s="3"/>
      <c r="B148" s="3"/>
      <c r="C148" s="3"/>
      <c r="D148" s="3"/>
      <c r="E148" s="3"/>
      <c r="F148" s="3"/>
      <c r="G148" s="3"/>
      <c r="H148" s="3"/>
    </row>
    <row r="149">
      <c r="A149" s="3"/>
      <c r="B149" s="14" t="s">
        <v>83</v>
      </c>
      <c r="D149" s="3"/>
      <c r="E149" s="3"/>
      <c r="F149" s="3"/>
      <c r="G149" s="3"/>
      <c r="H149" s="3"/>
    </row>
    <row r="150">
      <c r="A150" s="3"/>
      <c r="B150" s="15">
        <v>1.0</v>
      </c>
      <c r="C150" s="15">
        <v>0.05770872427156227</v>
      </c>
      <c r="D150" s="15">
        <v>1.0368817684575988</v>
      </c>
      <c r="E150" s="3"/>
      <c r="F150" s="3"/>
      <c r="G150" s="3"/>
      <c r="H150" s="3"/>
    </row>
    <row r="151">
      <c r="A151" s="3"/>
      <c r="B151" s="15">
        <v>2.0</v>
      </c>
      <c r="C151" s="15">
        <v>-0.0727845193133266</v>
      </c>
      <c r="D151" s="15">
        <v>-1.3077561851272455</v>
      </c>
      <c r="E151" s="3"/>
      <c r="F151" s="3"/>
      <c r="G151" s="3"/>
      <c r="H151" s="3"/>
    </row>
    <row r="152">
      <c r="A152" s="3"/>
      <c r="B152" s="15">
        <v>3.0</v>
      </c>
      <c r="C152" s="15">
        <v>-0.04647586961729179</v>
      </c>
      <c r="D152" s="15">
        <v>-0.835055400854345</v>
      </c>
      <c r="E152" s="3"/>
      <c r="F152" s="3"/>
      <c r="G152" s="3"/>
      <c r="H152" s="3"/>
    </row>
    <row r="153">
      <c r="A153" s="3"/>
      <c r="B153" s="15">
        <v>4.0</v>
      </c>
      <c r="C153" s="15">
        <v>-0.0020585112147324027</v>
      </c>
      <c r="D153" s="15">
        <v>-0.036986309707306084</v>
      </c>
      <c r="E153" s="3"/>
      <c r="F153" s="3"/>
      <c r="G153" s="3"/>
      <c r="H153" s="3"/>
    </row>
    <row r="154">
      <c r="A154" s="3"/>
      <c r="B154" s="15">
        <v>5.0</v>
      </c>
      <c r="C154" s="15">
        <v>0.030096898314840394</v>
      </c>
      <c r="D154" s="15">
        <v>0.5407661587341378</v>
      </c>
      <c r="E154" s="3"/>
      <c r="F154" s="3"/>
      <c r="G154" s="3"/>
      <c r="H154" s="3"/>
    </row>
    <row r="155">
      <c r="A155" s="3"/>
      <c r="B155" s="15">
        <v>6.0</v>
      </c>
      <c r="C155" s="15">
        <v>-0.029963694427941175</v>
      </c>
      <c r="D155" s="15">
        <v>-0.5383728172843503</v>
      </c>
      <c r="E155" s="3"/>
      <c r="F155" s="3"/>
      <c r="G155" s="3"/>
      <c r="H155" s="3"/>
    </row>
    <row r="156">
      <c r="A156" s="3"/>
      <c r="B156" s="15">
        <v>7.0</v>
      </c>
      <c r="C156" s="15">
        <v>0.061840280375547875</v>
      </c>
      <c r="D156" s="15">
        <v>1.1111155217359299</v>
      </c>
      <c r="E156" s="3"/>
      <c r="F156" s="3"/>
      <c r="G156" s="3"/>
      <c r="H156" s="3"/>
    </row>
    <row r="157">
      <c r="A157" s="3"/>
      <c r="B157" s="15">
        <v>8.0</v>
      </c>
      <c r="C157" s="15">
        <v>0.06432142985259184</v>
      </c>
      <c r="D157" s="15">
        <v>1.1556955863628782</v>
      </c>
      <c r="E157" s="3"/>
      <c r="F157" s="3"/>
      <c r="G157" s="3"/>
      <c r="H157" s="3"/>
    </row>
    <row r="158">
      <c r="A158" s="3"/>
      <c r="B158" s="15">
        <v>9.0</v>
      </c>
      <c r="C158" s="15">
        <v>-0.03046444435295234</v>
      </c>
      <c r="D158" s="15">
        <v>-0.5473700438623852</v>
      </c>
      <c r="E158" s="3"/>
      <c r="F158" s="3"/>
      <c r="G158" s="3"/>
      <c r="H158" s="3"/>
    </row>
    <row r="159">
      <c r="A159" s="3"/>
      <c r="B159" s="15">
        <v>10.0</v>
      </c>
      <c r="C159" s="15">
        <v>-0.005957272213138121</v>
      </c>
      <c r="D159" s="15">
        <v>-0.10703731585669218</v>
      </c>
      <c r="E159" s="3"/>
      <c r="F159" s="3"/>
      <c r="G159" s="3"/>
      <c r="H159" s="3"/>
    </row>
    <row r="160">
      <c r="A160" s="3"/>
      <c r="B160" s="15">
        <v>11.0</v>
      </c>
      <c r="C160" s="15">
        <v>-0.03252053659889022</v>
      </c>
      <c r="D160" s="15">
        <v>-0.5843128907367632</v>
      </c>
      <c r="E160" s="3"/>
      <c r="F160" s="3"/>
      <c r="G160" s="3"/>
      <c r="H160" s="3"/>
    </row>
    <row r="161">
      <c r="A161" s="3"/>
      <c r="B161" s="15">
        <v>12.0</v>
      </c>
      <c r="C161" s="15">
        <v>0.09001458562652345</v>
      </c>
      <c r="D161" s="15">
        <v>1.6173374807628698</v>
      </c>
      <c r="E161" s="3"/>
      <c r="F161" s="3"/>
      <c r="G161" s="3"/>
      <c r="H161" s="3"/>
    </row>
    <row r="162">
      <c r="A162" s="3"/>
      <c r="B162" s="15">
        <v>13.0</v>
      </c>
      <c r="C162" s="15">
        <v>-0.009082893359662895</v>
      </c>
      <c r="D162" s="15">
        <v>-0.1631969281656776</v>
      </c>
      <c r="E162" s="3"/>
      <c r="F162" s="3"/>
      <c r="G162" s="3"/>
      <c r="H162" s="3"/>
    </row>
    <row r="163">
      <c r="A163" s="3"/>
      <c r="B163" s="15">
        <v>14.0</v>
      </c>
      <c r="C163" s="15">
        <v>-0.004477700284115517</v>
      </c>
      <c r="D163" s="15">
        <v>-0.08045310042496805</v>
      </c>
      <c r="E163" s="3"/>
      <c r="F163" s="3"/>
      <c r="G163" s="3"/>
      <c r="H163" s="3"/>
    </row>
    <row r="164">
      <c r="A164" s="3"/>
      <c r="B164" s="15">
        <v>15.0</v>
      </c>
      <c r="C164" s="15">
        <v>-0.00424965202465373</v>
      </c>
      <c r="D164" s="15">
        <v>-0.07635564227545671</v>
      </c>
      <c r="E164" s="3"/>
      <c r="F164" s="3"/>
      <c r="G164" s="3"/>
      <c r="H164" s="3"/>
    </row>
    <row r="165">
      <c r="A165" s="3"/>
      <c r="B165" s="15">
        <v>16.0</v>
      </c>
      <c r="C165" s="15">
        <v>0.02438374554665189</v>
      </c>
      <c r="D165" s="15">
        <v>0.438115060126039</v>
      </c>
      <c r="E165" s="3"/>
      <c r="F165" s="3"/>
      <c r="G165" s="3"/>
      <c r="H165" s="3"/>
    </row>
    <row r="166">
      <c r="A166" s="3"/>
      <c r="B166" s="15">
        <v>17.0</v>
      </c>
      <c r="C166" s="15">
        <v>-0.05645959183525481</v>
      </c>
      <c r="D166" s="15">
        <v>-1.014437975669851</v>
      </c>
      <c r="E166" s="3"/>
      <c r="F166" s="3"/>
      <c r="G166" s="3"/>
      <c r="H166" s="3"/>
    </row>
    <row r="167">
      <c r="A167" s="3"/>
      <c r="B167" s="15">
        <v>18.0</v>
      </c>
      <c r="C167" s="15">
        <v>-0.05674361204235928</v>
      </c>
      <c r="D167" s="15">
        <v>-1.0195411100457619</v>
      </c>
      <c r="E167" s="3"/>
      <c r="F167" s="3"/>
      <c r="G167" s="3"/>
      <c r="H167" s="3"/>
    </row>
    <row r="168">
      <c r="A168" s="3"/>
      <c r="B168" s="15">
        <v>19.0</v>
      </c>
      <c r="C168" s="15">
        <v>0.053333952352102726</v>
      </c>
      <c r="D168" s="15">
        <v>0.9582780338974299</v>
      </c>
      <c r="E168" s="3"/>
      <c r="F168" s="3"/>
      <c r="G168" s="3"/>
      <c r="H168" s="3"/>
    </row>
    <row r="169">
      <c r="A169" s="3"/>
      <c r="B169" s="15">
        <v>20.0</v>
      </c>
      <c r="C169" s="15">
        <v>-0.06546989673904074</v>
      </c>
      <c r="D169" s="15">
        <v>-1.1763306704210947</v>
      </c>
      <c r="E169" s="3"/>
      <c r="F169" s="3"/>
      <c r="G169" s="3"/>
      <c r="H169" s="3"/>
    </row>
    <row r="170">
      <c r="A170" s="3"/>
      <c r="B170" s="15">
        <v>21.0</v>
      </c>
      <c r="C170" s="15">
        <v>-0.035765258991737575</v>
      </c>
      <c r="D170" s="15">
        <v>-0.6426124552361893</v>
      </c>
      <c r="E170" s="3"/>
      <c r="F170" s="3"/>
      <c r="G170" s="3"/>
      <c r="H170" s="3"/>
    </row>
    <row r="171">
      <c r="A171" s="3"/>
      <c r="B171" s="15">
        <v>22.0</v>
      </c>
      <c r="C171" s="15">
        <v>-0.023150327311018806</v>
      </c>
      <c r="D171" s="15">
        <v>-0.4159536123110974</v>
      </c>
      <c r="E171" s="3"/>
      <c r="F171" s="3"/>
      <c r="G171" s="3"/>
      <c r="H171" s="3"/>
    </row>
    <row r="172">
      <c r="A172" s="3"/>
      <c r="B172" s="15">
        <v>23.0</v>
      </c>
      <c r="C172" s="15">
        <v>-0.014214081452104867</v>
      </c>
      <c r="D172" s="15">
        <v>-0.2553915737888111</v>
      </c>
      <c r="E172" s="3"/>
      <c r="F172" s="3"/>
      <c r="G172" s="3"/>
      <c r="H172" s="3"/>
    </row>
    <row r="173">
      <c r="A173" s="3"/>
      <c r="B173" s="15">
        <v>24.0</v>
      </c>
      <c r="C173" s="15">
        <v>0.004156476295583529</v>
      </c>
      <c r="D173" s="15">
        <v>0.07468150693534759</v>
      </c>
      <c r="E173" s="3"/>
      <c r="F173" s="3"/>
      <c r="G173" s="3"/>
      <c r="H173" s="3"/>
    </row>
    <row r="174">
      <c r="A174" s="3"/>
      <c r="B174" s="15">
        <v>25.0</v>
      </c>
      <c r="C174" s="15">
        <v>0.04477632085161258</v>
      </c>
      <c r="D174" s="15">
        <v>0.804518750599441</v>
      </c>
      <c r="E174" s="3"/>
      <c r="F174" s="3"/>
      <c r="G174" s="3"/>
      <c r="H174" s="3"/>
    </row>
    <row r="175">
      <c r="A175" s="3"/>
      <c r="B175" s="15">
        <v>26.0</v>
      </c>
      <c r="C175" s="15">
        <v>-0.08984116677709283</v>
      </c>
      <c r="D175" s="15">
        <v>-1.6142215767890558</v>
      </c>
      <c r="E175" s="3"/>
      <c r="F175" s="3"/>
      <c r="G175" s="3"/>
      <c r="H175" s="3"/>
    </row>
    <row r="176">
      <c r="A176" s="3"/>
      <c r="B176" s="15">
        <v>27.0</v>
      </c>
      <c r="C176" s="15">
        <v>0.028556450121136244</v>
      </c>
      <c r="D176" s="15">
        <v>0.5130881487370883</v>
      </c>
      <c r="E176" s="3"/>
      <c r="F176" s="3"/>
      <c r="G176" s="3"/>
      <c r="H176" s="3"/>
    </row>
    <row r="177">
      <c r="A177" s="3"/>
      <c r="B177" s="15">
        <v>28.0</v>
      </c>
      <c r="C177" s="15">
        <v>-0.011991359096275096</v>
      </c>
      <c r="D177" s="15">
        <v>-0.21545479964946793</v>
      </c>
      <c r="E177" s="3"/>
      <c r="F177" s="3"/>
      <c r="G177" s="3"/>
      <c r="H177" s="3"/>
    </row>
    <row r="178">
      <c r="A178" s="3"/>
      <c r="B178" s="15">
        <v>29.0</v>
      </c>
      <c r="C178" s="15">
        <v>0.010439884048697612</v>
      </c>
      <c r="D178" s="15">
        <v>0.187578664604793</v>
      </c>
      <c r="E178" s="3"/>
      <c r="F178" s="3"/>
      <c r="G178" s="3"/>
      <c r="H178" s="3"/>
    </row>
    <row r="179">
      <c r="A179" s="3"/>
      <c r="B179" s="15">
        <v>30.0</v>
      </c>
      <c r="C179" s="15">
        <v>0.10747306364586923</v>
      </c>
      <c r="D179" s="15">
        <v>1.9310227647780263</v>
      </c>
      <c r="E179" s="3"/>
      <c r="F179" s="3"/>
      <c r="G179" s="3"/>
      <c r="H179" s="3"/>
    </row>
    <row r="180">
      <c r="A180" s="3"/>
      <c r="B180" s="15">
        <v>31.0</v>
      </c>
      <c r="C180" s="15">
        <v>0.06105799626217971</v>
      </c>
      <c r="D180" s="15">
        <v>1.0970598283352497</v>
      </c>
      <c r="E180" s="3"/>
      <c r="F180" s="3"/>
      <c r="G180" s="3"/>
      <c r="H180" s="3"/>
    </row>
    <row r="181">
      <c r="A181" s="3"/>
      <c r="B181" s="15">
        <v>32.0</v>
      </c>
      <c r="C181" s="15">
        <v>0.10434468092238133</v>
      </c>
      <c r="D181" s="15">
        <v>1.8748135338222696</v>
      </c>
      <c r="E181" s="3"/>
      <c r="F181" s="3"/>
      <c r="G181" s="3"/>
      <c r="H181" s="3"/>
    </row>
    <row r="182">
      <c r="A182" s="3"/>
      <c r="B182" s="15">
        <v>33.0</v>
      </c>
      <c r="C182" s="15">
        <v>0.01163368537326304</v>
      </c>
      <c r="D182" s="15">
        <v>0.20902829538813028</v>
      </c>
      <c r="E182" s="3"/>
      <c r="F182" s="3"/>
      <c r="G182" s="3"/>
      <c r="H182" s="3"/>
    </row>
    <row r="183">
      <c r="A183" s="3"/>
      <c r="B183" s="15">
        <v>34.0</v>
      </c>
      <c r="C183" s="15">
        <v>0.023326893773165016</v>
      </c>
      <c r="D183" s="15">
        <v>0.4191260710308387</v>
      </c>
      <c r="E183" s="3"/>
      <c r="F183" s="3"/>
      <c r="G183" s="3"/>
      <c r="H183" s="3"/>
    </row>
    <row r="184">
      <c r="A184" s="3"/>
      <c r="B184" s="15">
        <v>35.0</v>
      </c>
      <c r="C184" s="15">
        <v>-0.09372569281516353</v>
      </c>
      <c r="D184" s="15">
        <v>-1.6840168162232283</v>
      </c>
      <c r="E184" s="3"/>
      <c r="F184" s="3"/>
      <c r="G184" s="3"/>
      <c r="H184" s="3"/>
    </row>
    <row r="185">
      <c r="A185" s="3"/>
      <c r="B185" s="15">
        <v>36.0</v>
      </c>
      <c r="C185" s="15">
        <v>-0.09206898716695654</v>
      </c>
      <c r="D185" s="15">
        <v>-1.6542499498783234</v>
      </c>
      <c r="E185" s="3"/>
      <c r="F185" s="3"/>
      <c r="G185" s="3"/>
      <c r="H185" s="3"/>
    </row>
    <row r="186">
      <c r="A186" s="3"/>
      <c r="B186" s="3"/>
      <c r="C186" s="3"/>
      <c r="D186" s="3"/>
      <c r="E186" s="3"/>
      <c r="F186" s="3"/>
      <c r="G186" s="3"/>
      <c r="H186" s="3"/>
    </row>
    <row r="187">
      <c r="A187" s="3"/>
      <c r="B187" s="14" t="s">
        <v>30</v>
      </c>
      <c r="D187" s="3"/>
      <c r="E187" s="3"/>
      <c r="F187" s="3"/>
      <c r="G187" s="3"/>
      <c r="H187" s="3"/>
    </row>
    <row r="188">
      <c r="A188" s="3"/>
      <c r="B188" s="15">
        <v>-2.313252149477214</v>
      </c>
      <c r="C188" s="15">
        <v>-0.09888463528852334</v>
      </c>
      <c r="D188" s="16"/>
      <c r="E188" s="17" t="s">
        <v>31</v>
      </c>
      <c r="F188" s="3"/>
      <c r="G188" s="3"/>
      <c r="H188" s="3"/>
    </row>
    <row r="189">
      <c r="A189" s="3"/>
      <c r="B189" s="15">
        <v>0.9132499266836087</v>
      </c>
      <c r="C189" s="15">
        <v>0.05770872427156227</v>
      </c>
      <c r="D189" s="18" t="s">
        <v>338</v>
      </c>
      <c r="E189" s="3"/>
      <c r="F189" s="3"/>
      <c r="G189" s="3"/>
      <c r="H189" s="3"/>
    </row>
    <row r="190">
      <c r="A190" s="3"/>
      <c r="B190" s="15">
        <v>-1.2975429286165538</v>
      </c>
      <c r="C190" s="15">
        <v>-0.0727845193133266</v>
      </c>
      <c r="D190" s="18" t="s">
        <v>339</v>
      </c>
      <c r="E190" s="3"/>
      <c r="F190" s="3"/>
      <c r="G190" s="3"/>
      <c r="H190" s="3"/>
    </row>
    <row r="191">
      <c r="A191" s="3"/>
      <c r="B191" s="15">
        <v>-0.8122178014999129</v>
      </c>
      <c r="C191" s="15">
        <v>-0.04647586961729179</v>
      </c>
      <c r="D191" s="18" t="s">
        <v>148</v>
      </c>
      <c r="E191" s="3"/>
      <c r="F191" s="3"/>
      <c r="G191" s="3"/>
      <c r="H191" s="3"/>
    </row>
    <row r="192">
      <c r="A192" s="3"/>
      <c r="B192" s="15">
        <v>0.10463345561407526</v>
      </c>
      <c r="C192" s="15">
        <v>-0.0020585112147324027</v>
      </c>
      <c r="D192" s="18" t="s">
        <v>284</v>
      </c>
      <c r="E192" s="3"/>
      <c r="F192" s="3"/>
      <c r="G192" s="3"/>
      <c r="H192" s="3"/>
    </row>
    <row r="193">
      <c r="A193" s="3"/>
      <c r="B193" s="15">
        <v>0.631401894239761</v>
      </c>
      <c r="C193" s="15">
        <v>0.030096898314840394</v>
      </c>
      <c r="D193" s="18" t="s">
        <v>289</v>
      </c>
      <c r="E193" s="3"/>
      <c r="F193" s="3"/>
      <c r="G193" s="3"/>
      <c r="H193" s="3"/>
    </row>
    <row r="194">
      <c r="A194" s="3"/>
      <c r="B194" s="15">
        <v>-0.469252883812802</v>
      </c>
      <c r="C194" s="15">
        <v>-0.029963694427941175</v>
      </c>
      <c r="D194" s="18" t="s">
        <v>340</v>
      </c>
      <c r="E194" s="3"/>
      <c r="F194" s="3"/>
      <c r="G194" s="3"/>
      <c r="H194" s="3"/>
    </row>
    <row r="195">
      <c r="A195" s="3"/>
      <c r="B195" s="15">
        <v>1.1503493803760079</v>
      </c>
      <c r="C195" s="15">
        <v>0.061840280375547875</v>
      </c>
      <c r="D195" s="18" t="s">
        <v>341</v>
      </c>
      <c r="E195" s="3"/>
      <c r="F195" s="3"/>
      <c r="G195" s="3"/>
      <c r="H195" s="3"/>
    </row>
    <row r="196">
      <c r="A196" s="3"/>
      <c r="B196" s="15">
        <v>1.2975429286165538</v>
      </c>
      <c r="C196" s="15">
        <v>0.06432142985259184</v>
      </c>
      <c r="D196" s="18" t="s">
        <v>342</v>
      </c>
      <c r="E196" s="3"/>
      <c r="F196" s="3"/>
      <c r="G196" s="3"/>
      <c r="H196" s="3"/>
    </row>
    <row r="197">
      <c r="A197" s="3"/>
      <c r="B197" s="15">
        <v>-0.548522282698098</v>
      </c>
      <c r="C197" s="15">
        <v>-0.03046444435295234</v>
      </c>
      <c r="D197" s="18" t="s">
        <v>340</v>
      </c>
      <c r="E197" s="3"/>
      <c r="F197" s="3"/>
      <c r="G197" s="3"/>
      <c r="H197" s="3"/>
    </row>
    <row r="198">
      <c r="A198" s="3"/>
      <c r="B198" s="15">
        <v>-0.10463345561407539</v>
      </c>
      <c r="C198" s="15">
        <v>-0.005957272213138121</v>
      </c>
      <c r="D198" s="18" t="s">
        <v>121</v>
      </c>
      <c r="E198" s="3"/>
      <c r="F198" s="3"/>
      <c r="G198" s="3"/>
      <c r="H198" s="3"/>
    </row>
    <row r="199">
      <c r="A199" s="3"/>
      <c r="B199" s="15">
        <v>-0.6314018942397609</v>
      </c>
      <c r="C199" s="15">
        <v>-0.03252053659889022</v>
      </c>
      <c r="D199" s="18" t="s">
        <v>278</v>
      </c>
      <c r="E199" s="3"/>
      <c r="F199" s="3"/>
      <c r="G199" s="3"/>
      <c r="H199" s="3"/>
    </row>
    <row r="200">
      <c r="A200" s="3"/>
      <c r="B200" s="15">
        <v>1.4799413890351922</v>
      </c>
      <c r="C200" s="15">
        <v>0.09001458562652345</v>
      </c>
      <c r="D200" s="18" t="s">
        <v>343</v>
      </c>
      <c r="E200" s="3"/>
      <c r="F200" s="3"/>
      <c r="G200" s="3"/>
      <c r="H200" s="3"/>
    </row>
    <row r="201">
      <c r="A201" s="3"/>
      <c r="B201" s="15">
        <v>-0.1749599401657325</v>
      </c>
      <c r="C201" s="15">
        <v>-0.009082893359662895</v>
      </c>
      <c r="D201" s="18" t="s">
        <v>145</v>
      </c>
      <c r="E201" s="3"/>
      <c r="F201" s="3"/>
      <c r="G201" s="3"/>
      <c r="H201" s="3"/>
    </row>
    <row r="202">
      <c r="A202" s="3"/>
      <c r="B202" s="15">
        <v>-0.03482131726034769</v>
      </c>
      <c r="C202" s="15">
        <v>-0.004477700284115517</v>
      </c>
      <c r="D202" s="18" t="s">
        <v>344</v>
      </c>
      <c r="E202" s="3"/>
      <c r="F202" s="3"/>
      <c r="G202" s="3"/>
      <c r="H202" s="3"/>
    </row>
    <row r="203">
      <c r="A203" s="3"/>
      <c r="B203" s="15">
        <v>0.03482131726034756</v>
      </c>
      <c r="C203" s="15">
        <v>-0.00424965202465373</v>
      </c>
      <c r="D203" s="18" t="s">
        <v>344</v>
      </c>
      <c r="E203" s="3"/>
      <c r="F203" s="3"/>
      <c r="G203" s="3"/>
      <c r="H203" s="3"/>
    </row>
    <row r="204">
      <c r="A204" s="3"/>
      <c r="B204" s="15">
        <v>0.469252883812802</v>
      </c>
      <c r="C204" s="15">
        <v>0.02438374554665189</v>
      </c>
      <c r="D204" s="18" t="s">
        <v>176</v>
      </c>
      <c r="E204" s="3"/>
      <c r="F204" s="3"/>
      <c r="G204" s="3"/>
      <c r="H204" s="3"/>
    </row>
    <row r="205">
      <c r="A205" s="3"/>
      <c r="B205" s="15">
        <v>-0.9132499266836087</v>
      </c>
      <c r="C205" s="15">
        <v>-0.05645959183525481</v>
      </c>
      <c r="D205" s="18" t="s">
        <v>345</v>
      </c>
      <c r="E205" s="3"/>
      <c r="F205" s="3"/>
      <c r="G205" s="3"/>
      <c r="H205" s="3"/>
    </row>
    <row r="206">
      <c r="A206" s="3"/>
      <c r="B206" s="15">
        <v>-1.0245923925400986</v>
      </c>
      <c r="C206" s="15">
        <v>-0.05674361204235928</v>
      </c>
      <c r="D206" s="18" t="s">
        <v>346</v>
      </c>
      <c r="E206" s="3"/>
      <c r="F206" s="3"/>
      <c r="G206" s="3"/>
      <c r="H206" s="3"/>
    </row>
    <row r="207">
      <c r="A207" s="3"/>
      <c r="B207" s="15">
        <v>0.8122178014999129</v>
      </c>
      <c r="C207" s="15">
        <v>0.053333952352102726</v>
      </c>
      <c r="D207" s="18" t="s">
        <v>128</v>
      </c>
      <c r="E207" s="3"/>
      <c r="F207" s="3"/>
      <c r="G207" s="3"/>
      <c r="H207" s="3"/>
    </row>
    <row r="208">
      <c r="A208" s="3"/>
      <c r="B208" s="15">
        <v>-1.1503493803760079</v>
      </c>
      <c r="C208" s="15">
        <v>-0.06546989673904074</v>
      </c>
      <c r="D208" s="18" t="s">
        <v>347</v>
      </c>
      <c r="E208" s="3"/>
      <c r="F208" s="3"/>
      <c r="G208" s="3"/>
      <c r="H208" s="3"/>
    </row>
    <row r="209">
      <c r="A209" s="3"/>
      <c r="B209" s="15">
        <v>-0.7188680528227157</v>
      </c>
      <c r="C209" s="15">
        <v>-0.035765258991737575</v>
      </c>
      <c r="D209" s="18" t="s">
        <v>348</v>
      </c>
      <c r="E209" s="3"/>
      <c r="F209" s="3"/>
      <c r="G209" s="3"/>
      <c r="H209" s="3"/>
    </row>
    <row r="210">
      <c r="A210" s="3"/>
      <c r="B210" s="15">
        <v>-0.3928308136497293</v>
      </c>
      <c r="C210" s="15">
        <v>-0.023150327311018806</v>
      </c>
      <c r="D210" s="18" t="s">
        <v>160</v>
      </c>
      <c r="E210" s="3"/>
      <c r="F210" s="3"/>
      <c r="G210" s="3"/>
      <c r="H210" s="3"/>
    </row>
    <row r="211">
      <c r="A211" s="3"/>
      <c r="B211" s="15">
        <v>-0.31863936396437514</v>
      </c>
      <c r="C211" s="15">
        <v>-0.014214081452104867</v>
      </c>
      <c r="D211" s="18" t="s">
        <v>349</v>
      </c>
      <c r="E211" s="3"/>
      <c r="F211" s="3"/>
      <c r="G211" s="3"/>
      <c r="H211" s="3"/>
    </row>
    <row r="212">
      <c r="A212" s="3"/>
      <c r="B212" s="15">
        <v>0.1749599401657325</v>
      </c>
      <c r="C212" s="15">
        <v>0.004156476295583529</v>
      </c>
      <c r="D212" s="18" t="s">
        <v>268</v>
      </c>
      <c r="E212" s="3"/>
      <c r="F212" s="3"/>
      <c r="G212" s="3"/>
      <c r="H212" s="3"/>
    </row>
    <row r="213">
      <c r="A213" s="3"/>
      <c r="B213" s="15">
        <v>0.7188680528227157</v>
      </c>
      <c r="C213" s="15">
        <v>0.04477632085161258</v>
      </c>
      <c r="D213" s="18" t="s">
        <v>350</v>
      </c>
      <c r="E213" s="3"/>
      <c r="F213" s="3"/>
      <c r="G213" s="3"/>
      <c r="H213" s="3"/>
    </row>
    <row r="214">
      <c r="A214" s="3"/>
      <c r="B214" s="15">
        <v>-1.4799413890351922</v>
      </c>
      <c r="C214" s="15">
        <v>-0.08984116677709283</v>
      </c>
      <c r="D214" s="18" t="s">
        <v>351</v>
      </c>
      <c r="E214" s="3"/>
      <c r="F214" s="3"/>
      <c r="G214" s="3"/>
      <c r="H214" s="3"/>
    </row>
    <row r="215">
      <c r="A215" s="3"/>
      <c r="B215" s="15">
        <v>0.5485222826980982</v>
      </c>
      <c r="C215" s="15">
        <v>0.028556450121136244</v>
      </c>
      <c r="D215" s="18" t="s">
        <v>288</v>
      </c>
      <c r="E215" s="3"/>
      <c r="F215" s="3"/>
      <c r="G215" s="3"/>
      <c r="H215" s="3"/>
    </row>
    <row r="216">
      <c r="A216" s="3"/>
      <c r="B216" s="15">
        <v>-0.24616364666135948</v>
      </c>
      <c r="C216" s="15">
        <v>-0.011991359096275096</v>
      </c>
      <c r="D216" s="18" t="s">
        <v>178</v>
      </c>
      <c r="E216" s="3"/>
      <c r="F216" s="3"/>
      <c r="G216" s="3"/>
      <c r="H216" s="3"/>
    </row>
    <row r="217">
      <c r="A217" s="3"/>
      <c r="B217" s="15">
        <v>0.24616364666135948</v>
      </c>
      <c r="C217" s="15">
        <v>0.010439884048697612</v>
      </c>
      <c r="D217" s="18" t="s">
        <v>123</v>
      </c>
      <c r="E217" s="3"/>
      <c r="F217" s="3"/>
      <c r="G217" s="3"/>
      <c r="H217" s="3"/>
    </row>
    <row r="218">
      <c r="A218" s="3"/>
      <c r="B218" s="15">
        <v>2.2004105812100336</v>
      </c>
      <c r="C218" s="15">
        <v>0.10747306364586923</v>
      </c>
      <c r="D218" s="18" t="s">
        <v>352</v>
      </c>
      <c r="E218" s="3"/>
      <c r="F218" s="3"/>
      <c r="G218" s="3"/>
      <c r="H218" s="3"/>
    </row>
    <row r="219">
      <c r="A219" s="3"/>
      <c r="B219" s="15">
        <v>1.0245923925400986</v>
      </c>
      <c r="C219" s="15">
        <v>0.06105799626217971</v>
      </c>
      <c r="D219" s="18" t="s">
        <v>353</v>
      </c>
      <c r="E219" s="3"/>
      <c r="F219" s="3"/>
      <c r="G219" s="3"/>
      <c r="H219" s="3"/>
    </row>
    <row r="220">
      <c r="A220" s="3"/>
      <c r="B220" s="15">
        <v>1.7316643961222455</v>
      </c>
      <c r="C220" s="15">
        <v>0.10434468092238133</v>
      </c>
      <c r="D220" s="18" t="s">
        <v>354</v>
      </c>
      <c r="E220" s="3"/>
      <c r="F220" s="3"/>
      <c r="G220" s="3"/>
      <c r="H220" s="3"/>
    </row>
    <row r="221">
      <c r="A221" s="3"/>
      <c r="B221" s="15">
        <v>0.31863936396437514</v>
      </c>
      <c r="C221" s="15">
        <v>0.01163368537326304</v>
      </c>
      <c r="D221" s="18" t="s">
        <v>355</v>
      </c>
      <c r="E221" s="3"/>
      <c r="F221" s="3"/>
      <c r="G221" s="3"/>
      <c r="H221" s="3"/>
    </row>
    <row r="222">
      <c r="A222" s="3"/>
      <c r="B222" s="15">
        <v>0.3928308136497293</v>
      </c>
      <c r="C222" s="15">
        <v>0.023326893773165016</v>
      </c>
      <c r="D222" s="18" t="s">
        <v>173</v>
      </c>
      <c r="E222" s="3"/>
      <c r="F222" s="3"/>
      <c r="G222" s="3"/>
      <c r="H222" s="3"/>
    </row>
    <row r="223">
      <c r="A223" s="3"/>
      <c r="B223" s="15">
        <v>-2.2004105812100327</v>
      </c>
      <c r="C223" s="15">
        <v>-0.09372569281516353</v>
      </c>
      <c r="D223" s="18" t="s">
        <v>115</v>
      </c>
      <c r="E223" s="3"/>
      <c r="F223" s="3"/>
      <c r="G223" s="3"/>
      <c r="H223" s="3"/>
    </row>
    <row r="224">
      <c r="A224" s="3"/>
      <c r="B224" s="15">
        <v>-1.731664396122245</v>
      </c>
      <c r="C224" s="15">
        <v>-0.09206898716695654</v>
      </c>
      <c r="D224" s="18" t="s">
        <v>356</v>
      </c>
      <c r="E224" s="3"/>
      <c r="F224" s="3"/>
      <c r="G224" s="3"/>
      <c r="H224" s="3"/>
    </row>
    <row r="225">
      <c r="A225" s="3"/>
      <c r="B225" s="15">
        <v>2.313252149477215</v>
      </c>
      <c r="C225" s="15">
        <v>0.11263200611922904</v>
      </c>
      <c r="D225" s="16"/>
      <c r="E225" s="17" t="s">
        <v>31</v>
      </c>
      <c r="F225" s="3"/>
      <c r="G225" s="3"/>
      <c r="H225" s="3"/>
    </row>
    <row r="226">
      <c r="A226" s="3"/>
      <c r="B226" s="15">
        <v>-1.8886788913840071</v>
      </c>
      <c r="C226" s="3"/>
      <c r="D226" s="16"/>
      <c r="E226" s="3"/>
      <c r="F226" s="15">
        <v>-0.09372569281516353</v>
      </c>
      <c r="G226" s="3"/>
      <c r="H226" s="3"/>
    </row>
    <row r="227">
      <c r="A227" s="3"/>
      <c r="B227" s="15">
        <v>2.156316372058152</v>
      </c>
      <c r="C227" s="3"/>
      <c r="D227" s="16"/>
      <c r="E227" s="3"/>
      <c r="F227" s="15">
        <v>0.10747306364586923</v>
      </c>
      <c r="G227" s="3"/>
      <c r="H227" s="3"/>
    </row>
  </sheetData>
  <mergeCells count="9">
    <mergeCell ref="B53:F53"/>
    <mergeCell ref="B81:F81"/>
    <mergeCell ref="B149:C149"/>
    <mergeCell ref="B187:C187"/>
    <mergeCell ref="B2:C2"/>
    <mergeCell ref="B11:E11"/>
    <mergeCell ref="B18:F18"/>
    <mergeCell ref="B25:F25"/>
    <mergeCell ref="B109:C10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</cols>
  <sheetData>
    <row r="1">
      <c r="A1" s="3"/>
      <c r="B1" s="3"/>
      <c r="C1" s="3"/>
      <c r="D1" s="3"/>
      <c r="E1" s="3"/>
      <c r="F1" s="3"/>
      <c r="G1" s="3"/>
      <c r="H1" s="3"/>
    </row>
    <row r="2">
      <c r="A2" s="3"/>
      <c r="B2" s="4" t="s">
        <v>5</v>
      </c>
      <c r="D2" s="5" t="str">
        <f>HYPERLINK("https://sites.google.com/site/statisticsforspreadsheets/regression-modeling/overall-fit", "Help")</f>
        <v>Help</v>
      </c>
      <c r="E2" s="3"/>
      <c r="F2" s="3"/>
      <c r="G2" s="3"/>
      <c r="H2" s="3"/>
    </row>
    <row r="3">
      <c r="A3" s="3"/>
      <c r="B3" s="6" t="s">
        <v>6</v>
      </c>
      <c r="C3" s="7">
        <v>0.9999998901873004</v>
      </c>
      <c r="D3" s="3"/>
      <c r="E3" s="3"/>
      <c r="F3" s="3"/>
      <c r="G3" s="3"/>
      <c r="H3" s="3"/>
    </row>
    <row r="4">
      <c r="A4" s="3"/>
      <c r="B4" s="6" t="s">
        <v>7</v>
      </c>
      <c r="C4" s="7">
        <v>0.9999998835319853</v>
      </c>
      <c r="D4" s="3"/>
      <c r="E4" s="3"/>
      <c r="F4" s="3"/>
      <c r="G4" s="3"/>
      <c r="H4" s="3"/>
    </row>
    <row r="5">
      <c r="A5" s="3"/>
      <c r="B5" s="6" t="s">
        <v>8</v>
      </c>
      <c r="C5" s="7">
        <v>0.030921693913073447</v>
      </c>
      <c r="D5" s="3"/>
      <c r="E5" s="3"/>
      <c r="F5" s="3"/>
      <c r="G5" s="3"/>
      <c r="H5" s="3"/>
    </row>
    <row r="6">
      <c r="A6" s="3"/>
      <c r="B6" s="6" t="s">
        <v>9</v>
      </c>
      <c r="C6" s="7">
        <v>90.60662227453355</v>
      </c>
      <c r="D6" s="3"/>
      <c r="E6" s="3"/>
      <c r="F6" s="3"/>
      <c r="G6" s="3"/>
      <c r="H6" s="3"/>
    </row>
    <row r="7">
      <c r="A7" s="3"/>
      <c r="B7" s="6" t="s">
        <v>10</v>
      </c>
      <c r="C7" s="8">
        <v>36.0</v>
      </c>
      <c r="D7" s="3"/>
      <c r="E7" s="3"/>
      <c r="F7" s="3"/>
      <c r="G7" s="3"/>
      <c r="H7" s="3"/>
    </row>
    <row r="8">
      <c r="A8" s="3"/>
      <c r="B8" s="6" t="s">
        <v>11</v>
      </c>
      <c r="C8" s="8">
        <v>0.0</v>
      </c>
      <c r="D8" s="3"/>
      <c r="E8" s="3"/>
      <c r="F8" s="3"/>
      <c r="G8" s="3"/>
      <c r="H8" s="3"/>
    </row>
    <row r="9">
      <c r="A9" s="3"/>
      <c r="B9" s="3"/>
      <c r="C9" s="3"/>
      <c r="D9" s="3"/>
      <c r="E9" s="3"/>
      <c r="F9" s="3"/>
      <c r="G9" s="3"/>
      <c r="H9" s="3"/>
    </row>
    <row r="10">
      <c r="A10" s="3"/>
      <c r="B10" s="3"/>
      <c r="C10" s="3"/>
      <c r="D10" s="3"/>
      <c r="E10" s="3"/>
      <c r="F10" s="3"/>
      <c r="G10" s="3"/>
      <c r="H10" s="3"/>
    </row>
    <row r="11">
      <c r="A11" s="3"/>
      <c r="B11" s="4" t="s">
        <v>12</v>
      </c>
      <c r="F11" s="5" t="str">
        <f>HYPERLINK("https://sites.google.com/site/statisticsforspreadsheets/regression-modeling/coefficients", "Help")</f>
        <v>Help</v>
      </c>
      <c r="G11" s="3"/>
      <c r="H11" s="3"/>
    </row>
    <row r="12">
      <c r="A12" s="3"/>
      <c r="B12" s="3"/>
      <c r="C12" s="9" t="s">
        <v>13</v>
      </c>
      <c r="D12" s="9" t="s">
        <v>14</v>
      </c>
      <c r="E12" s="9" t="s">
        <v>15</v>
      </c>
      <c r="F12" s="9" t="s">
        <v>16</v>
      </c>
      <c r="G12" s="3"/>
      <c r="H12" s="3"/>
    </row>
    <row r="13">
      <c r="A13" s="3"/>
      <c r="B13" s="6" t="s">
        <v>17</v>
      </c>
      <c r="C13" s="7">
        <v>200098.2621885368</v>
      </c>
      <c r="D13" s="7">
        <v>73.58651786619322</v>
      </c>
      <c r="E13" s="7">
        <v>2719.224499145176</v>
      </c>
      <c r="F13" s="10">
        <v>7.213653870148831E-90</v>
      </c>
      <c r="G13" s="3"/>
      <c r="H13" s="3"/>
    </row>
    <row r="14">
      <c r="A14" s="3"/>
      <c r="B14" s="6" t="s">
        <v>0</v>
      </c>
      <c r="C14" s="7">
        <v>-62974.726696109894</v>
      </c>
      <c r="D14" s="7">
        <v>22.585416989973822</v>
      </c>
      <c r="E14" s="7">
        <v>-2788.2915212088315</v>
      </c>
      <c r="F14" s="10">
        <v>3.1527103154621545E-90</v>
      </c>
      <c r="G14" s="3"/>
      <c r="H14" s="3"/>
    </row>
    <row r="15">
      <c r="A15" s="3"/>
      <c r="B15" s="6" t="s">
        <v>1</v>
      </c>
      <c r="C15" s="7">
        <v>4954.4803083243105</v>
      </c>
      <c r="D15" s="7">
        <v>1.7328970536417134</v>
      </c>
      <c r="E15" s="7">
        <v>2859.0736523628934</v>
      </c>
      <c r="F15" s="10">
        <v>1.3785072696945268E-90</v>
      </c>
      <c r="G15" s="3"/>
      <c r="H15" s="3"/>
    </row>
    <row r="16">
      <c r="A16" s="3"/>
      <c r="B16" s="3"/>
      <c r="C16" s="3"/>
      <c r="D16" s="3"/>
      <c r="E16" s="3"/>
      <c r="F16" s="3"/>
      <c r="G16" s="3"/>
      <c r="H16" s="3"/>
    </row>
    <row r="17">
      <c r="A17" s="3"/>
      <c r="B17" s="3"/>
      <c r="C17" s="3"/>
      <c r="D17" s="3"/>
      <c r="E17" s="3"/>
      <c r="F17" s="3"/>
      <c r="G17" s="3"/>
      <c r="H17" s="3"/>
    </row>
    <row r="18">
      <c r="A18" s="3"/>
      <c r="B18" s="4" t="s">
        <v>18</v>
      </c>
      <c r="G18" s="5" t="str">
        <f>HYPERLINK("https://sites.google.com/site/statisticsforspreadsheets/regression-modeling/regression-anova-table", "Help")</f>
        <v>Help</v>
      </c>
      <c r="H18" s="3"/>
    </row>
    <row r="19">
      <c r="A19" s="3"/>
      <c r="B19" s="3"/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3"/>
    </row>
    <row r="20">
      <c r="A20" s="3"/>
      <c r="B20" s="6" t="s">
        <v>24</v>
      </c>
      <c r="C20" s="8">
        <v>2.0</v>
      </c>
      <c r="D20" s="7">
        <v>287334.5684470119</v>
      </c>
      <c r="E20" s="7">
        <v>143667.28422350594</v>
      </c>
      <c r="F20" s="11">
        <v>1.502558288554022E8</v>
      </c>
      <c r="G20" s="10">
        <v>1.4817241927057712E-115</v>
      </c>
      <c r="H20" s="3"/>
    </row>
    <row r="21">
      <c r="A21" s="3"/>
      <c r="B21" s="6" t="s">
        <v>25</v>
      </c>
      <c r="C21" s="8">
        <v>33.0</v>
      </c>
      <c r="D21" s="7">
        <v>0.031552988096975515</v>
      </c>
      <c r="E21" s="7">
        <v>9.561511544538035E-4</v>
      </c>
      <c r="F21" s="12"/>
      <c r="G21" s="13"/>
      <c r="H21" s="3"/>
    </row>
    <row r="22">
      <c r="A22" s="3"/>
      <c r="B22" s="6" t="s">
        <v>26</v>
      </c>
      <c r="C22" s="8">
        <v>35.0</v>
      </c>
      <c r="D22" s="7">
        <v>287334.6</v>
      </c>
      <c r="E22" s="7">
        <v>8209.56</v>
      </c>
      <c r="F22" s="12"/>
      <c r="G22" s="13"/>
      <c r="H22" s="3"/>
    </row>
    <row r="23">
      <c r="A23" s="3"/>
      <c r="B23" s="3"/>
      <c r="C23" s="3"/>
      <c r="D23" s="3"/>
      <c r="E23" s="3"/>
      <c r="F23" s="3"/>
      <c r="G23" s="3"/>
      <c r="H23" s="3"/>
    </row>
    <row r="24">
      <c r="A24" s="3"/>
      <c r="B24" s="3"/>
      <c r="C24" s="3"/>
      <c r="D24" s="3"/>
      <c r="E24" s="3"/>
      <c r="F24" s="3"/>
      <c r="G24" s="3"/>
      <c r="H24" s="3"/>
    </row>
    <row r="25">
      <c r="A25" s="3"/>
      <c r="B25" s="4" t="s">
        <v>27</v>
      </c>
      <c r="G25" s="5" t="str">
        <f>HYPERLINK("https://sites.google.com/site/statisticsforspreadsheets/regression-modeling/residual-plot", "Help")</f>
        <v>Help</v>
      </c>
      <c r="H25" s="3"/>
    </row>
    <row r="26">
      <c r="A26" s="3"/>
      <c r="B26" s="3"/>
      <c r="C26" s="3"/>
      <c r="D26" s="3"/>
      <c r="E26" s="3"/>
      <c r="F26" s="3"/>
      <c r="G26" s="3"/>
      <c r="H26" s="3"/>
    </row>
    <row r="27">
      <c r="A27" s="3"/>
      <c r="B27" s="3"/>
      <c r="C27" s="3"/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3"/>
      <c r="B30" s="3"/>
      <c r="C30" s="3"/>
      <c r="D30" s="3"/>
      <c r="E30" s="3"/>
      <c r="F30" s="3"/>
      <c r="G30" s="3"/>
      <c r="H30" s="3"/>
    </row>
    <row r="31">
      <c r="A31" s="3"/>
      <c r="B31" s="3"/>
      <c r="C31" s="3"/>
      <c r="D31" s="3"/>
      <c r="E31" s="3"/>
      <c r="F31" s="3"/>
      <c r="G31" s="3"/>
      <c r="H31" s="3"/>
    </row>
    <row r="32">
      <c r="A32" s="3"/>
      <c r="B32" s="3"/>
      <c r="C32" s="3"/>
      <c r="D32" s="3"/>
      <c r="E32" s="3"/>
      <c r="F32" s="3"/>
      <c r="G32" s="3"/>
      <c r="H32" s="3"/>
    </row>
    <row r="33">
      <c r="A33" s="3"/>
      <c r="B33" s="3"/>
      <c r="C33" s="3"/>
      <c r="D33" s="3"/>
      <c r="E33" s="3"/>
      <c r="F33" s="3"/>
      <c r="G33" s="3"/>
      <c r="H33" s="3"/>
    </row>
    <row r="34">
      <c r="A34" s="3"/>
      <c r="B34" s="3"/>
      <c r="C34" s="3"/>
      <c r="D34" s="3"/>
      <c r="E34" s="3"/>
      <c r="F34" s="3"/>
      <c r="G34" s="3"/>
      <c r="H34" s="3"/>
    </row>
    <row r="35">
      <c r="A35" s="3"/>
      <c r="B35" s="3"/>
      <c r="C35" s="3"/>
      <c r="D35" s="3"/>
      <c r="E35" s="3"/>
      <c r="F35" s="3"/>
      <c r="G35" s="3"/>
      <c r="H35" s="3"/>
    </row>
    <row r="36">
      <c r="A36" s="3"/>
      <c r="B36" s="3"/>
      <c r="C36" s="3"/>
      <c r="D36" s="3"/>
      <c r="E36" s="3"/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  <row r="38">
      <c r="A38" s="3"/>
      <c r="B38" s="3"/>
      <c r="C38" s="3"/>
      <c r="D38" s="3"/>
      <c r="E38" s="3"/>
      <c r="F38" s="3"/>
      <c r="G38" s="3"/>
      <c r="H38" s="3"/>
    </row>
    <row r="39">
      <c r="A39" s="3"/>
      <c r="B39" s="3"/>
      <c r="C39" s="3"/>
      <c r="D39" s="3"/>
      <c r="E39" s="3"/>
      <c r="F39" s="3"/>
      <c r="G39" s="3"/>
      <c r="H39" s="3"/>
    </row>
    <row r="40">
      <c r="A40" s="3"/>
      <c r="B40" s="3"/>
      <c r="C40" s="3"/>
      <c r="D40" s="3"/>
      <c r="E40" s="3"/>
      <c r="F40" s="3"/>
      <c r="G40" s="3"/>
      <c r="H40" s="3"/>
    </row>
    <row r="41">
      <c r="A41" s="3"/>
      <c r="B41" s="3"/>
      <c r="C41" s="3"/>
      <c r="D41" s="3"/>
      <c r="E41" s="3"/>
      <c r="F41" s="3"/>
      <c r="G41" s="3"/>
      <c r="H41" s="3"/>
    </row>
    <row r="42">
      <c r="A42" s="3"/>
      <c r="B42" s="3"/>
      <c r="C42" s="3"/>
      <c r="D42" s="3"/>
      <c r="E42" s="3"/>
      <c r="F42" s="3"/>
      <c r="G42" s="3"/>
      <c r="H42" s="3"/>
    </row>
    <row r="43">
      <c r="A43" s="3"/>
      <c r="B43" s="3"/>
      <c r="C43" s="3"/>
      <c r="D43" s="3"/>
      <c r="E43" s="3"/>
      <c r="F43" s="3"/>
      <c r="G43" s="3"/>
      <c r="H43" s="3"/>
    </row>
    <row r="44">
      <c r="A44" s="3"/>
      <c r="B44" s="3"/>
      <c r="C44" s="3"/>
      <c r="D44" s="3"/>
      <c r="E44" s="3"/>
      <c r="F44" s="3"/>
      <c r="G44" s="3"/>
      <c r="H44" s="3"/>
    </row>
    <row r="45">
      <c r="A45" s="3"/>
      <c r="B45" s="3"/>
      <c r="C45" s="3"/>
      <c r="D45" s="3"/>
      <c r="E45" s="3"/>
      <c r="F45" s="3"/>
      <c r="G45" s="3"/>
      <c r="H45" s="3"/>
    </row>
    <row r="46">
      <c r="A46" s="3"/>
      <c r="B46" s="3"/>
      <c r="C46" s="3"/>
      <c r="D46" s="3"/>
      <c r="E46" s="3"/>
      <c r="F46" s="3"/>
      <c r="G46" s="3"/>
      <c r="H46" s="3"/>
    </row>
    <row r="47">
      <c r="A47" s="3"/>
      <c r="B47" s="3"/>
      <c r="C47" s="3"/>
      <c r="D47" s="3"/>
      <c r="E47" s="3"/>
      <c r="F47" s="3"/>
      <c r="G47" s="3"/>
      <c r="H47" s="3"/>
    </row>
    <row r="48">
      <c r="A48" s="3"/>
      <c r="B48" s="3"/>
      <c r="C48" s="3"/>
      <c r="D48" s="3"/>
      <c r="E48" s="3"/>
      <c r="F48" s="3"/>
      <c r="G48" s="3"/>
      <c r="H48" s="3"/>
    </row>
    <row r="49">
      <c r="A49" s="3"/>
      <c r="B49" s="3"/>
      <c r="C49" s="3"/>
      <c r="D49" s="3"/>
      <c r="E49" s="3"/>
      <c r="F49" s="3"/>
      <c r="G49" s="3"/>
      <c r="H49" s="3"/>
    </row>
    <row r="50">
      <c r="A50" s="3"/>
      <c r="B50" s="3"/>
      <c r="C50" s="3"/>
      <c r="D50" s="3"/>
      <c r="E50" s="3"/>
      <c r="F50" s="3"/>
      <c r="G50" s="3"/>
      <c r="H50" s="3"/>
    </row>
    <row r="51">
      <c r="A51" s="3"/>
      <c r="B51" s="3"/>
      <c r="C51" s="3"/>
      <c r="D51" s="3"/>
      <c r="E51" s="3"/>
      <c r="F51" s="3"/>
      <c r="G51" s="3"/>
      <c r="H51" s="3"/>
    </row>
    <row r="52">
      <c r="A52" s="3"/>
      <c r="B52" s="3"/>
      <c r="C52" s="3"/>
      <c r="D52" s="3"/>
      <c r="E52" s="3"/>
      <c r="F52" s="3"/>
      <c r="G52" s="3"/>
      <c r="H52" s="3"/>
    </row>
    <row r="53">
      <c r="A53" s="3"/>
      <c r="B53" s="4" t="s">
        <v>28</v>
      </c>
      <c r="G53" s="3"/>
      <c r="H53" s="3"/>
    </row>
    <row r="54">
      <c r="A54" s="3"/>
      <c r="B54" s="3"/>
      <c r="C54" s="3"/>
      <c r="D54" s="3"/>
      <c r="E54" s="3"/>
      <c r="F54" s="3"/>
      <c r="G54" s="3"/>
      <c r="H54" s="3"/>
    </row>
    <row r="55">
      <c r="A55" s="3"/>
      <c r="B55" s="3"/>
      <c r="C55" s="3"/>
      <c r="D55" s="3"/>
      <c r="E55" s="3"/>
      <c r="F55" s="3"/>
      <c r="G55" s="3"/>
      <c r="H55" s="3"/>
    </row>
    <row r="56">
      <c r="A56" s="3"/>
      <c r="B56" s="3"/>
      <c r="C56" s="3"/>
      <c r="D56" s="3"/>
      <c r="E56" s="3"/>
      <c r="F56" s="3"/>
      <c r="G56" s="3"/>
      <c r="H56" s="3"/>
    </row>
    <row r="57">
      <c r="A57" s="3"/>
      <c r="B57" s="3"/>
      <c r="C57" s="3"/>
      <c r="D57" s="3"/>
      <c r="E57" s="3"/>
      <c r="F57" s="3"/>
      <c r="G57" s="3"/>
      <c r="H57" s="3"/>
    </row>
    <row r="58">
      <c r="A58" s="3"/>
      <c r="B58" s="3"/>
      <c r="C58" s="3"/>
      <c r="D58" s="3"/>
      <c r="E58" s="3"/>
      <c r="F58" s="3"/>
      <c r="G58" s="3"/>
      <c r="H58" s="3"/>
    </row>
    <row r="59">
      <c r="A59" s="3"/>
      <c r="B59" s="3"/>
      <c r="C59" s="3"/>
      <c r="D59" s="3"/>
      <c r="E59" s="3"/>
      <c r="F59" s="3"/>
      <c r="G59" s="3"/>
      <c r="H59" s="3"/>
    </row>
    <row r="60">
      <c r="A60" s="3"/>
      <c r="B60" s="3"/>
      <c r="C60" s="3"/>
      <c r="D60" s="3"/>
      <c r="E60" s="3"/>
      <c r="F60" s="3"/>
      <c r="G60" s="3"/>
      <c r="H60" s="3"/>
    </row>
    <row r="61">
      <c r="A61" s="3"/>
      <c r="B61" s="3"/>
      <c r="C61" s="3"/>
      <c r="D61" s="3"/>
      <c r="E61" s="3"/>
      <c r="F61" s="3"/>
      <c r="G61" s="3"/>
      <c r="H61" s="3"/>
    </row>
    <row r="62">
      <c r="A62" s="3"/>
      <c r="B62" s="3"/>
      <c r="C62" s="3"/>
      <c r="D62" s="3"/>
      <c r="E62" s="3"/>
      <c r="F62" s="3"/>
      <c r="G62" s="3"/>
      <c r="H62" s="3"/>
    </row>
    <row r="63">
      <c r="A63" s="3"/>
      <c r="B63" s="3"/>
      <c r="C63" s="3"/>
      <c r="D63" s="3"/>
      <c r="E63" s="3"/>
      <c r="F63" s="3"/>
      <c r="G63" s="3"/>
      <c r="H63" s="3"/>
    </row>
    <row r="64">
      <c r="A64" s="3"/>
      <c r="B64" s="3"/>
      <c r="C64" s="3"/>
      <c r="D64" s="3"/>
      <c r="E64" s="3"/>
      <c r="F64" s="3"/>
      <c r="G64" s="3"/>
      <c r="H64" s="3"/>
    </row>
    <row r="65">
      <c r="A65" s="3"/>
      <c r="B65" s="3"/>
      <c r="C65" s="3"/>
      <c r="D65" s="3"/>
      <c r="E65" s="3"/>
      <c r="F65" s="3"/>
      <c r="G65" s="3"/>
      <c r="H65" s="3"/>
    </row>
    <row r="66">
      <c r="A66" s="3"/>
      <c r="B66" s="3"/>
      <c r="C66" s="3"/>
      <c r="D66" s="3"/>
      <c r="E66" s="3"/>
      <c r="F66" s="3"/>
      <c r="G66" s="3"/>
      <c r="H66" s="3"/>
    </row>
    <row r="67">
      <c r="A67" s="3"/>
      <c r="B67" s="3"/>
      <c r="C67" s="3"/>
      <c r="D67" s="3"/>
      <c r="E67" s="3"/>
      <c r="F67" s="3"/>
      <c r="G67" s="3"/>
      <c r="H67" s="3"/>
    </row>
    <row r="68">
      <c r="A68" s="3"/>
      <c r="B68" s="3"/>
      <c r="C68" s="3"/>
      <c r="D68" s="3"/>
      <c r="E68" s="3"/>
      <c r="F68" s="3"/>
      <c r="G68" s="3"/>
      <c r="H68" s="3"/>
    </row>
    <row r="69">
      <c r="A69" s="3"/>
      <c r="B69" s="3"/>
      <c r="C69" s="3"/>
      <c r="D69" s="3"/>
      <c r="E69" s="3"/>
      <c r="F69" s="3"/>
      <c r="G69" s="3"/>
      <c r="H69" s="3"/>
    </row>
    <row r="70">
      <c r="A70" s="3"/>
      <c r="B70" s="3"/>
      <c r="C70" s="3"/>
      <c r="D70" s="3"/>
      <c r="E70" s="3"/>
      <c r="F70" s="3"/>
      <c r="G70" s="3"/>
      <c r="H70" s="3"/>
    </row>
    <row r="71">
      <c r="A71" s="3"/>
      <c r="B71" s="3"/>
      <c r="C71" s="3"/>
      <c r="D71" s="3"/>
      <c r="E71" s="3"/>
      <c r="F71" s="3"/>
      <c r="G71" s="3"/>
      <c r="H71" s="3"/>
    </row>
    <row r="72">
      <c r="A72" s="3"/>
      <c r="B72" s="3"/>
      <c r="C72" s="3"/>
      <c r="D72" s="3"/>
      <c r="E72" s="3"/>
      <c r="F72" s="3"/>
      <c r="G72" s="3"/>
      <c r="H72" s="3"/>
    </row>
    <row r="73">
      <c r="A73" s="3"/>
      <c r="B73" s="3"/>
      <c r="C73" s="3"/>
      <c r="D73" s="3"/>
      <c r="E73" s="3"/>
      <c r="F73" s="3"/>
      <c r="G73" s="3"/>
      <c r="H73" s="3"/>
    </row>
    <row r="74">
      <c r="A74" s="3"/>
      <c r="B74" s="3"/>
      <c r="C74" s="3"/>
      <c r="D74" s="3"/>
      <c r="E74" s="3"/>
      <c r="F74" s="3"/>
      <c r="G74" s="3"/>
      <c r="H74" s="3"/>
    </row>
    <row r="75">
      <c r="A75" s="3"/>
      <c r="B75" s="3"/>
      <c r="C75" s="3"/>
      <c r="D75" s="3"/>
      <c r="E75" s="3"/>
      <c r="F75" s="3"/>
      <c r="G75" s="3"/>
      <c r="H75" s="3"/>
    </row>
    <row r="76">
      <c r="A76" s="3"/>
      <c r="B76" s="3"/>
      <c r="C76" s="3"/>
      <c r="D76" s="3"/>
      <c r="E76" s="3"/>
      <c r="F76" s="3"/>
      <c r="G76" s="3"/>
      <c r="H76" s="3"/>
    </row>
    <row r="77">
      <c r="A77" s="3"/>
      <c r="B77" s="3"/>
      <c r="C77" s="3"/>
      <c r="D77" s="3"/>
      <c r="E77" s="3"/>
      <c r="F77" s="3"/>
      <c r="G77" s="3"/>
      <c r="H77" s="3"/>
    </row>
    <row r="78">
      <c r="A78" s="3"/>
      <c r="B78" s="3"/>
      <c r="C78" s="3"/>
      <c r="D78" s="3"/>
      <c r="E78" s="3"/>
      <c r="F78" s="3"/>
      <c r="G78" s="3"/>
      <c r="H78" s="3"/>
    </row>
    <row r="79">
      <c r="A79" s="3"/>
      <c r="B79" s="3"/>
      <c r="C79" s="3"/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3"/>
      <c r="B81" s="4" t="s">
        <v>29</v>
      </c>
      <c r="G81" s="5" t="str">
        <f>HYPERLINK("https://sites.google.com/site/statisticsforspreadsheets/describe-data/normal-quantile-plot", "Help")</f>
        <v>Help</v>
      </c>
      <c r="H81" s="3"/>
    </row>
    <row r="82">
      <c r="A82" s="3"/>
      <c r="B82" s="3"/>
      <c r="C82" s="3"/>
      <c r="D82" s="3"/>
      <c r="E82" s="3"/>
      <c r="F82" s="3"/>
      <c r="G82" s="3"/>
      <c r="H82" s="3"/>
    </row>
    <row r="83">
      <c r="A83" s="3"/>
      <c r="B83" s="3"/>
      <c r="C83" s="3"/>
      <c r="D83" s="3"/>
      <c r="E83" s="3"/>
      <c r="F83" s="3"/>
      <c r="G83" s="3"/>
      <c r="H83" s="3"/>
    </row>
    <row r="84">
      <c r="A84" s="3"/>
      <c r="B84" s="3"/>
      <c r="C84" s="3"/>
      <c r="D84" s="3"/>
      <c r="E84" s="3"/>
      <c r="F84" s="3"/>
      <c r="G84" s="3"/>
      <c r="H84" s="3"/>
    </row>
    <row r="85">
      <c r="A85" s="3"/>
      <c r="B85" s="3"/>
      <c r="C85" s="3"/>
      <c r="D85" s="3"/>
      <c r="E85" s="3"/>
      <c r="F85" s="3"/>
      <c r="G85" s="3"/>
      <c r="H85" s="3"/>
    </row>
    <row r="86">
      <c r="A86" s="3"/>
      <c r="B86" s="3"/>
      <c r="C86" s="3"/>
      <c r="D86" s="3"/>
      <c r="E86" s="3"/>
      <c r="F86" s="3"/>
      <c r="G86" s="3"/>
      <c r="H86" s="3"/>
    </row>
    <row r="87">
      <c r="A87" s="3"/>
      <c r="B87" s="3"/>
      <c r="C87" s="3"/>
      <c r="D87" s="3"/>
      <c r="E87" s="3"/>
      <c r="F87" s="3"/>
      <c r="G87" s="3"/>
      <c r="H87" s="3"/>
    </row>
    <row r="88">
      <c r="A88" s="3"/>
      <c r="B88" s="3"/>
      <c r="C88" s="3"/>
      <c r="D88" s="3"/>
      <c r="E88" s="3"/>
      <c r="F88" s="3"/>
      <c r="G88" s="3"/>
      <c r="H88" s="3"/>
    </row>
    <row r="89">
      <c r="A89" s="3"/>
      <c r="B89" s="3"/>
      <c r="C89" s="3"/>
      <c r="D89" s="3"/>
      <c r="E89" s="3"/>
      <c r="F89" s="3"/>
      <c r="G89" s="3"/>
      <c r="H89" s="3"/>
    </row>
    <row r="90">
      <c r="A90" s="3"/>
      <c r="B90" s="3"/>
      <c r="C90" s="3"/>
      <c r="D90" s="3"/>
      <c r="E90" s="3"/>
      <c r="F90" s="3"/>
      <c r="G90" s="3"/>
      <c r="H90" s="3"/>
    </row>
    <row r="91">
      <c r="A91" s="3"/>
      <c r="B91" s="3"/>
      <c r="C91" s="3"/>
      <c r="D91" s="3"/>
      <c r="E91" s="3"/>
      <c r="F91" s="3"/>
      <c r="G91" s="3"/>
      <c r="H91" s="3"/>
    </row>
    <row r="92">
      <c r="A92" s="3"/>
      <c r="B92" s="3"/>
      <c r="C92" s="3"/>
      <c r="D92" s="3"/>
      <c r="E92" s="3"/>
      <c r="F92" s="3"/>
      <c r="G92" s="3"/>
      <c r="H92" s="3"/>
    </row>
    <row r="93">
      <c r="A93" s="3"/>
      <c r="B93" s="3"/>
      <c r="C93" s="3"/>
      <c r="D93" s="3"/>
      <c r="E93" s="3"/>
      <c r="F93" s="3"/>
      <c r="G93" s="3"/>
      <c r="H93" s="3"/>
    </row>
    <row r="94">
      <c r="A94" s="3"/>
      <c r="B94" s="3"/>
      <c r="C94" s="3"/>
      <c r="D94" s="3"/>
      <c r="E94" s="3"/>
      <c r="F94" s="3"/>
      <c r="G94" s="3"/>
      <c r="H94" s="3"/>
    </row>
    <row r="95">
      <c r="A95" s="3"/>
      <c r="B95" s="3"/>
      <c r="C95" s="3"/>
      <c r="D95" s="3"/>
      <c r="E95" s="3"/>
      <c r="F95" s="3"/>
      <c r="G95" s="3"/>
      <c r="H95" s="3"/>
    </row>
    <row r="96">
      <c r="A96" s="3"/>
      <c r="B96" s="3"/>
      <c r="C96" s="3"/>
      <c r="D96" s="3"/>
      <c r="E96" s="3"/>
      <c r="F96" s="3"/>
      <c r="G96" s="3"/>
      <c r="H96" s="3"/>
    </row>
    <row r="97">
      <c r="A97" s="3"/>
      <c r="B97" s="3"/>
      <c r="C97" s="3"/>
      <c r="D97" s="3"/>
      <c r="E97" s="3"/>
      <c r="F97" s="3"/>
      <c r="G97" s="3"/>
      <c r="H97" s="3"/>
    </row>
    <row r="98">
      <c r="A98" s="3"/>
      <c r="B98" s="3"/>
      <c r="C98" s="3"/>
      <c r="D98" s="3"/>
      <c r="E98" s="3"/>
      <c r="F98" s="3"/>
      <c r="G98" s="3"/>
      <c r="H98" s="3"/>
    </row>
    <row r="99">
      <c r="A99" s="3"/>
      <c r="B99" s="3"/>
      <c r="C99" s="3"/>
      <c r="D99" s="3"/>
      <c r="E99" s="3"/>
      <c r="F99" s="3"/>
      <c r="G99" s="3"/>
      <c r="H99" s="3"/>
    </row>
    <row r="100">
      <c r="A100" s="3"/>
      <c r="B100" s="3"/>
      <c r="C100" s="3"/>
      <c r="D100" s="3"/>
      <c r="E100" s="3"/>
      <c r="F100" s="3"/>
      <c r="G100" s="3"/>
      <c r="H100" s="3"/>
    </row>
    <row r="101">
      <c r="A101" s="3"/>
      <c r="B101" s="3"/>
      <c r="C101" s="3"/>
      <c r="D101" s="3"/>
      <c r="E101" s="3"/>
      <c r="F101" s="3"/>
      <c r="G101" s="3"/>
      <c r="H101" s="3"/>
    </row>
    <row r="102">
      <c r="A102" s="3"/>
      <c r="B102" s="3"/>
      <c r="C102" s="3"/>
      <c r="D102" s="3"/>
      <c r="E102" s="3"/>
      <c r="F102" s="3"/>
      <c r="G102" s="3"/>
      <c r="H102" s="3"/>
    </row>
    <row r="103">
      <c r="A103" s="3"/>
      <c r="B103" s="3"/>
      <c r="C103" s="3"/>
      <c r="D103" s="3"/>
      <c r="E103" s="3"/>
      <c r="F103" s="3"/>
      <c r="G103" s="3"/>
      <c r="H103" s="3"/>
    </row>
    <row r="104">
      <c r="A104" s="3"/>
      <c r="B104" s="3"/>
      <c r="C104" s="3"/>
      <c r="D104" s="3"/>
      <c r="E104" s="3"/>
      <c r="F104" s="3"/>
      <c r="G104" s="3"/>
      <c r="H104" s="3"/>
    </row>
    <row r="105">
      <c r="A105" s="3"/>
      <c r="B105" s="3"/>
      <c r="C105" s="3"/>
      <c r="D105" s="3"/>
      <c r="E105" s="3"/>
      <c r="F105" s="3"/>
      <c r="G105" s="3"/>
      <c r="H105" s="3"/>
    </row>
    <row r="106">
      <c r="A106" s="3"/>
      <c r="B106" s="3"/>
      <c r="C106" s="3"/>
      <c r="D106" s="3"/>
      <c r="E106" s="3"/>
      <c r="F106" s="3"/>
      <c r="G106" s="3"/>
      <c r="H106" s="3"/>
    </row>
    <row r="107">
      <c r="A107" s="3"/>
      <c r="B107" s="3"/>
      <c r="C107" s="3"/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3"/>
      <c r="B109" s="14" t="s">
        <v>30</v>
      </c>
      <c r="D109" s="3"/>
      <c r="E109" s="3"/>
      <c r="F109" s="3"/>
      <c r="G109" s="3"/>
      <c r="H109" s="3"/>
    </row>
    <row r="110">
      <c r="A110" s="3"/>
      <c r="B110" s="15">
        <v>-7.818358385427776</v>
      </c>
      <c r="C110" s="15">
        <v>-0.09469706722256141</v>
      </c>
      <c r="D110" s="16"/>
      <c r="E110" s="17" t="s">
        <v>31</v>
      </c>
      <c r="F110" s="15">
        <v>-3.062479936861552</v>
      </c>
      <c r="G110" s="3"/>
      <c r="H110" s="3"/>
    </row>
    <row r="111">
      <c r="A111" s="3"/>
      <c r="B111" s="15">
        <v>-0.09565096663267614</v>
      </c>
      <c r="C111" s="15">
        <v>0.09565096663267614</v>
      </c>
      <c r="D111" s="18" t="s">
        <v>357</v>
      </c>
      <c r="E111" s="3"/>
      <c r="F111" s="15">
        <v>3.0933288099147656</v>
      </c>
      <c r="G111" s="3"/>
      <c r="H111" s="3"/>
    </row>
    <row r="112">
      <c r="A112" s="3"/>
      <c r="B112" s="15">
        <v>8.669228846609872</v>
      </c>
      <c r="C112" s="15">
        <v>-0.06922884660987336</v>
      </c>
      <c r="D112" s="18" t="s">
        <v>358</v>
      </c>
      <c r="E112" s="3"/>
      <c r="F112" s="15">
        <v>-2.2388439263543694</v>
      </c>
      <c r="G112" s="3"/>
      <c r="H112" s="3"/>
    </row>
    <row r="113">
      <c r="A113" s="3"/>
      <c r="B113" s="15">
        <v>17.228003342518278</v>
      </c>
      <c r="C113" s="15">
        <v>-0.028003342518279326</v>
      </c>
      <c r="D113" s="18" t="s">
        <v>359</v>
      </c>
      <c r="E113" s="3"/>
      <c r="F113" s="15">
        <v>-0.905621231391846</v>
      </c>
      <c r="G113" s="3"/>
      <c r="H113" s="3"/>
    </row>
    <row r="114">
      <c r="A114" s="3"/>
      <c r="B114" s="15">
        <v>25.82281941443392</v>
      </c>
      <c r="C114" s="15">
        <v>-0.022819414433918096</v>
      </c>
      <c r="D114" s="18" t="s">
        <v>360</v>
      </c>
      <c r="E114" s="3"/>
      <c r="F114" s="15">
        <v>-0.7379742681001776</v>
      </c>
      <c r="G114" s="3"/>
      <c r="H114" s="3"/>
    </row>
    <row r="115">
      <c r="A115" s="3"/>
      <c r="B115" s="15">
        <v>34.41281104851368</v>
      </c>
      <c r="C115" s="15">
        <v>-0.012811048513680603</v>
      </c>
      <c r="D115" s="18" t="s">
        <v>361</v>
      </c>
      <c r="E115" s="3"/>
      <c r="F115" s="15">
        <v>-0.4143061680157242</v>
      </c>
      <c r="G115" s="3"/>
      <c r="H115" s="3"/>
    </row>
    <row r="116">
      <c r="A116" s="3"/>
      <c r="B116" s="15">
        <v>42.97825393086439</v>
      </c>
      <c r="C116" s="15">
        <v>0.02174606913560867</v>
      </c>
      <c r="D116" s="18" t="s">
        <v>362</v>
      </c>
      <c r="E116" s="3"/>
      <c r="F116" s="15">
        <v>0.7032625443075938</v>
      </c>
      <c r="G116" s="3"/>
      <c r="H116" s="3"/>
    </row>
    <row r="117">
      <c r="A117" s="3"/>
      <c r="B117" s="15">
        <v>51.58300507983751</v>
      </c>
      <c r="C117" s="15">
        <v>0.016994920162492176</v>
      </c>
      <c r="D117" s="18" t="s">
        <v>363</v>
      </c>
      <c r="E117" s="3"/>
      <c r="F117" s="15">
        <v>0.5496115513680464</v>
      </c>
      <c r="G117" s="3"/>
      <c r="H117" s="3"/>
    </row>
    <row r="118">
      <c r="A118" s="3"/>
      <c r="B118" s="15">
        <v>60.2044338247753</v>
      </c>
      <c r="C118" s="15">
        <v>-0.004433824775296101</v>
      </c>
      <c r="D118" s="18" t="s">
        <v>364</v>
      </c>
      <c r="E118" s="3"/>
      <c r="F118" s="15">
        <v>-0.14338880618120067</v>
      </c>
      <c r="G118" s="3"/>
      <c r="H118" s="3"/>
    </row>
    <row r="119">
      <c r="A119" s="3"/>
      <c r="B119" s="15">
        <v>68.81525016692193</v>
      </c>
      <c r="C119" s="15">
        <v>-0.01525016692192974</v>
      </c>
      <c r="D119" s="18" t="s">
        <v>365</v>
      </c>
      <c r="E119" s="3"/>
      <c r="F119" s="15">
        <v>-0.49318665933375955</v>
      </c>
      <c r="G119" s="3"/>
      <c r="H119" s="3"/>
    </row>
    <row r="120">
      <c r="A120" s="3"/>
      <c r="B120" s="15">
        <v>77.39684299093625</v>
      </c>
      <c r="C120" s="15">
        <v>0.0031570090637589726</v>
      </c>
      <c r="D120" s="18" t="s">
        <v>366</v>
      </c>
      <c r="E120" s="3"/>
      <c r="F120" s="15">
        <v>0.10209689911018148</v>
      </c>
      <c r="G120" s="3"/>
      <c r="H120" s="3"/>
    </row>
    <row r="121">
      <c r="A121" s="3"/>
      <c r="B121" s="15">
        <v>86.00438876669472</v>
      </c>
      <c r="C121" s="15">
        <v>-0.004388766694711169</v>
      </c>
      <c r="D121" s="18" t="s">
        <v>367</v>
      </c>
      <c r="E121" s="3"/>
      <c r="F121" s="15">
        <v>-0.14193163890208593</v>
      </c>
      <c r="G121" s="3"/>
      <c r="H121" s="3"/>
    </row>
    <row r="122">
      <c r="A122" s="3"/>
      <c r="B122" s="15">
        <v>94.6153384230118</v>
      </c>
      <c r="C122" s="15">
        <v>-0.01533842301180633</v>
      </c>
      <c r="D122" s="18" t="s">
        <v>368</v>
      </c>
      <c r="E122" s="3"/>
      <c r="F122" s="15">
        <v>-0.49604083964240286</v>
      </c>
      <c r="G122" s="3"/>
      <c r="H122" s="3"/>
    </row>
    <row r="123">
      <c r="A123" s="3"/>
      <c r="B123" s="15">
        <v>103.2292650185249</v>
      </c>
      <c r="C123" s="15">
        <v>-0.029265018524890034</v>
      </c>
      <c r="D123" s="18" t="s">
        <v>369</v>
      </c>
      <c r="E123" s="3"/>
      <c r="F123" s="15">
        <v>-0.9464235241173841</v>
      </c>
      <c r="G123" s="3"/>
      <c r="H123" s="3"/>
    </row>
    <row r="124">
      <c r="A124" s="3"/>
      <c r="B124" s="15">
        <v>111.80685475197039</v>
      </c>
      <c r="C124" s="15">
        <v>-0.006854751970389712</v>
      </c>
      <c r="D124" s="18" t="s">
        <v>370</v>
      </c>
      <c r="E124" s="3"/>
      <c r="F124" s="15">
        <v>-0.2216809981257714</v>
      </c>
      <c r="G124" s="3"/>
      <c r="H124" s="3"/>
    </row>
    <row r="125">
      <c r="A125" s="3"/>
      <c r="B125" s="15">
        <v>120.3757214340202</v>
      </c>
      <c r="C125" s="15">
        <v>0.024278565979801464</v>
      </c>
      <c r="D125" s="18" t="s">
        <v>371</v>
      </c>
      <c r="E125" s="3"/>
      <c r="F125" s="15">
        <v>0.7851628713502231</v>
      </c>
      <c r="G125" s="3"/>
      <c r="H125" s="3"/>
    </row>
    <row r="126">
      <c r="A126" s="3"/>
      <c r="B126" s="15">
        <v>128.9900233742265</v>
      </c>
      <c r="C126" s="15">
        <v>0.00997662577349087</v>
      </c>
      <c r="D126" s="18" t="s">
        <v>372</v>
      </c>
      <c r="E126" s="3"/>
      <c r="F126" s="15">
        <v>0.32264163152047864</v>
      </c>
      <c r="G126" s="3"/>
      <c r="H126" s="3"/>
    </row>
    <row r="127">
      <c r="A127" s="3"/>
      <c r="B127" s="15">
        <v>137.59345215341855</v>
      </c>
      <c r="C127" s="15">
        <v>0.006547846581427208</v>
      </c>
      <c r="D127" s="18" t="s">
        <v>373</v>
      </c>
      <c r="E127" s="3"/>
      <c r="F127" s="15">
        <v>0.21175575309148348</v>
      </c>
      <c r="G127" s="3"/>
      <c r="H127" s="3"/>
    </row>
    <row r="128">
      <c r="A128" s="3"/>
      <c r="B128" s="15">
        <v>146.19775757669004</v>
      </c>
      <c r="C128" s="15">
        <v>0.0022424233099568244</v>
      </c>
      <c r="D128" s="18" t="s">
        <v>220</v>
      </c>
      <c r="E128" s="3"/>
      <c r="F128" s="15">
        <v>0.07251942006348966</v>
      </c>
      <c r="G128" s="3"/>
      <c r="H128" s="3"/>
    </row>
    <row r="129">
      <c r="A129" s="3"/>
      <c r="B129" s="15">
        <v>154.80089778246227</v>
      </c>
      <c r="C129" s="15">
        <v>-8.977824622478318E-4</v>
      </c>
      <c r="D129" s="18" t="s">
        <v>374</v>
      </c>
      <c r="E129" s="3"/>
      <c r="F129" s="15">
        <v>-0.029034064717530124</v>
      </c>
      <c r="G129" s="3"/>
      <c r="H129" s="3"/>
    </row>
    <row r="130">
      <c r="A130" s="3"/>
      <c r="B130" s="15">
        <v>163.4032467138275</v>
      </c>
      <c r="C130" s="15">
        <v>-0.003246713827496913</v>
      </c>
      <c r="D130" s="18" t="s">
        <v>375</v>
      </c>
      <c r="E130" s="3"/>
      <c r="F130" s="15">
        <v>-0.10499792917632589</v>
      </c>
      <c r="G130" s="3"/>
      <c r="H130" s="3"/>
    </row>
    <row r="131">
      <c r="A131" s="3"/>
      <c r="B131" s="15">
        <v>172.00747025643824</v>
      </c>
      <c r="C131" s="15">
        <v>-0.007470256438248887</v>
      </c>
      <c r="D131" s="18" t="s">
        <v>376</v>
      </c>
      <c r="E131" s="3"/>
      <c r="F131" s="15">
        <v>-0.24158626171157208</v>
      </c>
      <c r="G131" s="3"/>
      <c r="H131" s="3"/>
    </row>
    <row r="132">
      <c r="A132" s="3"/>
      <c r="B132" s="15">
        <v>180.59875550504933</v>
      </c>
      <c r="C132" s="15">
        <v>0.0012444949506670543</v>
      </c>
      <c r="D132" s="18" t="s">
        <v>377</v>
      </c>
      <c r="E132" s="3"/>
      <c r="F132" s="15">
        <v>0.04024666158864252</v>
      </c>
      <c r="G132" s="3"/>
      <c r="H132" s="3"/>
    </row>
    <row r="133">
      <c r="A133" s="3"/>
      <c r="B133" s="15">
        <v>189.20281795387643</v>
      </c>
      <c r="C133" s="15">
        <v>-0.002817953876440755</v>
      </c>
      <c r="D133" s="18" t="s">
        <v>229</v>
      </c>
      <c r="E133" s="3"/>
      <c r="F133" s="15">
        <v>-0.09113193747931597</v>
      </c>
      <c r="G133" s="3"/>
      <c r="H133" s="3"/>
    </row>
    <row r="134">
      <c r="A134" s="3"/>
      <c r="B134" s="15">
        <v>197.80807303701613</v>
      </c>
      <c r="C134" s="15">
        <v>-0.008073037016114913</v>
      </c>
      <c r="D134" s="18" t="s">
        <v>378</v>
      </c>
      <c r="E134" s="3"/>
      <c r="F134" s="15">
        <v>-0.26108003781454214</v>
      </c>
      <c r="G134" s="3"/>
      <c r="H134" s="3"/>
    </row>
    <row r="135">
      <c r="A135" s="3"/>
      <c r="B135" s="15">
        <v>206.38226076708438</v>
      </c>
      <c r="C135" s="15">
        <v>0.017739232915617083</v>
      </c>
      <c r="D135" s="18" t="s">
        <v>379</v>
      </c>
      <c r="E135" s="3"/>
      <c r="F135" s="15">
        <v>0.5736824433190925</v>
      </c>
      <c r="G135" s="3"/>
      <c r="H135" s="3"/>
    </row>
    <row r="136">
      <c r="A136" s="3"/>
      <c r="B136" s="15">
        <v>214.9983462856668</v>
      </c>
      <c r="C136" s="15">
        <v>0.0016537143332126976</v>
      </c>
      <c r="D136" s="18" t="s">
        <v>380</v>
      </c>
      <c r="E136" s="3"/>
      <c r="F136" s="15">
        <v>0.05348071609083228</v>
      </c>
      <c r="G136" s="3"/>
      <c r="H136" s="3"/>
    </row>
    <row r="137">
      <c r="A137" s="3"/>
      <c r="B137" s="15">
        <v>223.58390189204516</v>
      </c>
      <c r="C137" s="15">
        <v>0.016098107954825074</v>
      </c>
      <c r="D137" s="18" t="s">
        <v>381</v>
      </c>
      <c r="E137" s="3"/>
      <c r="F137" s="15">
        <v>0.5206088644457774</v>
      </c>
      <c r="G137" s="3"/>
      <c r="H137" s="3"/>
    </row>
    <row r="138">
      <c r="A138" s="3"/>
      <c r="B138" s="15">
        <v>232.17245827768983</v>
      </c>
      <c r="C138" s="15">
        <v>0.027541722310166317</v>
      </c>
      <c r="D138" s="18" t="s">
        <v>382</v>
      </c>
      <c r="E138" s="3"/>
      <c r="F138" s="15">
        <v>0.8906925470380488</v>
      </c>
      <c r="G138" s="3"/>
      <c r="H138" s="3"/>
    </row>
    <row r="139">
      <c r="A139" s="3"/>
      <c r="B139" s="15">
        <v>240.77834417487117</v>
      </c>
      <c r="C139" s="15">
        <v>0.0216558251288589</v>
      </c>
      <c r="D139" s="18" t="s">
        <v>383</v>
      </c>
      <c r="E139" s="3"/>
      <c r="F139" s="15">
        <v>0.7003440752546544</v>
      </c>
      <c r="G139" s="3"/>
      <c r="H139" s="3"/>
    </row>
    <row r="140">
      <c r="A140" s="3"/>
      <c r="B140" s="15">
        <v>249.37181250860436</v>
      </c>
      <c r="C140" s="15">
        <v>0.028187491395636373</v>
      </c>
      <c r="D140" s="18" t="s">
        <v>384</v>
      </c>
      <c r="E140" s="3"/>
      <c r="F140" s="15">
        <v>0.9115765609373335</v>
      </c>
      <c r="G140" s="3"/>
      <c r="H140" s="3"/>
    </row>
    <row r="141">
      <c r="A141" s="3"/>
      <c r="B141" s="15">
        <v>257.9682076796056</v>
      </c>
      <c r="C141" s="15">
        <v>0.031792320394377016</v>
      </c>
      <c r="D141" s="18" t="s">
        <v>385</v>
      </c>
      <c r="E141" s="3"/>
      <c r="F141" s="15">
        <v>1.0281558469516923</v>
      </c>
      <c r="G141" s="3"/>
      <c r="H141" s="3"/>
    </row>
    <row r="142">
      <c r="A142" s="3"/>
      <c r="B142" s="15">
        <v>266.58447240397237</v>
      </c>
      <c r="C142" s="15">
        <v>0.015527596027669724</v>
      </c>
      <c r="D142" s="18" t="s">
        <v>386</v>
      </c>
      <c r="E142" s="3"/>
      <c r="F142" s="15">
        <v>0.502158648595405</v>
      </c>
      <c r="G142" s="3"/>
      <c r="H142" s="3"/>
    </row>
    <row r="143">
      <c r="A143" s="3"/>
      <c r="B143" s="15">
        <v>275.21513693550617</v>
      </c>
      <c r="C143" s="15">
        <v>-0.015136935506161589</v>
      </c>
      <c r="D143" s="18" t="s">
        <v>387</v>
      </c>
      <c r="E143" s="3"/>
      <c r="F143" s="15">
        <v>-0.48952478310904607</v>
      </c>
      <c r="G143" s="3"/>
      <c r="H143" s="3"/>
    </row>
    <row r="144">
      <c r="A144" s="3"/>
      <c r="B144" s="15">
        <v>283.7818787328336</v>
      </c>
      <c r="C144" s="15">
        <v>0.018121267166398777</v>
      </c>
      <c r="D144" s="18" t="s">
        <v>388</v>
      </c>
      <c r="E144" s="3"/>
      <c r="F144" s="15">
        <v>0.5860373373250826</v>
      </c>
      <c r="G144" s="3"/>
      <c r="H144" s="3"/>
    </row>
    <row r="145">
      <c r="A145" s="3"/>
      <c r="B145" s="15">
        <v>292.42418154973893</v>
      </c>
      <c r="C145" s="15">
        <v>-0.02418154973897563</v>
      </c>
      <c r="D145" s="18" t="s">
        <v>389</v>
      </c>
      <c r="E145" s="3"/>
      <c r="F145" s="15">
        <v>-0.7820253899076294</v>
      </c>
      <c r="G145" s="3"/>
      <c r="H145" s="3"/>
    </row>
    <row r="146">
      <c r="A146" s="3"/>
      <c r="B146" s="15">
        <v>301.0899383663762</v>
      </c>
      <c r="C146" s="15">
        <v>-0.08993836637618047</v>
      </c>
      <c r="D146" s="18" t="s">
        <v>390</v>
      </c>
      <c r="E146" s="3"/>
      <c r="F146" s="15">
        <v>-2.9085847181921443</v>
      </c>
      <c r="G146" s="3"/>
      <c r="H146" s="3"/>
    </row>
    <row r="147">
      <c r="A147" s="3"/>
      <c r="B147" s="15">
        <v>308.8126457851713</v>
      </c>
      <c r="C147" s="15">
        <v>0.10040966747905708</v>
      </c>
      <c r="D147" s="16"/>
      <c r="E147" s="17" t="s">
        <v>31</v>
      </c>
      <c r="F147" s="15">
        <v>3.2472240285841734</v>
      </c>
      <c r="G147" s="3"/>
      <c r="H147" s="3"/>
    </row>
    <row r="148">
      <c r="A148" s="3"/>
      <c r="B148" s="3"/>
      <c r="C148" s="3"/>
      <c r="D148" s="3"/>
      <c r="E148" s="3"/>
      <c r="F148" s="3"/>
      <c r="G148" s="3"/>
      <c r="H148" s="3"/>
    </row>
    <row r="149">
      <c r="A149" s="3"/>
      <c r="B149" s="14" t="s">
        <v>83</v>
      </c>
      <c r="D149" s="3"/>
      <c r="E149" s="3"/>
      <c r="F149" s="3"/>
      <c r="G149" s="3"/>
      <c r="H149" s="3"/>
    </row>
    <row r="150">
      <c r="A150" s="3"/>
      <c r="B150" s="15">
        <v>1.0</v>
      </c>
      <c r="C150" s="15">
        <v>0.09565096663267614</v>
      </c>
      <c r="D150" s="15">
        <v>3.0933288099147656</v>
      </c>
      <c r="E150" s="3"/>
      <c r="F150" s="3"/>
      <c r="G150" s="3"/>
      <c r="H150" s="3"/>
    </row>
    <row r="151">
      <c r="A151" s="3"/>
      <c r="B151" s="15">
        <v>2.0</v>
      </c>
      <c r="C151" s="15">
        <v>-0.06922884660987336</v>
      </c>
      <c r="D151" s="15">
        <v>-2.2388439263543694</v>
      </c>
      <c r="E151" s="3"/>
      <c r="F151" s="3"/>
      <c r="G151" s="3"/>
      <c r="H151" s="3"/>
    </row>
    <row r="152">
      <c r="A152" s="3"/>
      <c r="B152" s="15">
        <v>3.0</v>
      </c>
      <c r="C152" s="15">
        <v>-0.028003342518279326</v>
      </c>
      <c r="D152" s="15">
        <v>-0.905621231391846</v>
      </c>
      <c r="E152" s="3"/>
      <c r="F152" s="3"/>
      <c r="G152" s="3"/>
      <c r="H152" s="3"/>
    </row>
    <row r="153">
      <c r="A153" s="3"/>
      <c r="B153" s="15">
        <v>4.0</v>
      </c>
      <c r="C153" s="15">
        <v>-0.022819414433918096</v>
      </c>
      <c r="D153" s="15">
        <v>-0.7379742681001776</v>
      </c>
      <c r="E153" s="3"/>
      <c r="F153" s="3"/>
      <c r="G153" s="3"/>
      <c r="H153" s="3"/>
    </row>
    <row r="154">
      <c r="A154" s="3"/>
      <c r="B154" s="15">
        <v>5.0</v>
      </c>
      <c r="C154" s="15">
        <v>-0.012811048513680603</v>
      </c>
      <c r="D154" s="15">
        <v>-0.4143061680157242</v>
      </c>
      <c r="E154" s="3"/>
      <c r="F154" s="3"/>
      <c r="G154" s="3"/>
      <c r="H154" s="3"/>
    </row>
    <row r="155">
      <c r="A155" s="3"/>
      <c r="B155" s="15">
        <v>6.0</v>
      </c>
      <c r="C155" s="15">
        <v>0.02174606913560867</v>
      </c>
      <c r="D155" s="15">
        <v>0.7032625443075938</v>
      </c>
      <c r="E155" s="3"/>
      <c r="F155" s="3"/>
      <c r="G155" s="3"/>
      <c r="H155" s="3"/>
    </row>
    <row r="156">
      <c r="A156" s="3"/>
      <c r="B156" s="15">
        <v>7.0</v>
      </c>
      <c r="C156" s="15">
        <v>0.016994920162492176</v>
      </c>
      <c r="D156" s="15">
        <v>0.5496115513680464</v>
      </c>
      <c r="E156" s="3"/>
      <c r="F156" s="3"/>
      <c r="G156" s="3"/>
      <c r="H156" s="3"/>
    </row>
    <row r="157">
      <c r="A157" s="3"/>
      <c r="B157" s="15">
        <v>8.0</v>
      </c>
      <c r="C157" s="15">
        <v>-0.004433824775296101</v>
      </c>
      <c r="D157" s="15">
        <v>-0.14338880618120067</v>
      </c>
      <c r="E157" s="3"/>
      <c r="F157" s="3"/>
      <c r="G157" s="3"/>
      <c r="H157" s="3"/>
    </row>
    <row r="158">
      <c r="A158" s="3"/>
      <c r="B158" s="15">
        <v>9.0</v>
      </c>
      <c r="C158" s="15">
        <v>-0.01525016692192974</v>
      </c>
      <c r="D158" s="15">
        <v>-0.49318665933375955</v>
      </c>
      <c r="E158" s="3"/>
      <c r="F158" s="3"/>
      <c r="G158" s="3"/>
      <c r="H158" s="3"/>
    </row>
    <row r="159">
      <c r="A159" s="3"/>
      <c r="B159" s="15">
        <v>10.0</v>
      </c>
      <c r="C159" s="15">
        <v>0.0031570090637589726</v>
      </c>
      <c r="D159" s="15">
        <v>0.10209689911018148</v>
      </c>
      <c r="E159" s="3"/>
      <c r="F159" s="3"/>
      <c r="G159" s="3"/>
      <c r="H159" s="3"/>
    </row>
    <row r="160">
      <c r="A160" s="3"/>
      <c r="B160" s="15">
        <v>11.0</v>
      </c>
      <c r="C160" s="15">
        <v>-0.004388766694711169</v>
      </c>
      <c r="D160" s="15">
        <v>-0.14193163890208593</v>
      </c>
      <c r="E160" s="3"/>
      <c r="F160" s="3"/>
      <c r="G160" s="3"/>
      <c r="H160" s="3"/>
    </row>
    <row r="161">
      <c r="A161" s="3"/>
      <c r="B161" s="15">
        <v>12.0</v>
      </c>
      <c r="C161" s="15">
        <v>-0.01533842301180633</v>
      </c>
      <c r="D161" s="15">
        <v>-0.49604083964240286</v>
      </c>
      <c r="E161" s="3"/>
      <c r="F161" s="3"/>
      <c r="G161" s="3"/>
      <c r="H161" s="3"/>
    </row>
    <row r="162">
      <c r="A162" s="3"/>
      <c r="B162" s="15">
        <v>13.0</v>
      </c>
      <c r="C162" s="15">
        <v>-0.029265018524890034</v>
      </c>
      <c r="D162" s="15">
        <v>-0.9464235241173841</v>
      </c>
      <c r="E162" s="3"/>
      <c r="F162" s="3"/>
      <c r="G162" s="3"/>
      <c r="H162" s="3"/>
    </row>
    <row r="163">
      <c r="A163" s="3"/>
      <c r="B163" s="15">
        <v>14.0</v>
      </c>
      <c r="C163" s="15">
        <v>-0.006854751970389712</v>
      </c>
      <c r="D163" s="15">
        <v>-0.2216809981257714</v>
      </c>
      <c r="E163" s="3"/>
      <c r="F163" s="3"/>
      <c r="G163" s="3"/>
      <c r="H163" s="3"/>
    </row>
    <row r="164">
      <c r="A164" s="3"/>
      <c r="B164" s="15">
        <v>15.0</v>
      </c>
      <c r="C164" s="15">
        <v>0.024278565979801464</v>
      </c>
      <c r="D164" s="15">
        <v>0.7851628713502231</v>
      </c>
      <c r="E164" s="3"/>
      <c r="F164" s="3"/>
      <c r="G164" s="3"/>
      <c r="H164" s="3"/>
    </row>
    <row r="165">
      <c r="A165" s="3"/>
      <c r="B165" s="15">
        <v>16.0</v>
      </c>
      <c r="C165" s="15">
        <v>0.00997662577349087</v>
      </c>
      <c r="D165" s="15">
        <v>0.32264163152047864</v>
      </c>
      <c r="E165" s="3"/>
      <c r="F165" s="3"/>
      <c r="G165" s="3"/>
      <c r="H165" s="3"/>
    </row>
    <row r="166">
      <c r="A166" s="3"/>
      <c r="B166" s="15">
        <v>17.0</v>
      </c>
      <c r="C166" s="15">
        <v>0.006547846581427208</v>
      </c>
      <c r="D166" s="15">
        <v>0.21175575309148348</v>
      </c>
      <c r="E166" s="3"/>
      <c r="F166" s="3"/>
      <c r="G166" s="3"/>
      <c r="H166" s="3"/>
    </row>
    <row r="167">
      <c r="A167" s="3"/>
      <c r="B167" s="15">
        <v>18.0</v>
      </c>
      <c r="C167" s="15">
        <v>0.0022424233099568244</v>
      </c>
      <c r="D167" s="15">
        <v>0.07251942006348966</v>
      </c>
      <c r="E167" s="3"/>
      <c r="F167" s="3"/>
      <c r="G167" s="3"/>
      <c r="H167" s="3"/>
    </row>
    <row r="168">
      <c r="A168" s="3"/>
      <c r="B168" s="15">
        <v>19.0</v>
      </c>
      <c r="C168" s="15">
        <v>-8.977824622478318E-4</v>
      </c>
      <c r="D168" s="15">
        <v>-0.029034064717530124</v>
      </c>
      <c r="E168" s="3"/>
      <c r="F168" s="3"/>
      <c r="G168" s="3"/>
      <c r="H168" s="3"/>
    </row>
    <row r="169">
      <c r="A169" s="3"/>
      <c r="B169" s="15">
        <v>20.0</v>
      </c>
      <c r="C169" s="15">
        <v>-0.003246713827496913</v>
      </c>
      <c r="D169" s="15">
        <v>-0.10499792917632589</v>
      </c>
      <c r="E169" s="3"/>
      <c r="F169" s="3"/>
      <c r="G169" s="3"/>
      <c r="H169" s="3"/>
    </row>
    <row r="170">
      <c r="A170" s="3"/>
      <c r="B170" s="15">
        <v>21.0</v>
      </c>
      <c r="C170" s="15">
        <v>-0.007470256438248887</v>
      </c>
      <c r="D170" s="15">
        <v>-0.24158626171157208</v>
      </c>
      <c r="E170" s="3"/>
      <c r="F170" s="3"/>
      <c r="G170" s="3"/>
      <c r="H170" s="3"/>
    </row>
    <row r="171">
      <c r="A171" s="3"/>
      <c r="B171" s="15">
        <v>22.0</v>
      </c>
      <c r="C171" s="15">
        <v>0.0012444949506670543</v>
      </c>
      <c r="D171" s="15">
        <v>0.04024666158864252</v>
      </c>
      <c r="E171" s="3"/>
      <c r="F171" s="3"/>
      <c r="G171" s="3"/>
      <c r="H171" s="3"/>
    </row>
    <row r="172">
      <c r="A172" s="3"/>
      <c r="B172" s="15">
        <v>23.0</v>
      </c>
      <c r="C172" s="15">
        <v>-0.002817953876440755</v>
      </c>
      <c r="D172" s="15">
        <v>-0.09113193747931597</v>
      </c>
      <c r="E172" s="3"/>
      <c r="F172" s="3"/>
      <c r="G172" s="3"/>
      <c r="H172" s="3"/>
    </row>
    <row r="173">
      <c r="A173" s="3"/>
      <c r="B173" s="15">
        <v>24.0</v>
      </c>
      <c r="C173" s="15">
        <v>-0.008073037016114913</v>
      </c>
      <c r="D173" s="15">
        <v>-0.26108003781454214</v>
      </c>
      <c r="E173" s="3"/>
      <c r="F173" s="3"/>
      <c r="G173" s="3"/>
      <c r="H173" s="3"/>
    </row>
    <row r="174">
      <c r="A174" s="3"/>
      <c r="B174" s="15">
        <v>25.0</v>
      </c>
      <c r="C174" s="15">
        <v>0.017739232915617083</v>
      </c>
      <c r="D174" s="15">
        <v>0.5736824433190925</v>
      </c>
      <c r="E174" s="3"/>
      <c r="F174" s="3"/>
      <c r="G174" s="3"/>
      <c r="H174" s="3"/>
    </row>
    <row r="175">
      <c r="A175" s="3"/>
      <c r="B175" s="15">
        <v>26.0</v>
      </c>
      <c r="C175" s="15">
        <v>0.0016537143332126976</v>
      </c>
      <c r="D175" s="15">
        <v>0.05348071609083228</v>
      </c>
      <c r="E175" s="3"/>
      <c r="F175" s="3"/>
      <c r="G175" s="3"/>
      <c r="H175" s="3"/>
    </row>
    <row r="176">
      <c r="A176" s="3"/>
      <c r="B176" s="15">
        <v>27.0</v>
      </c>
      <c r="C176" s="15">
        <v>0.016098107954825074</v>
      </c>
      <c r="D176" s="15">
        <v>0.5206088644457774</v>
      </c>
      <c r="E176" s="3"/>
      <c r="F176" s="3"/>
      <c r="G176" s="3"/>
      <c r="H176" s="3"/>
    </row>
    <row r="177">
      <c r="A177" s="3"/>
      <c r="B177" s="15">
        <v>28.0</v>
      </c>
      <c r="C177" s="15">
        <v>0.027541722310166317</v>
      </c>
      <c r="D177" s="15">
        <v>0.8906925470380488</v>
      </c>
      <c r="E177" s="3"/>
      <c r="F177" s="3"/>
      <c r="G177" s="3"/>
      <c r="H177" s="3"/>
    </row>
    <row r="178">
      <c r="A178" s="3"/>
      <c r="B178" s="15">
        <v>29.0</v>
      </c>
      <c r="C178" s="15">
        <v>0.0216558251288589</v>
      </c>
      <c r="D178" s="15">
        <v>0.7003440752546544</v>
      </c>
      <c r="E178" s="3"/>
      <c r="F178" s="3"/>
      <c r="G178" s="3"/>
      <c r="H178" s="3"/>
    </row>
    <row r="179">
      <c r="A179" s="3"/>
      <c r="B179" s="15">
        <v>30.0</v>
      </c>
      <c r="C179" s="15">
        <v>0.028187491395636373</v>
      </c>
      <c r="D179" s="15">
        <v>0.9115765609373335</v>
      </c>
      <c r="E179" s="3"/>
      <c r="F179" s="3"/>
      <c r="G179" s="3"/>
      <c r="H179" s="3"/>
    </row>
    <row r="180">
      <c r="A180" s="3"/>
      <c r="B180" s="15">
        <v>31.0</v>
      </c>
      <c r="C180" s="15">
        <v>0.031792320394377016</v>
      </c>
      <c r="D180" s="15">
        <v>1.0281558469516923</v>
      </c>
      <c r="E180" s="3"/>
      <c r="F180" s="3"/>
      <c r="G180" s="3"/>
      <c r="H180" s="3"/>
    </row>
    <row r="181">
      <c r="A181" s="3"/>
      <c r="B181" s="15">
        <v>32.0</v>
      </c>
      <c r="C181" s="15">
        <v>0.015527596027669724</v>
      </c>
      <c r="D181" s="15">
        <v>0.502158648595405</v>
      </c>
      <c r="E181" s="3"/>
      <c r="F181" s="3"/>
      <c r="G181" s="3"/>
      <c r="H181" s="3"/>
    </row>
    <row r="182">
      <c r="A182" s="3"/>
      <c r="B182" s="15">
        <v>33.0</v>
      </c>
      <c r="C182" s="15">
        <v>-0.015136935506161589</v>
      </c>
      <c r="D182" s="15">
        <v>-0.48952478310904607</v>
      </c>
      <c r="E182" s="3"/>
      <c r="F182" s="3"/>
      <c r="G182" s="3"/>
      <c r="H182" s="3"/>
    </row>
    <row r="183">
      <c r="A183" s="3"/>
      <c r="B183" s="15">
        <v>34.0</v>
      </c>
      <c r="C183" s="15">
        <v>0.018121267166398777</v>
      </c>
      <c r="D183" s="15">
        <v>0.5860373373250826</v>
      </c>
      <c r="E183" s="3"/>
      <c r="F183" s="3"/>
      <c r="G183" s="3"/>
      <c r="H183" s="3"/>
    </row>
    <row r="184">
      <c r="A184" s="3"/>
      <c r="B184" s="15">
        <v>35.0</v>
      </c>
      <c r="C184" s="15">
        <v>-0.02418154973897563</v>
      </c>
      <c r="D184" s="15">
        <v>-0.7820253899076294</v>
      </c>
      <c r="E184" s="3"/>
      <c r="F184" s="3"/>
      <c r="G184" s="3"/>
      <c r="H184" s="3"/>
    </row>
    <row r="185">
      <c r="A185" s="3"/>
      <c r="B185" s="15">
        <v>36.0</v>
      </c>
      <c r="C185" s="15">
        <v>-0.08993836637618047</v>
      </c>
      <c r="D185" s="15">
        <v>-2.9085847181921443</v>
      </c>
      <c r="E185" s="3"/>
      <c r="F185" s="3"/>
      <c r="G185" s="3"/>
      <c r="H185" s="3"/>
    </row>
    <row r="186">
      <c r="A186" s="3"/>
      <c r="B186" s="3"/>
      <c r="C186" s="3"/>
      <c r="D186" s="3"/>
      <c r="E186" s="3"/>
      <c r="F186" s="3"/>
      <c r="G186" s="3"/>
      <c r="H186" s="3"/>
    </row>
    <row r="187">
      <c r="A187" s="3"/>
      <c r="B187" s="14" t="s">
        <v>30</v>
      </c>
      <c r="D187" s="3"/>
      <c r="E187" s="3"/>
      <c r="F187" s="3"/>
      <c r="G187" s="3"/>
      <c r="H187" s="3"/>
    </row>
    <row r="188">
      <c r="A188" s="3"/>
      <c r="B188" s="15">
        <v>-2.313252149477214</v>
      </c>
      <c r="C188" s="15">
        <v>-0.09469706722256141</v>
      </c>
      <c r="D188" s="16"/>
      <c r="E188" s="17" t="s">
        <v>31</v>
      </c>
      <c r="F188" s="3"/>
      <c r="G188" s="3"/>
      <c r="H188" s="3"/>
    </row>
    <row r="189">
      <c r="A189" s="3"/>
      <c r="B189" s="15">
        <v>2.2004105812100336</v>
      </c>
      <c r="C189" s="15">
        <v>0.09565096663267614</v>
      </c>
      <c r="D189" s="18" t="s">
        <v>391</v>
      </c>
      <c r="E189" s="3"/>
      <c r="F189" s="3"/>
      <c r="G189" s="3"/>
      <c r="H189" s="3"/>
    </row>
    <row r="190">
      <c r="A190" s="3"/>
      <c r="B190" s="15">
        <v>-1.731664396122245</v>
      </c>
      <c r="C190" s="15">
        <v>-0.06922884660987336</v>
      </c>
      <c r="D190" s="18" t="s">
        <v>153</v>
      </c>
      <c r="E190" s="3"/>
      <c r="F190" s="3"/>
      <c r="G190" s="3"/>
      <c r="H190" s="3"/>
    </row>
    <row r="191">
      <c r="A191" s="3"/>
      <c r="B191" s="15">
        <v>-1.2975429286165538</v>
      </c>
      <c r="C191" s="15">
        <v>-0.028003342518279326</v>
      </c>
      <c r="D191" s="18" t="s">
        <v>180</v>
      </c>
      <c r="E191" s="3"/>
      <c r="F191" s="3"/>
      <c r="G191" s="3"/>
      <c r="H191" s="3"/>
    </row>
    <row r="192">
      <c r="A192" s="3"/>
      <c r="B192" s="15">
        <v>-1.0245923925400986</v>
      </c>
      <c r="C192" s="15">
        <v>-0.022819414433918096</v>
      </c>
      <c r="D192" s="18" t="s">
        <v>160</v>
      </c>
      <c r="E192" s="3"/>
      <c r="F192" s="3"/>
      <c r="G192" s="3"/>
      <c r="H192" s="3"/>
    </row>
    <row r="193">
      <c r="A193" s="3"/>
      <c r="B193" s="15">
        <v>-0.6314018942397609</v>
      </c>
      <c r="C193" s="15">
        <v>-0.012811048513680603</v>
      </c>
      <c r="D193" s="18" t="s">
        <v>392</v>
      </c>
      <c r="E193" s="3"/>
      <c r="F193" s="3"/>
      <c r="G193" s="3"/>
      <c r="H193" s="3"/>
    </row>
    <row r="194">
      <c r="A194" s="3"/>
      <c r="B194" s="15">
        <v>1.0245923925400986</v>
      </c>
      <c r="C194" s="15">
        <v>0.02174606913560867</v>
      </c>
      <c r="D194" s="18" t="s">
        <v>171</v>
      </c>
      <c r="E194" s="3"/>
      <c r="F194" s="3"/>
      <c r="G194" s="3"/>
      <c r="H194" s="3"/>
    </row>
    <row r="195">
      <c r="A195" s="3"/>
      <c r="B195" s="15">
        <v>0.631401894239761</v>
      </c>
      <c r="C195" s="15">
        <v>0.016994920162492176</v>
      </c>
      <c r="D195" s="18" t="s">
        <v>177</v>
      </c>
      <c r="E195" s="3"/>
      <c r="F195" s="3"/>
      <c r="G195" s="3"/>
      <c r="H195" s="3"/>
    </row>
    <row r="196">
      <c r="A196" s="3"/>
      <c r="B196" s="15">
        <v>-0.31863936396437514</v>
      </c>
      <c r="C196" s="15">
        <v>-0.004433824775296101</v>
      </c>
      <c r="D196" s="18" t="s">
        <v>344</v>
      </c>
      <c r="E196" s="3"/>
      <c r="F196" s="3"/>
      <c r="G196" s="3"/>
      <c r="H196" s="3"/>
    </row>
    <row r="197">
      <c r="A197" s="3"/>
      <c r="B197" s="15">
        <v>-0.8122178014999129</v>
      </c>
      <c r="C197" s="15">
        <v>-0.01525016692192974</v>
      </c>
      <c r="D197" s="18" t="s">
        <v>393</v>
      </c>
      <c r="E197" s="3"/>
      <c r="F197" s="3"/>
      <c r="G197" s="3"/>
      <c r="H197" s="3"/>
    </row>
    <row r="198">
      <c r="A198" s="3"/>
      <c r="B198" s="15">
        <v>0.24616364666135948</v>
      </c>
      <c r="C198" s="15">
        <v>0.0031570090637589726</v>
      </c>
      <c r="D198" s="18" t="s">
        <v>168</v>
      </c>
      <c r="E198" s="3"/>
      <c r="F198" s="3"/>
      <c r="G198" s="3"/>
      <c r="H198" s="3"/>
    </row>
    <row r="199">
      <c r="A199" s="3"/>
      <c r="B199" s="15">
        <v>-0.24616364666135948</v>
      </c>
      <c r="C199" s="15">
        <v>-0.004388766694711169</v>
      </c>
      <c r="D199" s="18" t="s">
        <v>344</v>
      </c>
      <c r="E199" s="3"/>
      <c r="F199" s="3"/>
      <c r="G199" s="3"/>
      <c r="H199" s="3"/>
    </row>
    <row r="200">
      <c r="A200" s="3"/>
      <c r="B200" s="15">
        <v>-0.9132499266836087</v>
      </c>
      <c r="C200" s="15">
        <v>-0.01533842301180633</v>
      </c>
      <c r="D200" s="18" t="s">
        <v>393</v>
      </c>
      <c r="E200" s="3"/>
      <c r="F200" s="3"/>
      <c r="G200" s="3"/>
      <c r="H200" s="3"/>
    </row>
    <row r="201">
      <c r="A201" s="3"/>
      <c r="B201" s="15">
        <v>-1.4799413890351922</v>
      </c>
      <c r="C201" s="15">
        <v>-0.029265018524890034</v>
      </c>
      <c r="D201" s="18" t="s">
        <v>276</v>
      </c>
      <c r="E201" s="3"/>
      <c r="F201" s="3"/>
      <c r="G201" s="3"/>
      <c r="H201" s="3"/>
    </row>
    <row r="202">
      <c r="A202" s="3"/>
      <c r="B202" s="15">
        <v>-0.3928308136497293</v>
      </c>
      <c r="C202" s="15">
        <v>-0.006854751970389712</v>
      </c>
      <c r="D202" s="18" t="s">
        <v>269</v>
      </c>
      <c r="E202" s="3"/>
      <c r="F202" s="3"/>
      <c r="G202" s="3"/>
      <c r="H202" s="3"/>
    </row>
    <row r="203">
      <c r="A203" s="3"/>
      <c r="B203" s="15">
        <v>1.1503493803760079</v>
      </c>
      <c r="C203" s="15">
        <v>0.024278565979801464</v>
      </c>
      <c r="D203" s="18" t="s">
        <v>176</v>
      </c>
      <c r="E203" s="3"/>
      <c r="F203" s="3"/>
      <c r="G203" s="3"/>
      <c r="H203" s="3"/>
    </row>
    <row r="204">
      <c r="A204" s="3"/>
      <c r="B204" s="15">
        <v>0.3928308136497293</v>
      </c>
      <c r="C204" s="15">
        <v>0.00997662577349087</v>
      </c>
      <c r="D204" s="18" t="s">
        <v>123</v>
      </c>
      <c r="E204" s="3"/>
      <c r="F204" s="3"/>
      <c r="G204" s="3"/>
      <c r="H204" s="3"/>
    </row>
    <row r="205">
      <c r="A205" s="3"/>
      <c r="B205" s="15">
        <v>0.31863936396437514</v>
      </c>
      <c r="C205" s="15">
        <v>0.006547846581427208</v>
      </c>
      <c r="D205" s="18" t="s">
        <v>270</v>
      </c>
      <c r="E205" s="3"/>
      <c r="F205" s="3"/>
      <c r="G205" s="3"/>
      <c r="H205" s="3"/>
    </row>
    <row r="206">
      <c r="A206" s="3"/>
      <c r="B206" s="15">
        <v>0.1749599401657325</v>
      </c>
      <c r="C206" s="15">
        <v>0.0022424233099568244</v>
      </c>
      <c r="D206" s="18" t="s">
        <v>272</v>
      </c>
      <c r="E206" s="3"/>
      <c r="F206" s="3"/>
      <c r="G206" s="3"/>
      <c r="H206" s="3"/>
    </row>
    <row r="207">
      <c r="A207" s="3"/>
      <c r="B207" s="15">
        <v>-0.03482131726034769</v>
      </c>
      <c r="C207" s="15">
        <v>-8.977824622478318E-4</v>
      </c>
      <c r="D207" s="18" t="s">
        <v>394</v>
      </c>
      <c r="E207" s="3"/>
      <c r="F207" s="3"/>
      <c r="G207" s="3"/>
      <c r="H207" s="3"/>
    </row>
    <row r="208">
      <c r="A208" s="3"/>
      <c r="B208" s="15">
        <v>-0.1749599401657325</v>
      </c>
      <c r="C208" s="15">
        <v>-0.003246713827496913</v>
      </c>
      <c r="D208" s="18" t="s">
        <v>167</v>
      </c>
      <c r="E208" s="3"/>
      <c r="F208" s="3"/>
      <c r="G208" s="3"/>
      <c r="H208" s="3"/>
    </row>
    <row r="209">
      <c r="A209" s="3"/>
      <c r="B209" s="15">
        <v>-0.469252883812802</v>
      </c>
      <c r="C209" s="15">
        <v>-0.007470256438248887</v>
      </c>
      <c r="D209" s="18" t="s">
        <v>269</v>
      </c>
      <c r="E209" s="3"/>
      <c r="F209" s="3"/>
      <c r="G209" s="3"/>
      <c r="H209" s="3"/>
    </row>
    <row r="210">
      <c r="A210" s="3"/>
      <c r="B210" s="15">
        <v>0.03482131726034756</v>
      </c>
      <c r="C210" s="15">
        <v>0.0012444949506670543</v>
      </c>
      <c r="D210" s="18" t="s">
        <v>395</v>
      </c>
      <c r="E210" s="3"/>
      <c r="F210" s="3"/>
      <c r="G210" s="3"/>
      <c r="H210" s="3"/>
    </row>
    <row r="211">
      <c r="A211" s="3"/>
      <c r="B211" s="15">
        <v>-0.10463345561407539</v>
      </c>
      <c r="C211" s="15">
        <v>-0.002817953876440755</v>
      </c>
      <c r="D211" s="18" t="s">
        <v>167</v>
      </c>
      <c r="E211" s="3"/>
      <c r="F211" s="3"/>
      <c r="G211" s="3"/>
      <c r="H211" s="3"/>
    </row>
    <row r="212">
      <c r="A212" s="3"/>
      <c r="B212" s="15">
        <v>-0.548522282698098</v>
      </c>
      <c r="C212" s="15">
        <v>-0.008073037016114913</v>
      </c>
      <c r="D212" s="18" t="s">
        <v>265</v>
      </c>
      <c r="E212" s="3"/>
      <c r="F212" s="3"/>
      <c r="G212" s="3"/>
      <c r="H212" s="3"/>
    </row>
    <row r="213">
      <c r="A213" s="3"/>
      <c r="B213" s="15">
        <v>0.7188680528227157</v>
      </c>
      <c r="C213" s="15">
        <v>0.017739232915617083</v>
      </c>
      <c r="D213" s="18" t="s">
        <v>266</v>
      </c>
      <c r="E213" s="3"/>
      <c r="F213" s="3"/>
      <c r="G213" s="3"/>
      <c r="H213" s="3"/>
    </row>
    <row r="214">
      <c r="A214" s="3"/>
      <c r="B214" s="15">
        <v>0.10463345561407526</v>
      </c>
      <c r="C214" s="15">
        <v>0.0016537143332126976</v>
      </c>
      <c r="D214" s="18" t="s">
        <v>272</v>
      </c>
      <c r="E214" s="3"/>
      <c r="F214" s="3"/>
      <c r="G214" s="3"/>
      <c r="H214" s="3"/>
    </row>
    <row r="215">
      <c r="A215" s="3"/>
      <c r="B215" s="15">
        <v>0.5485222826980982</v>
      </c>
      <c r="C215" s="15">
        <v>0.016098107954825074</v>
      </c>
      <c r="D215" s="18" t="s">
        <v>170</v>
      </c>
      <c r="E215" s="3"/>
      <c r="F215" s="3"/>
      <c r="G215" s="3"/>
      <c r="H215" s="3"/>
    </row>
    <row r="216">
      <c r="A216" s="3"/>
      <c r="B216" s="15">
        <v>1.2975429286165538</v>
      </c>
      <c r="C216" s="15">
        <v>0.027541722310166317</v>
      </c>
      <c r="D216" s="18" t="s">
        <v>396</v>
      </c>
      <c r="E216" s="3"/>
      <c r="F216" s="3"/>
      <c r="G216" s="3"/>
      <c r="H216" s="3"/>
    </row>
    <row r="217">
      <c r="A217" s="3"/>
      <c r="B217" s="15">
        <v>0.9132499266836087</v>
      </c>
      <c r="C217" s="15">
        <v>0.0216558251288589</v>
      </c>
      <c r="D217" s="18" t="s">
        <v>171</v>
      </c>
      <c r="E217" s="3"/>
      <c r="F217" s="3"/>
      <c r="G217" s="3"/>
      <c r="H217" s="3"/>
    </row>
    <row r="218">
      <c r="A218" s="3"/>
      <c r="B218" s="15">
        <v>1.4799413890351922</v>
      </c>
      <c r="C218" s="15">
        <v>0.028187491395636373</v>
      </c>
      <c r="D218" s="18" t="s">
        <v>396</v>
      </c>
      <c r="E218" s="3"/>
      <c r="F218" s="3"/>
      <c r="G218" s="3"/>
      <c r="H218" s="3"/>
    </row>
    <row r="219">
      <c r="A219" s="3"/>
      <c r="B219" s="15">
        <v>1.7316643961222455</v>
      </c>
      <c r="C219" s="15">
        <v>0.031792320394377016</v>
      </c>
      <c r="D219" s="18" t="s">
        <v>285</v>
      </c>
      <c r="E219" s="3"/>
      <c r="F219" s="3"/>
      <c r="G219" s="3"/>
      <c r="H219" s="3"/>
    </row>
    <row r="220">
      <c r="A220" s="3"/>
      <c r="B220" s="15">
        <v>0.469252883812802</v>
      </c>
      <c r="C220" s="15">
        <v>0.015527596027669724</v>
      </c>
      <c r="D220" s="18" t="s">
        <v>170</v>
      </c>
      <c r="E220" s="3"/>
      <c r="F220" s="3"/>
      <c r="G220" s="3"/>
      <c r="H220" s="3"/>
    </row>
    <row r="221">
      <c r="A221" s="3"/>
      <c r="B221" s="15">
        <v>-0.7188680528227157</v>
      </c>
      <c r="C221" s="15">
        <v>-0.015136935506161589</v>
      </c>
      <c r="D221" s="18" t="s">
        <v>393</v>
      </c>
      <c r="E221" s="3"/>
      <c r="F221" s="3"/>
      <c r="G221" s="3"/>
      <c r="H221" s="3"/>
    </row>
    <row r="222">
      <c r="A222" s="3"/>
      <c r="B222" s="15">
        <v>0.8122178014999129</v>
      </c>
      <c r="C222" s="15">
        <v>0.018121267166398777</v>
      </c>
      <c r="D222" s="18" t="s">
        <v>266</v>
      </c>
      <c r="E222" s="3"/>
      <c r="F222" s="3"/>
      <c r="G222" s="3"/>
      <c r="H222" s="3"/>
    </row>
    <row r="223">
      <c r="A223" s="3"/>
      <c r="B223" s="15">
        <v>-1.1503493803760079</v>
      </c>
      <c r="C223" s="15">
        <v>-0.02418154973897563</v>
      </c>
      <c r="D223" s="18" t="s">
        <v>120</v>
      </c>
      <c r="E223" s="3"/>
      <c r="F223" s="3"/>
      <c r="G223" s="3"/>
      <c r="H223" s="3"/>
    </row>
    <row r="224">
      <c r="A224" s="3"/>
      <c r="B224" s="15">
        <v>-2.2004105812100327</v>
      </c>
      <c r="C224" s="15">
        <v>-0.08993836637618047</v>
      </c>
      <c r="D224" s="18" t="s">
        <v>351</v>
      </c>
      <c r="E224" s="3"/>
      <c r="F224" s="3"/>
      <c r="G224" s="3"/>
      <c r="H224" s="3"/>
    </row>
    <row r="225">
      <c r="A225" s="3"/>
      <c r="B225" s="15">
        <v>2.313252149477215</v>
      </c>
      <c r="C225" s="15">
        <v>0.10040966747905708</v>
      </c>
      <c r="D225" s="16"/>
      <c r="E225" s="17" t="s">
        <v>31</v>
      </c>
      <c r="F225" s="3"/>
      <c r="G225" s="3"/>
      <c r="H225" s="3"/>
    </row>
    <row r="226">
      <c r="A226" s="3"/>
      <c r="B226" s="15">
        <v>-2.2004105812100327</v>
      </c>
      <c r="C226" s="3"/>
      <c r="D226" s="16"/>
      <c r="E226" s="3"/>
      <c r="F226" s="15">
        <v>-0.04797626961807893</v>
      </c>
      <c r="G226" s="3"/>
      <c r="H226" s="3"/>
    </row>
    <row r="227">
      <c r="A227" s="3"/>
      <c r="B227" s="15">
        <v>2.2004105812100336</v>
      </c>
      <c r="C227" s="3"/>
      <c r="D227" s="16"/>
      <c r="E227" s="3"/>
      <c r="F227" s="15">
        <v>0.0517647477070515</v>
      </c>
      <c r="G227" s="3"/>
      <c r="H227" s="3"/>
    </row>
  </sheetData>
  <mergeCells count="9">
    <mergeCell ref="B53:F53"/>
    <mergeCell ref="B81:F81"/>
    <mergeCell ref="B149:C149"/>
    <mergeCell ref="B187:C187"/>
    <mergeCell ref="B2:C2"/>
    <mergeCell ref="B11:E11"/>
    <mergeCell ref="B18:F18"/>
    <mergeCell ref="B25:F25"/>
    <mergeCell ref="B109:C109"/>
  </mergeCells>
  <drawing r:id="rId1"/>
</worksheet>
</file>