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Regression 1" sheetId="2" r:id="rId4"/>
  </sheets>
  <definedNames/>
  <calcPr/>
</workbook>
</file>

<file path=xl/sharedStrings.xml><?xml version="1.0" encoding="utf-8"?>
<sst xmlns="http://schemas.openxmlformats.org/spreadsheetml/2006/main" count="45" uniqueCount="40">
  <si>
    <t>v</t>
  </si>
  <si>
    <t>f</t>
  </si>
  <si>
    <t>Overall Fit</t>
  </si>
  <si>
    <t>R-square</t>
  </si>
  <si>
    <t>Adj R-square</t>
  </si>
  <si>
    <t>Residual SD</t>
  </si>
  <si>
    <t xml:space="preserve">Sample SD </t>
  </si>
  <si>
    <t>N observed</t>
  </si>
  <si>
    <t>N missing</t>
  </si>
  <si>
    <t>Coefficients</t>
  </si>
  <si>
    <t>Estimate</t>
  </si>
  <si>
    <t>Std. Error</t>
  </si>
  <si>
    <t>t value</t>
  </si>
  <si>
    <t>Pr(&gt;|t|)</t>
  </si>
  <si>
    <t>(Intercept)</t>
  </si>
  <si>
    <t>ANOVA Table</t>
  </si>
  <si>
    <t>Df</t>
  </si>
  <si>
    <t>Sum Sq</t>
  </si>
  <si>
    <t>Mean Sq</t>
  </si>
  <si>
    <t>F value</t>
  </si>
  <si>
    <t>Pr(&gt;F)</t>
  </si>
  <si>
    <t>Model</t>
  </si>
  <si>
    <t>Residual</t>
  </si>
  <si>
    <t>Total</t>
  </si>
  <si>
    <t>Residual Plot</t>
  </si>
  <si>
    <t>Residuals vs. Row Number</t>
  </si>
  <si>
    <t>Normal Quantile Plot of Residuals</t>
  </si>
  <si>
    <t>Data for a scatterplot</t>
  </si>
  <si>
    <t>point {size: 0}</t>
  </si>
  <si>
    <t>(0.592,  -0.004)</t>
  </si>
  <si>
    <t>(0.980,  8.61e-05)</t>
  </si>
  <si>
    <t>(1.560,  0.008)</t>
  </si>
  <si>
    <t>(1.962,  -0.002)</t>
  </si>
  <si>
    <t>(2.551,  -0.003)</t>
  </si>
  <si>
    <t>Data for a line chart</t>
  </si>
  <si>
    <t>(-0.004)</t>
  </si>
  <si>
    <t>(8.61e-05)</t>
  </si>
  <si>
    <t>(0.008)</t>
  </si>
  <si>
    <t>(-0.002)</t>
  </si>
  <si>
    <t>(-0.003)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</si>
</sst>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#,###"/>
    <numFmt numFmtId="166" formatCode="[&lt;0.0001]&quot;&lt; 0.0001&quot;;0.0000"/>
  </numFmts>
  <fonts count="6">
    <font>
      <sz val="10.0"/>
      <color rgb="FF000000"/>
      <name val="Arial"/>
    </font>
    <font>
      <sz val="11.0"/>
      <color rgb="FF000000"/>
      <name val="Calibri"/>
    </font>
    <font/>
    <font>
      <b/>
      <sz val="12.0"/>
    </font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right" shrinkToFit="0" wrapText="0"/>
    </xf>
    <xf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0"/>
    </xf>
    <xf borderId="0" fillId="0" fontId="2" numFmtId="165" xfId="0" applyAlignment="1" applyFont="1" applyNumberFormat="1">
      <alignment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0" fontId="2" numFmtId="166" xfId="0" applyAlignment="1" applyFont="1" applyNumberFormat="1">
      <alignment readingOrder="0" shrinkToFit="0" wrapText="0"/>
    </xf>
    <xf borderId="0" fillId="0" fontId="2" numFmtId="164" xfId="0" applyAlignment="1" applyFont="1" applyNumberFormat="1">
      <alignment shrinkToFit="0" wrapText="0"/>
    </xf>
    <xf borderId="0" fillId="0" fontId="2" numFmtId="166" xfId="0" applyAlignment="1" applyFont="1" applyNumberFormat="1">
      <alignment shrinkToFit="0" wrapText="0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/>
            </a:pPr>
            <a:r>
              <a:t>Residual Plot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'Regression 1'!$B$109:$B$115</c:f>
            </c:numRef>
          </c:xVal>
          <c:yVal>
            <c:numRef>
              <c:f>'Regression 1'!$C$109:$C$115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none"/>
          </c:marker>
          <c:xVal>
            <c:numRef>
              <c:f>'Regression 1'!$B$109:$B$115</c:f>
            </c:numRef>
          </c:xVal>
          <c:yVal>
            <c:numRef>
              <c:f>'Regression 1'!$D$109:$D$115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'Regression 1'!$B$109:$B$115</c:f>
            </c:numRef>
          </c:xVal>
          <c:yVal>
            <c:numRef>
              <c:f>'Regression 1'!$E$109:$E$115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'Regression 1'!$B$109:$B$115</c:f>
            </c:numRef>
          </c:xVal>
          <c:yVal>
            <c:numRef>
              <c:f>'Regression 1'!$F$109:$F$115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741797"/>
        <c:axId val="1301884081"/>
      </c:scatterChart>
      <c:valAx>
        <c:axId val="1392741797"/>
        <c:scaling>
          <c:orientation val="minMax"/>
        </c:scaling>
        <c:delete val="0"/>
        <c:axPos val="b"/>
        <c:majorGridlines>
          <c:spPr>
            <a:ln>
              <a:solidFill>
                <a:srgbClr val="DDDDDD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300">
                    <a:solidFill>
                      <a:srgbClr val="000000"/>
                    </a:solidFill>
                  </a:defRPr>
                </a:pPr>
                <a:r>
                  <a:t>Fitted 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</a:defRPr>
            </a:pPr>
          </a:p>
        </c:txPr>
        <c:crossAx val="1301884081"/>
      </c:valAx>
      <c:valAx>
        <c:axId val="1301884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92741797"/>
      </c:valAx>
    </c:plotArea>
  </c:chart>
  <c:spPr>
    <a:solidFill>
      <a:srgbClr val="FAFAFA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/>
            </a:pPr>
            <a:r>
              <a:t>Residuals vs.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'Regression 1'!$B$118:$B$122</c:f>
            </c:strRef>
          </c:cat>
          <c:val>
            <c:numRef>
              <c:f>'Regression 1'!$C$118:$C$122</c:f>
            </c:numRef>
          </c:val>
          <c:smooth val="0"/>
        </c:ser>
        <c:axId val="1628786082"/>
        <c:axId val="1279803803"/>
      </c:lineChart>
      <c:catAx>
        <c:axId val="1628786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300">
                    <a:solidFill>
                      <a:srgbClr val="000000"/>
                    </a:solidFill>
                  </a:defRPr>
                </a:pPr>
                <a:r>
                  <a:t>Row number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200">
                <a:solidFill>
                  <a:srgbClr val="000000"/>
                </a:solidFill>
              </a:defRPr>
            </a:pPr>
          </a:p>
        </c:txPr>
        <c:crossAx val="1279803803"/>
      </c:catAx>
      <c:valAx>
        <c:axId val="1279803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28786082"/>
      </c:valAx>
      <c:lineChart>
        <c:varyColors val="0"/>
        <c:ser>
          <c:idx val="1"/>
          <c:order val="1"/>
          <c:spPr>
            <a:ln cmpd="sng" w="19050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'Regression 1'!$B$118:$B$122</c:f>
            </c:strRef>
          </c:cat>
          <c:val>
            <c:numRef>
              <c:f>'Regression 1'!$D$118:$D$122</c:f>
            </c:numRef>
          </c:val>
          <c:smooth val="0"/>
        </c:ser>
        <c:axId val="1942091146"/>
        <c:axId val="1738106605"/>
      </c:lineChart>
      <c:catAx>
        <c:axId val="1942091146"/>
        <c:scaling>
          <c:orientation val="minMax"/>
        </c:scaling>
        <c:delete val="1"/>
        <c:axPos val="b"/>
        <c:txPr>
          <a:bodyPr/>
          <a:lstStyle/>
          <a:p>
            <a:pPr lvl="0">
              <a:defRPr b="0" i="0" sz="1200">
                <a:solidFill>
                  <a:srgbClr val="000000"/>
                </a:solidFill>
              </a:defRPr>
            </a:pPr>
          </a:p>
        </c:txPr>
        <c:crossAx val="1738106605"/>
      </c:catAx>
      <c:valAx>
        <c:axId val="1738106605"/>
        <c:scaling>
          <c:orientation val="minMax"/>
        </c:scaling>
        <c:delete val="0"/>
        <c:axPos val="r"/>
        <c:majorGridlines>
          <c:spPr>
            <a:ln>
              <a:solidFill>
                <a:srgbClr val="DDDDDD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300">
                    <a:solidFill>
                      <a:srgbClr val="000000"/>
                    </a:solidFill>
                  </a:defRPr>
                </a:pPr>
                <a:r>
                  <a:t>Standardized residual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</a:defRPr>
            </a:pPr>
          </a:p>
        </c:txPr>
        <c:crossAx val="1942091146"/>
        <c:crosses val="max"/>
      </c:valAx>
    </c:plotArea>
  </c:chart>
  <c:spPr>
    <a:solidFill>
      <a:srgbClr val="FAFAFA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/>
            </a:pPr>
            <a:r>
              <a:t>Normal Quantile Plot of Residuals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'Regression 1'!$B$125:$B$133</c:f>
            </c:numRef>
          </c:xVal>
          <c:yVal>
            <c:numRef>
              <c:f>'Regression 1'!$C$125:$C$133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none"/>
          </c:marker>
          <c:xVal>
            <c:numRef>
              <c:f>'Regression 1'!$B$125:$B$133</c:f>
            </c:numRef>
          </c:xVal>
          <c:yVal>
            <c:numRef>
              <c:f>'Regression 1'!$D$125:$D$133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'Regression 1'!$B$125:$B$133</c:f>
            </c:numRef>
          </c:xVal>
          <c:yVal>
            <c:numRef>
              <c:f>'Regression 1'!$E$125:$E$133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'Regression 1'!$B$125:$B$133</c:f>
            </c:numRef>
          </c:xVal>
          <c:yVal>
            <c:numRef>
              <c:f>'Regression 1'!$F$125:$F$133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120191"/>
        <c:axId val="1616938216"/>
      </c:scatterChart>
      <c:valAx>
        <c:axId val="1395120191"/>
        <c:scaling>
          <c:orientation val="minMax"/>
        </c:scaling>
        <c:delete val="0"/>
        <c:axPos val="b"/>
        <c:majorGridlines>
          <c:spPr>
            <a:ln>
              <a:solidFill>
                <a:srgbClr val="DDDDDD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300">
                    <a:solidFill>
                      <a:srgbClr val="000000"/>
                    </a:solidFill>
                  </a:defRPr>
                </a:pPr>
                <a:r>
                  <a:t>Theoretical quantiles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</a:defRPr>
            </a:pPr>
          </a:p>
        </c:txPr>
        <c:crossAx val="1616938216"/>
      </c:valAx>
      <c:valAx>
        <c:axId val="16169382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95120191"/>
      </c:valAx>
    </c:plotArea>
  </c:chart>
  <c:spPr>
    <a:solidFill>
      <a:srgbClr val="FAFAFA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24</xdr:row>
      <xdr:rowOff>0</xdr:rowOff>
    </xdr:from>
    <xdr:ext cx="5229225" cy="48577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52</xdr:row>
      <xdr:rowOff>0</xdr:rowOff>
    </xdr:from>
    <xdr:ext cx="5286375" cy="48577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0</xdr:colOff>
      <xdr:row>80</xdr:row>
      <xdr:rowOff>0</xdr:rowOff>
    </xdr:from>
    <xdr:ext cx="4943475" cy="48577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-0.094311</v>
      </c>
      <c r="B2" s="1">
        <v>0.588</v>
      </c>
    </row>
    <row r="3">
      <c r="A3" s="1">
        <v>-0.15615</v>
      </c>
      <c r="B3" s="1">
        <v>0.98</v>
      </c>
    </row>
    <row r="4">
      <c r="A4" s="1">
        <v>-0.248514</v>
      </c>
      <c r="B4" s="1">
        <v>1.568</v>
      </c>
    </row>
    <row r="5">
      <c r="A5" s="1">
        <v>-0.312508</v>
      </c>
      <c r="B5" s="1">
        <v>1.96</v>
      </c>
    </row>
    <row r="6">
      <c r="A6" s="1">
        <v>-0.406243</v>
      </c>
      <c r="B6" s="1">
        <v>2.548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</cols>
  <sheetData>
    <row r="1">
      <c r="A1" s="2"/>
      <c r="B1" s="2"/>
      <c r="C1" s="2"/>
      <c r="D1" s="2"/>
      <c r="E1" s="2"/>
      <c r="F1" s="2"/>
      <c r="G1" s="2"/>
      <c r="H1" s="2"/>
    </row>
    <row r="2">
      <c r="A2" s="2"/>
      <c r="B2" s="3" t="s">
        <v>2</v>
      </c>
      <c r="D2" s="4" t="str">
        <f>HYPERLINK("https://sites.google.com/site/statisticsforspreadsheets/regression-modeling/overall-fit", "Help")</f>
        <v>Help</v>
      </c>
      <c r="E2" s="2"/>
      <c r="F2" s="2"/>
      <c r="G2" s="2"/>
      <c r="H2" s="2"/>
    </row>
    <row r="3">
      <c r="A3" s="2"/>
      <c r="B3" s="5" t="s">
        <v>3</v>
      </c>
      <c r="C3" s="6">
        <v>0.9999639511768752</v>
      </c>
      <c r="D3" s="2"/>
      <c r="E3" s="2"/>
      <c r="F3" s="2"/>
      <c r="G3" s="2"/>
      <c r="H3" s="2"/>
    </row>
    <row r="4">
      <c r="A4" s="2"/>
      <c r="B4" s="5" t="s">
        <v>4</v>
      </c>
      <c r="C4" s="6">
        <v>0.9999519349025002</v>
      </c>
      <c r="D4" s="2"/>
      <c r="E4" s="2"/>
      <c r="F4" s="2"/>
      <c r="G4" s="2"/>
      <c r="H4" s="2"/>
    </row>
    <row r="5">
      <c r="A5" s="2"/>
      <c r="B5" s="5" t="s">
        <v>5</v>
      </c>
      <c r="C5" s="6">
        <v>0.00538419538401246</v>
      </c>
      <c r="D5" s="2"/>
      <c r="E5" s="2"/>
      <c r="F5" s="2"/>
      <c r="G5" s="2"/>
      <c r="H5" s="2"/>
    </row>
    <row r="6">
      <c r="A6" s="2"/>
      <c r="B6" s="5" t="s">
        <v>6</v>
      </c>
      <c r="C6" s="6">
        <v>0.7766152200414309</v>
      </c>
      <c r="D6" s="2"/>
      <c r="E6" s="2"/>
      <c r="F6" s="2"/>
      <c r="G6" s="2"/>
      <c r="H6" s="2"/>
    </row>
    <row r="7">
      <c r="A7" s="2"/>
      <c r="B7" s="5" t="s">
        <v>7</v>
      </c>
      <c r="C7" s="7">
        <v>5.0</v>
      </c>
      <c r="D7" s="2"/>
      <c r="E7" s="2"/>
      <c r="F7" s="2"/>
      <c r="G7" s="2"/>
      <c r="H7" s="2"/>
    </row>
    <row r="8">
      <c r="A8" s="2"/>
      <c r="B8" s="5" t="s">
        <v>8</v>
      </c>
      <c r="C8" s="7">
        <v>0.0</v>
      </c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3" t="s">
        <v>9</v>
      </c>
      <c r="F11" s="4" t="str">
        <f>HYPERLINK("https://sites.google.com/site/statisticsforspreadsheets/regression-modeling/coefficients", "Help")</f>
        <v>Help</v>
      </c>
      <c r="G11" s="2"/>
      <c r="H11" s="2"/>
    </row>
    <row r="12">
      <c r="A12" s="2"/>
      <c r="B12" s="2"/>
      <c r="C12" s="8" t="s">
        <v>10</v>
      </c>
      <c r="D12" s="8" t="s">
        <v>11</v>
      </c>
      <c r="E12" s="8" t="s">
        <v>12</v>
      </c>
      <c r="F12" s="8" t="s">
        <v>13</v>
      </c>
      <c r="G12" s="2"/>
      <c r="H12" s="2"/>
    </row>
    <row r="13">
      <c r="A13" s="2"/>
      <c r="B13" s="5" t="s">
        <v>14</v>
      </c>
      <c r="C13" s="6">
        <v>-7.872765304636688E-4</v>
      </c>
      <c r="D13" s="6">
        <v>0.0058234567450763785</v>
      </c>
      <c r="E13" s="6">
        <v>-0.1351905860946415</v>
      </c>
      <c r="F13" s="9">
        <v>0.901022121108491</v>
      </c>
      <c r="G13" s="2"/>
      <c r="H13" s="2"/>
    </row>
    <row r="14">
      <c r="A14" s="2"/>
      <c r="B14" s="5" t="s">
        <v>0</v>
      </c>
      <c r="C14" s="6">
        <v>-6.28050676642555</v>
      </c>
      <c r="D14" s="6">
        <v>0.02177145398964188</v>
      </c>
      <c r="E14" s="6">
        <v>-288.4743834478672</v>
      </c>
      <c r="F14" s="9">
        <v>9.186079448669493E-8</v>
      </c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3" t="s">
        <v>15</v>
      </c>
      <c r="G17" s="4" t="str">
        <f>HYPERLINK("https://sites.google.com/site/statisticsforspreadsheets/regression-modeling/regression-anova-table", "Help")</f>
        <v>Help</v>
      </c>
      <c r="H17" s="2"/>
    </row>
    <row r="18">
      <c r="A18" s="2"/>
      <c r="B18" s="2"/>
      <c r="C18" s="8" t="s">
        <v>16</v>
      </c>
      <c r="D18" s="8" t="s">
        <v>17</v>
      </c>
      <c r="E18" s="8" t="s">
        <v>18</v>
      </c>
      <c r="F18" s="8" t="s">
        <v>19</v>
      </c>
      <c r="G18" s="8" t="s">
        <v>20</v>
      </c>
      <c r="H18" s="2"/>
    </row>
    <row r="19">
      <c r="A19" s="2"/>
      <c r="B19" s="5" t="s">
        <v>21</v>
      </c>
      <c r="C19" s="7">
        <v>1.0</v>
      </c>
      <c r="D19" s="6">
        <v>2.4124378313202004</v>
      </c>
      <c r="E19" s="6">
        <v>2.4124378313202004</v>
      </c>
      <c r="F19" s="6">
        <v>83217.46990562715</v>
      </c>
      <c r="G19" s="9">
        <v>9.186079448669493E-8</v>
      </c>
      <c r="H19" s="2"/>
    </row>
    <row r="20">
      <c r="A20" s="2"/>
      <c r="B20" s="5" t="s">
        <v>22</v>
      </c>
      <c r="C20" s="7">
        <v>3.0</v>
      </c>
      <c r="D20" s="6">
        <v>8.696867979966326E-5</v>
      </c>
      <c r="E20" s="6">
        <v>2.8989559933221086E-5</v>
      </c>
      <c r="F20" s="10"/>
      <c r="G20" s="11"/>
      <c r="H20" s="2"/>
    </row>
    <row r="21">
      <c r="A21" s="2"/>
      <c r="B21" s="5" t="s">
        <v>23</v>
      </c>
      <c r="C21" s="7">
        <v>4.0</v>
      </c>
      <c r="D21" s="6">
        <v>2.4125248</v>
      </c>
      <c r="E21" s="6">
        <v>0.6031312</v>
      </c>
      <c r="F21" s="10"/>
      <c r="G21" s="11"/>
      <c r="H21" s="2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3" t="s">
        <v>24</v>
      </c>
      <c r="G24" s="4" t="str">
        <f>HYPERLINK("https://sites.google.com/site/statisticsforspreadsheets/regression-modeling/residual-plot", "Help")</f>
        <v>Help</v>
      </c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3" t="s">
        <v>25</v>
      </c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3" t="s">
        <v>26</v>
      </c>
      <c r="G80" s="4" t="str">
        <f>HYPERLINK("https://sites.google.com/site/statisticsforspreadsheets/describe-data/normal-quantile-plot", "Help")</f>
        <v>Help</v>
      </c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12" t="s">
        <v>27</v>
      </c>
      <c r="D108" s="2"/>
      <c r="E108" s="2"/>
      <c r="F108" s="2"/>
      <c r="G108" s="2"/>
      <c r="H108" s="2"/>
    </row>
    <row r="109">
      <c r="A109" s="2"/>
      <c r="B109" s="13">
        <v>0.5413004936136738</v>
      </c>
      <c r="C109" s="13">
        <v>-0.0038291616075594244</v>
      </c>
      <c r="D109" s="14"/>
      <c r="E109" s="15" t="s">
        <v>28</v>
      </c>
      <c r="F109" s="13">
        <v>-0.7111854853799568</v>
      </c>
      <c r="G109" s="2"/>
      <c r="H109" s="2"/>
    </row>
    <row r="110">
      <c r="A110" s="2"/>
      <c r="B110" s="13">
        <v>0.5915335971178958</v>
      </c>
      <c r="C110" s="13">
        <v>-0.003533597117895821</v>
      </c>
      <c r="D110" s="16" t="s">
        <v>29</v>
      </c>
      <c r="E110" s="2"/>
      <c r="F110" s="13">
        <v>-0.6562906554966957</v>
      </c>
      <c r="G110" s="2"/>
      <c r="H110" s="2"/>
    </row>
    <row r="111">
      <c r="A111" s="2"/>
      <c r="B111" s="13">
        <v>0.9799138550468862</v>
      </c>
      <c r="C111" s="13">
        <v>8.614495311381012E-5</v>
      </c>
      <c r="D111" s="16" t="s">
        <v>30</v>
      </c>
      <c r="E111" s="2"/>
      <c r="F111" s="13">
        <v>0.01599959640573303</v>
      </c>
      <c r="G111" s="2"/>
      <c r="H111" s="2"/>
    </row>
    <row r="112">
      <c r="A112" s="2"/>
      <c r="B112" s="13">
        <v>1.5600065820210154</v>
      </c>
      <c r="C112" s="13">
        <v>0.007993417978984715</v>
      </c>
      <c r="D112" s="16" t="s">
        <v>31</v>
      </c>
      <c r="E112" s="2"/>
      <c r="F112" s="13">
        <v>1.4846077099504857</v>
      </c>
      <c r="G112" s="2"/>
      <c r="H112" s="2"/>
    </row>
    <row r="113">
      <c r="A113" s="2"/>
      <c r="B113" s="13">
        <v>1.961921332031652</v>
      </c>
      <c r="C113" s="13">
        <v>-0.0019213320316519204</v>
      </c>
      <c r="D113" s="16" t="s">
        <v>32</v>
      </c>
      <c r="E113" s="2"/>
      <c r="F113" s="13">
        <v>-0.35684663995608706</v>
      </c>
      <c r="G113" s="2"/>
      <c r="H113" s="2"/>
    </row>
    <row r="114">
      <c r="A114" s="2"/>
      <c r="B114" s="13">
        <v>2.550624633782551</v>
      </c>
      <c r="C114" s="13">
        <v>-0.002624633782550784</v>
      </c>
      <c r="D114" s="16" t="s">
        <v>33</v>
      </c>
      <c r="E114" s="2"/>
      <c r="F114" s="13">
        <v>-0.48747001090343606</v>
      </c>
      <c r="G114" s="2"/>
      <c r="H114" s="2"/>
    </row>
    <row r="115">
      <c r="A115" s="2"/>
      <c r="B115" s="13">
        <v>2.600857737286773</v>
      </c>
      <c r="C115" s="13">
        <v>0.008288982468648318</v>
      </c>
      <c r="D115" s="14"/>
      <c r="E115" s="15" t="s">
        <v>28</v>
      </c>
      <c r="F115" s="13">
        <v>1.5395025398337467</v>
      </c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12" t="s">
        <v>34</v>
      </c>
      <c r="D117" s="2"/>
      <c r="E117" s="2"/>
      <c r="F117" s="2"/>
      <c r="G117" s="2"/>
      <c r="H117" s="2"/>
    </row>
    <row r="118">
      <c r="A118" s="2"/>
      <c r="B118" s="13">
        <v>1.0</v>
      </c>
      <c r="C118" s="13">
        <v>-0.003533597117895821</v>
      </c>
      <c r="D118" s="13">
        <v>-0.6562906554966957</v>
      </c>
      <c r="E118" s="2"/>
      <c r="F118" s="2"/>
      <c r="G118" s="2"/>
      <c r="H118" s="2"/>
    </row>
    <row r="119">
      <c r="A119" s="2"/>
      <c r="B119" s="13">
        <v>2.0</v>
      </c>
      <c r="C119" s="13">
        <v>8.614495311381012E-5</v>
      </c>
      <c r="D119" s="13">
        <v>0.01599959640573303</v>
      </c>
      <c r="E119" s="2"/>
      <c r="F119" s="2"/>
      <c r="G119" s="2"/>
      <c r="H119" s="2"/>
    </row>
    <row r="120">
      <c r="A120" s="2"/>
      <c r="B120" s="13">
        <v>3.0</v>
      </c>
      <c r="C120" s="13">
        <v>0.007993417978984715</v>
      </c>
      <c r="D120" s="13">
        <v>1.4846077099504857</v>
      </c>
      <c r="E120" s="2"/>
      <c r="F120" s="2"/>
      <c r="G120" s="2"/>
      <c r="H120" s="2"/>
    </row>
    <row r="121">
      <c r="A121" s="2"/>
      <c r="B121" s="13">
        <v>4.0</v>
      </c>
      <c r="C121" s="13">
        <v>-0.0019213320316519204</v>
      </c>
      <c r="D121" s="13">
        <v>-0.35684663995608706</v>
      </c>
      <c r="E121" s="2"/>
      <c r="F121" s="2"/>
      <c r="G121" s="2"/>
      <c r="H121" s="2"/>
    </row>
    <row r="122">
      <c r="A122" s="2"/>
      <c r="B122" s="13">
        <v>5.0</v>
      </c>
      <c r="C122" s="13">
        <v>-0.002624633782550784</v>
      </c>
      <c r="D122" s="13">
        <v>-0.48747001090343606</v>
      </c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12" t="s">
        <v>27</v>
      </c>
      <c r="D124" s="2"/>
      <c r="E124" s="2"/>
      <c r="F124" s="2"/>
      <c r="G124" s="2"/>
      <c r="H124" s="2"/>
    </row>
    <row r="125">
      <c r="A125" s="2"/>
      <c r="B125" s="13">
        <v>-1.240261687745802</v>
      </c>
      <c r="C125" s="13">
        <v>-0.0038291616075594244</v>
      </c>
      <c r="D125" s="14"/>
      <c r="E125" s="15" t="s">
        <v>28</v>
      </c>
      <c r="F125" s="2"/>
      <c r="G125" s="2"/>
      <c r="H125" s="2"/>
    </row>
    <row r="126">
      <c r="A126" s="2"/>
      <c r="B126" s="13">
        <v>-1.1797611176118603</v>
      </c>
      <c r="C126" s="13">
        <v>-0.003533597117895821</v>
      </c>
      <c r="D126" s="16" t="s">
        <v>35</v>
      </c>
      <c r="E126" s="2"/>
      <c r="F126" s="2"/>
      <c r="G126" s="2"/>
      <c r="H126" s="2"/>
    </row>
    <row r="127">
      <c r="A127" s="2"/>
      <c r="B127" s="13">
        <v>0.497200570681554</v>
      </c>
      <c r="C127" s="13">
        <v>8.614495311381012E-5</v>
      </c>
      <c r="D127" s="16" t="s">
        <v>36</v>
      </c>
      <c r="E127" s="2"/>
      <c r="F127" s="2"/>
      <c r="G127" s="2"/>
      <c r="H127" s="2"/>
    </row>
    <row r="128">
      <c r="A128" s="2"/>
      <c r="B128" s="13">
        <v>1.1797611176118603</v>
      </c>
      <c r="C128" s="13">
        <v>0.007993417978984715</v>
      </c>
      <c r="D128" s="16" t="s">
        <v>37</v>
      </c>
      <c r="E128" s="2"/>
      <c r="F128" s="2"/>
      <c r="G128" s="2"/>
      <c r="H128" s="2"/>
    </row>
    <row r="129">
      <c r="A129" s="2"/>
      <c r="B129" s="13">
        <v>0.0</v>
      </c>
      <c r="C129" s="13">
        <v>-0.0019213320316519204</v>
      </c>
      <c r="D129" s="16" t="s">
        <v>38</v>
      </c>
      <c r="E129" s="2"/>
      <c r="F129" s="2"/>
      <c r="G129" s="2"/>
      <c r="H129" s="2"/>
    </row>
    <row r="130">
      <c r="A130" s="2"/>
      <c r="B130" s="13">
        <v>-0.497200570681554</v>
      </c>
      <c r="C130" s="13">
        <v>-0.002624633782550784</v>
      </c>
      <c r="D130" s="16" t="s">
        <v>39</v>
      </c>
      <c r="E130" s="2"/>
      <c r="F130" s="2"/>
      <c r="G130" s="2"/>
      <c r="H130" s="2"/>
    </row>
    <row r="131">
      <c r="A131" s="2"/>
      <c r="B131" s="13">
        <v>1.240261687745802</v>
      </c>
      <c r="C131" s="13">
        <v>0.008288982468648318</v>
      </c>
      <c r="D131" s="14"/>
      <c r="E131" s="15" t="s">
        <v>28</v>
      </c>
      <c r="F131" s="2"/>
      <c r="G131" s="2"/>
      <c r="H131" s="2"/>
    </row>
    <row r="132">
      <c r="A132" s="2"/>
      <c r="B132" s="13">
        <v>-1.1268220965644125</v>
      </c>
      <c r="C132" s="2"/>
      <c r="D132" s="14"/>
      <c r="E132" s="2"/>
      <c r="F132" s="13">
        <v>-0.003533597117895821</v>
      </c>
      <c r="G132" s="2"/>
      <c r="H132" s="2"/>
    </row>
    <row r="133">
      <c r="A133" s="2"/>
      <c r="B133" s="13">
        <v>1.1797611176118603</v>
      </c>
      <c r="C133" s="2"/>
      <c r="D133" s="14"/>
      <c r="E133" s="2"/>
      <c r="F133" s="13">
        <v>0.0011014894250888723</v>
      </c>
      <c r="G133" s="2"/>
      <c r="H133" s="2"/>
    </row>
  </sheetData>
  <mergeCells count="9">
    <mergeCell ref="B52:F52"/>
    <mergeCell ref="B80:F80"/>
    <mergeCell ref="B117:C117"/>
    <mergeCell ref="B124:C124"/>
    <mergeCell ref="B2:C2"/>
    <mergeCell ref="B11:E11"/>
    <mergeCell ref="B17:F17"/>
    <mergeCell ref="B24:F24"/>
    <mergeCell ref="B108:C108"/>
  </mergeCells>
  <drawing r:id="rId1"/>
</worksheet>
</file>