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toj/Downloads/Version-K01/Maturity Model/"/>
    </mc:Choice>
  </mc:AlternateContent>
  <xr:revisionPtr revIDLastSave="0" documentId="13_ncr:1_{75A1A427-7CD0-1B4C-9296-EA1315493155}" xr6:coauthVersionLast="47" xr6:coauthVersionMax="47" xr10:uidLastSave="{00000000-0000-0000-0000-000000000000}"/>
  <bookViews>
    <workbookView xWindow="5300" yWindow="1020" windowWidth="33100" windowHeight="20580" xr2:uid="{A8BD3F03-2723-9F4D-9FE2-CE71A9E80D93}"/>
  </bookViews>
  <sheets>
    <sheet name="Maturity Level" sheetId="3" r:id="rId1"/>
    <sheet name="VMMM questions" sheetId="1" r:id="rId2"/>
    <sheet name="Pull down valu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C7" i="1"/>
  <c r="C140" i="1"/>
  <c r="D8" i="3"/>
  <c r="D9" i="3"/>
  <c r="D10" i="3"/>
  <c r="D11" i="3"/>
  <c r="D12" i="3"/>
  <c r="D13" i="3"/>
  <c r="D15" i="3"/>
  <c r="D7" i="3"/>
  <c r="C139" i="1"/>
  <c r="C126" i="1"/>
  <c r="C113" i="1"/>
  <c r="C96" i="1"/>
  <c r="C84" i="1"/>
  <c r="C83" i="1"/>
  <c r="C74" i="1"/>
  <c r="C59" i="1"/>
  <c r="C48" i="1"/>
  <c r="C47" i="1"/>
  <c r="F47" i="1" s="1"/>
  <c r="C33" i="1"/>
  <c r="C19" i="1"/>
  <c r="C13" i="1"/>
  <c r="C17" i="3"/>
  <c r="G17" i="3"/>
  <c r="E17" i="3"/>
  <c r="C8" i="1"/>
  <c r="F13" i="1"/>
  <c r="C14" i="1"/>
  <c r="F14" i="1" s="1"/>
  <c r="C10" i="1"/>
  <c r="F10" i="1" s="1"/>
  <c r="C9" i="1"/>
  <c r="F9" i="1" s="1"/>
  <c r="C6" i="1"/>
  <c r="F6" i="1" s="1"/>
  <c r="H132" i="1"/>
  <c r="F13" i="3" s="1"/>
  <c r="F8" i="1"/>
  <c r="C159" i="1"/>
  <c r="F159" i="1" s="1"/>
  <c r="C158" i="1"/>
  <c r="F158" i="1" s="1"/>
  <c r="G158" i="1" s="1"/>
  <c r="H158" i="1" s="1"/>
  <c r="G15" i="3" s="1"/>
  <c r="C157" i="1"/>
  <c r="F157" i="1" s="1"/>
  <c r="C156" i="1"/>
  <c r="F156" i="1" s="1"/>
  <c r="G156" i="1" s="1"/>
  <c r="H156" i="1" s="1"/>
  <c r="F15" i="3" s="1"/>
  <c r="C155" i="1"/>
  <c r="F155" i="1" s="1"/>
  <c r="C154" i="1"/>
  <c r="F154" i="1" s="1"/>
  <c r="C153" i="1"/>
  <c r="F153" i="1" s="1"/>
  <c r="C152" i="1"/>
  <c r="F152" i="1" s="1"/>
  <c r="G152" i="1" s="1"/>
  <c r="H152" i="1" s="1"/>
  <c r="C150" i="1"/>
  <c r="F150" i="1" s="1"/>
  <c r="C149" i="1"/>
  <c r="F149" i="1" s="1"/>
  <c r="C148" i="1"/>
  <c r="F148" i="1" s="1"/>
  <c r="C147" i="1"/>
  <c r="F147" i="1" s="1"/>
  <c r="C146" i="1"/>
  <c r="F146" i="1" s="1"/>
  <c r="C145" i="1"/>
  <c r="F145" i="1" s="1"/>
  <c r="C144" i="1"/>
  <c r="F144" i="1" s="1"/>
  <c r="C143" i="1"/>
  <c r="F143" i="1" s="1"/>
  <c r="C142" i="1"/>
  <c r="F142" i="1" s="1"/>
  <c r="C141" i="1"/>
  <c r="F141" i="1" s="1"/>
  <c r="F140" i="1"/>
  <c r="F139" i="1"/>
  <c r="C137" i="1"/>
  <c r="F137" i="1" s="1"/>
  <c r="C136" i="1"/>
  <c r="F136" i="1" s="1"/>
  <c r="C135" i="1"/>
  <c r="F135" i="1" s="1"/>
  <c r="C134" i="1"/>
  <c r="F134" i="1" s="1"/>
  <c r="C133" i="1"/>
  <c r="F133" i="1" s="1"/>
  <c r="C132" i="1"/>
  <c r="F132" i="1" s="1"/>
  <c r="C131" i="1"/>
  <c r="F131" i="1" s="1"/>
  <c r="C130" i="1"/>
  <c r="F130" i="1" s="1"/>
  <c r="C129" i="1"/>
  <c r="F129" i="1" s="1"/>
  <c r="C128" i="1"/>
  <c r="F128" i="1" s="1"/>
  <c r="C127" i="1"/>
  <c r="F127" i="1" s="1"/>
  <c r="F126" i="1"/>
  <c r="G126" i="1" s="1"/>
  <c r="H126" i="1" s="1"/>
  <c r="C124" i="1"/>
  <c r="F124" i="1" s="1"/>
  <c r="C123" i="1"/>
  <c r="F123" i="1" s="1"/>
  <c r="C122" i="1"/>
  <c r="F122" i="1" s="1"/>
  <c r="C121" i="1"/>
  <c r="F121" i="1" s="1"/>
  <c r="C120" i="1"/>
  <c r="F120" i="1" s="1"/>
  <c r="C119" i="1"/>
  <c r="F119" i="1" s="1"/>
  <c r="G119" i="1" s="1"/>
  <c r="H119" i="1" s="1"/>
  <c r="F12" i="3" s="1"/>
  <c r="C118" i="1"/>
  <c r="F118" i="1" s="1"/>
  <c r="C117" i="1"/>
  <c r="F117" i="1" s="1"/>
  <c r="C116" i="1"/>
  <c r="F116" i="1" s="1"/>
  <c r="C115" i="1"/>
  <c r="F115" i="1" s="1"/>
  <c r="C114" i="1"/>
  <c r="F114" i="1" s="1"/>
  <c r="F113" i="1"/>
  <c r="G113" i="1" s="1"/>
  <c r="H113" i="1" s="1"/>
  <c r="C111" i="1"/>
  <c r="F111" i="1" s="1"/>
  <c r="C110" i="1"/>
  <c r="F110" i="1" s="1"/>
  <c r="C109" i="1"/>
  <c r="F109" i="1" s="1"/>
  <c r="C108" i="1"/>
  <c r="F108" i="1" s="1"/>
  <c r="G108" i="1" s="1"/>
  <c r="H108" i="1" s="1"/>
  <c r="G11" i="3" s="1"/>
  <c r="C107" i="1"/>
  <c r="F107" i="1" s="1"/>
  <c r="C106" i="1"/>
  <c r="F106" i="1" s="1"/>
  <c r="C105" i="1"/>
  <c r="F105" i="1" s="1"/>
  <c r="C104" i="1"/>
  <c r="F104" i="1" s="1"/>
  <c r="G104" i="1" s="1"/>
  <c r="H104" i="1" s="1"/>
  <c r="F11" i="3" s="1"/>
  <c r="C103" i="1"/>
  <c r="F103" i="1" s="1"/>
  <c r="C102" i="1"/>
  <c r="F102" i="1" s="1"/>
  <c r="C101" i="1"/>
  <c r="F101" i="1" s="1"/>
  <c r="C100" i="1"/>
  <c r="F100" i="1" s="1"/>
  <c r="C99" i="1"/>
  <c r="F99" i="1" s="1"/>
  <c r="C98" i="1"/>
  <c r="F98" i="1" s="1"/>
  <c r="C97" i="1"/>
  <c r="F97" i="1" s="1"/>
  <c r="F96" i="1"/>
  <c r="G96" i="1" s="1"/>
  <c r="H96" i="1" s="1"/>
  <c r="C94" i="1"/>
  <c r="F94" i="1" s="1"/>
  <c r="C93" i="1"/>
  <c r="F93" i="1" s="1"/>
  <c r="C92" i="1"/>
  <c r="F92" i="1" s="1"/>
  <c r="G92" i="1" s="1"/>
  <c r="H92" i="1" s="1"/>
  <c r="G10" i="3" s="1"/>
  <c r="C91" i="1"/>
  <c r="F91" i="1" s="1"/>
  <c r="C90" i="1"/>
  <c r="F90" i="1" s="1"/>
  <c r="C89" i="1"/>
  <c r="F89" i="1" s="1"/>
  <c r="C88" i="1"/>
  <c r="F88" i="1" s="1"/>
  <c r="C87" i="1"/>
  <c r="F87" i="1" s="1"/>
  <c r="C86" i="1"/>
  <c r="F86" i="1" s="1"/>
  <c r="C85" i="1"/>
  <c r="F85" i="1" s="1"/>
  <c r="F84" i="1"/>
  <c r="F83" i="1"/>
  <c r="C81" i="1"/>
  <c r="F81" i="1" s="1"/>
  <c r="C80" i="1"/>
  <c r="F80" i="1" s="1"/>
  <c r="G80" i="1" s="1"/>
  <c r="H80" i="1" s="1"/>
  <c r="G9" i="3" s="1"/>
  <c r="C79" i="1"/>
  <c r="F79" i="1" s="1"/>
  <c r="C78" i="1"/>
  <c r="F78" i="1" s="1"/>
  <c r="G78" i="1" s="1"/>
  <c r="H78" i="1" s="1"/>
  <c r="F9" i="3" s="1"/>
  <c r="C77" i="1"/>
  <c r="F77" i="1" s="1"/>
  <c r="C76" i="1"/>
  <c r="F76" i="1" s="1"/>
  <c r="C75" i="1"/>
  <c r="F75" i="1" s="1"/>
  <c r="F74" i="1"/>
  <c r="G74" i="1" s="1"/>
  <c r="H74" i="1" s="1"/>
  <c r="C72" i="1"/>
  <c r="F72" i="1" s="1"/>
  <c r="C71" i="1"/>
  <c r="F71" i="1" s="1"/>
  <c r="C70" i="1"/>
  <c r="F70" i="1" s="1"/>
  <c r="C69" i="1"/>
  <c r="F69" i="1" s="1"/>
  <c r="G69" i="1" s="1"/>
  <c r="H69" i="1" s="1"/>
  <c r="G8" i="3" s="1"/>
  <c r="C68" i="1"/>
  <c r="F68" i="1" s="1"/>
  <c r="C67" i="1"/>
  <c r="F67" i="1" s="1"/>
  <c r="C66" i="1"/>
  <c r="F66" i="1" s="1"/>
  <c r="G66" i="1" s="1"/>
  <c r="H66" i="1" s="1"/>
  <c r="F8" i="3" s="1"/>
  <c r="C65" i="1"/>
  <c r="F65" i="1" s="1"/>
  <c r="C64" i="1"/>
  <c r="F64" i="1" s="1"/>
  <c r="C63" i="1"/>
  <c r="F63" i="1" s="1"/>
  <c r="C62" i="1"/>
  <c r="F62" i="1" s="1"/>
  <c r="C61" i="1"/>
  <c r="F61" i="1" s="1"/>
  <c r="C60" i="1"/>
  <c r="F60" i="1" s="1"/>
  <c r="F59" i="1"/>
  <c r="C57" i="1"/>
  <c r="F57" i="1" s="1"/>
  <c r="C56" i="1"/>
  <c r="F56" i="1" s="1"/>
  <c r="C55" i="1"/>
  <c r="F55" i="1" s="1"/>
  <c r="C54" i="1"/>
  <c r="F54" i="1" s="1"/>
  <c r="C53" i="1"/>
  <c r="F53" i="1" s="1"/>
  <c r="C52" i="1"/>
  <c r="F52" i="1" s="1"/>
  <c r="G52" i="1" s="1"/>
  <c r="H52" i="1" s="1"/>
  <c r="F7" i="3" s="1"/>
  <c r="C51" i="1"/>
  <c r="F51" i="1" s="1"/>
  <c r="C50" i="1"/>
  <c r="F50" i="1" s="1"/>
  <c r="C49" i="1"/>
  <c r="F49" i="1" s="1"/>
  <c r="F48" i="1"/>
  <c r="C46" i="1"/>
  <c r="F46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G38" i="1" s="1"/>
  <c r="H38" i="1" s="1"/>
  <c r="F6" i="3" s="1"/>
  <c r="C37" i="1"/>
  <c r="F37" i="1" s="1"/>
  <c r="C36" i="1"/>
  <c r="F36" i="1" s="1"/>
  <c r="C35" i="1"/>
  <c r="F35" i="1" s="1"/>
  <c r="G35" i="1" s="1"/>
  <c r="H35" i="1" s="1"/>
  <c r="E6" i="3" s="1"/>
  <c r="C34" i="1"/>
  <c r="F34" i="1" s="1"/>
  <c r="F33" i="1"/>
  <c r="C32" i="1"/>
  <c r="F32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G25" i="1" s="1"/>
  <c r="H25" i="1" s="1"/>
  <c r="F5" i="3" s="1"/>
  <c r="C24" i="1"/>
  <c r="F24" i="1" s="1"/>
  <c r="C23" i="1"/>
  <c r="F23" i="1" s="1"/>
  <c r="C22" i="1"/>
  <c r="F22" i="1" s="1"/>
  <c r="G22" i="1" s="1"/>
  <c r="H22" i="1" s="1"/>
  <c r="E5" i="3" s="1"/>
  <c r="C21" i="1"/>
  <c r="F21" i="1" s="1"/>
  <c r="C20" i="1"/>
  <c r="F20" i="1" s="1"/>
  <c r="F19" i="1"/>
  <c r="C17" i="1"/>
  <c r="F17" i="1" s="1"/>
  <c r="C16" i="1"/>
  <c r="F16" i="1" s="1"/>
  <c r="C15" i="1"/>
  <c r="F15" i="1" s="1"/>
  <c r="C12" i="1"/>
  <c r="F12" i="1" s="1"/>
  <c r="C11" i="1"/>
  <c r="F11" i="1" s="1"/>
  <c r="F7" i="1"/>
  <c r="G139" i="1" l="1"/>
  <c r="H139" i="1" s="1"/>
  <c r="D14" i="3" s="1"/>
  <c r="G83" i="1"/>
  <c r="H83" i="1" s="1"/>
  <c r="G15" i="1"/>
  <c r="H15" i="1" s="1"/>
  <c r="G4" i="3" s="1"/>
  <c r="G28" i="1"/>
  <c r="H28" i="1" s="1"/>
  <c r="G5" i="3" s="1"/>
  <c r="G41" i="1"/>
  <c r="H41" i="1" s="1"/>
  <c r="G6" i="3" s="1"/>
  <c r="G55" i="1"/>
  <c r="H55" i="1" s="1"/>
  <c r="G7" i="3" s="1"/>
  <c r="G19" i="1"/>
  <c r="H19" i="1" s="1"/>
  <c r="G32" i="1"/>
  <c r="H32" i="1" s="1"/>
  <c r="G122" i="1"/>
  <c r="H122" i="1" s="1"/>
  <c r="G12" i="3" s="1"/>
  <c r="G135" i="1"/>
  <c r="H135" i="1" s="1"/>
  <c r="G13" i="3" s="1"/>
  <c r="G148" i="1"/>
  <c r="H148" i="1" s="1"/>
  <c r="G14" i="3" s="1"/>
  <c r="G46" i="1"/>
  <c r="H46" i="1" s="1"/>
  <c r="G59" i="1"/>
  <c r="H59" i="1" s="1"/>
  <c r="G86" i="1"/>
  <c r="H86" i="1" s="1"/>
  <c r="E10" i="3" s="1"/>
  <c r="G49" i="1"/>
  <c r="H49" i="1" s="1"/>
  <c r="E7" i="3" s="1"/>
  <c r="G62" i="1"/>
  <c r="H62" i="1" s="1"/>
  <c r="E8" i="3" s="1"/>
  <c r="G100" i="1"/>
  <c r="H100" i="1" s="1"/>
  <c r="E11" i="3" s="1"/>
  <c r="G76" i="1"/>
  <c r="H76" i="1" s="1"/>
  <c r="E9" i="3" s="1"/>
  <c r="G89" i="1"/>
  <c r="H89" i="1" s="1"/>
  <c r="F10" i="3" s="1"/>
  <c r="G154" i="1"/>
  <c r="H154" i="1" s="1"/>
  <c r="E15" i="3" s="1"/>
  <c r="G116" i="1"/>
  <c r="H116" i="1" s="1"/>
  <c r="E12" i="3" s="1"/>
  <c r="G129" i="1"/>
  <c r="H129" i="1" s="1"/>
  <c r="E13" i="3" s="1"/>
  <c r="G142" i="1"/>
  <c r="H142" i="1" s="1"/>
  <c r="E14" i="3" s="1"/>
  <c r="G145" i="1"/>
  <c r="H145" i="1" s="1"/>
  <c r="F14" i="3" s="1"/>
  <c r="G6" i="1"/>
  <c r="H6" i="1" s="1"/>
  <c r="D4" i="3" s="1"/>
  <c r="G12" i="1"/>
  <c r="H12" i="1" s="1"/>
  <c r="F4" i="3" s="1"/>
  <c r="F17" i="3" s="1"/>
  <c r="G9" i="1"/>
  <c r="H9" i="1" s="1"/>
  <c r="E4" i="3" s="1"/>
  <c r="D17" i="3" l="1"/>
</calcChain>
</file>

<file path=xl/sharedStrings.xml><?xml version="1.0" encoding="utf-8"?>
<sst xmlns="http://schemas.openxmlformats.org/spreadsheetml/2006/main" count="191" uniqueCount="181">
  <si>
    <t>Vulnerability Management Focus Area</t>
  </si>
  <si>
    <t xml:space="preserve">Maturity Level </t>
  </si>
  <si>
    <t>Level 1</t>
  </si>
  <si>
    <t>Level 2</t>
  </si>
  <si>
    <t>Level 3</t>
  </si>
  <si>
    <t>Level 4</t>
  </si>
  <si>
    <t>Level 5</t>
  </si>
  <si>
    <t>Policies and Standards</t>
  </si>
  <si>
    <t xml:space="preserve">Contextual information </t>
  </si>
  <si>
    <t>Automated identification</t>
  </si>
  <si>
    <t>Manual identification</t>
  </si>
  <si>
    <t>External Identification</t>
  </si>
  <si>
    <t>Prioritization</t>
  </si>
  <si>
    <t>Root Cause Analysis</t>
  </si>
  <si>
    <t>Metrics and Reporting</t>
  </si>
  <si>
    <t>Alerting</t>
  </si>
  <si>
    <t>Change Management</t>
  </si>
  <si>
    <t>Patch Management</t>
  </si>
  <si>
    <t>INSTRUCTIONS:</t>
  </si>
  <si>
    <t xml:space="preserve">All rights reserved. Not to be reproduced or used for commercial purposes without permission. </t>
  </si>
  <si>
    <t xml:space="preserve">Permitted to be used by an individual for evaluating their own organization. </t>
  </si>
  <si>
    <t>Response</t>
  </si>
  <si>
    <t>Are employees made aware of security policies and standards through formal training and awareness programs?</t>
  </si>
  <si>
    <t>Automated Identification</t>
  </si>
  <si>
    <t>Manual Identification</t>
  </si>
  <si>
    <t>Are integrations in place to send alerts to specific divisions or departments?</t>
  </si>
  <si>
    <t>Are alerts being sent to users of specific non-security technologies already being leveraged by some stakeholders?</t>
  </si>
  <si>
    <t>Are alerts tailored to specific stakeholders?</t>
  </si>
  <si>
    <t>Is alerting available for most stakeholders in their technology of choice?</t>
  </si>
  <si>
    <t>Are alerts customizable based on the needs of individual stakeholders?</t>
  </si>
  <si>
    <t>Are stakeholders receiving alerts in a timely and efficient manner?</t>
  </si>
  <si>
    <t>Is visibility and timing of response to alerts measured and tracked?</t>
  </si>
  <si>
    <t>Is the detail of response to alerts tracked and analyzed for future improvements?</t>
  </si>
  <si>
    <t>Is there a process in place to ensure timely and appropriate responses to alerts?</t>
  </si>
  <si>
    <t>Is data analyzed to develop standard or automated response to alerts for common issues that can be tied to a common response?</t>
  </si>
  <si>
    <t>Is there a process in place to continually improve and refine the response to alerts?</t>
  </si>
  <si>
    <t>Are stakeholders regularly informed of improvements to the alerting and response process?</t>
  </si>
  <si>
    <t>Are change requests related to VM activities prioritized differently than other changes?</t>
  </si>
  <si>
    <t>Are metrics from VM change activities used to modify requirements or streamline future change requests?</t>
  </si>
  <si>
    <t>Options</t>
  </si>
  <si>
    <t>No</t>
  </si>
  <si>
    <t>Unknown</t>
  </si>
  <si>
    <t>Yes</t>
  </si>
  <si>
    <t>Configuration Management</t>
  </si>
  <si>
    <t>Contextual Information</t>
  </si>
  <si>
    <t>© Jonathan Risto, 2025</t>
  </si>
  <si>
    <t xml:space="preserve">For each of the questions, in the Response column there is drop down menu option available.  </t>
  </si>
  <si>
    <t>Has the organization established formal policies and standards to guide responses to security incidents and negative security events?</t>
  </si>
  <si>
    <t>Are the organization's security policies and standards aligned with recognized frameworks such as NIST, ISO 27001, or CIS Controls?</t>
  </si>
  <si>
    <t>Are security policies and standards selected based on industry best practices and recognized frameworks to ensure effectiveness?</t>
  </si>
  <si>
    <t>Are security policies and standards reviewed and updated regularly to address evolving threats and maintain relevance?</t>
  </si>
  <si>
    <t>Is security training available to all employees, and are they required or strongly encouraged to complete it at least annually?</t>
  </si>
  <si>
    <t>Does the organization have a defined process to track and measure adherence to security policies and standards?</t>
  </si>
  <si>
    <t>Are deviations from security policies and standards actively identified, documented, and addressed through corrective actions?</t>
  </si>
  <si>
    <t>Is security training mandatory for all employees, and is it provided on a recurring basis (e.g., annually or during onboarding)?</t>
  </si>
  <si>
    <t>Has the organization implemented automated controls to enforce compliance with security policies and standards?</t>
  </si>
  <si>
    <t>Do automated controls proactively alert employees to potential policy violations before they occur?</t>
  </si>
  <si>
    <t>Are updates to policies, standards, and training informed by insights from automated controls and user feedback?</t>
  </si>
  <si>
    <t>Does the organization maintain a central repository to store contextual data related to systems and applications?</t>
  </si>
  <si>
    <t>Does the central repository contain contextual data for the majority of systems and applications in the environment?</t>
  </si>
  <si>
    <t>Is the contextual data within the central repository consistently accurate and regularly updated?</t>
  </si>
  <si>
    <t>Are there defined requirements specifying the contextual information that must be tracked and updated for each system and application?</t>
  </si>
  <si>
    <t>Does the organization have formal processes to ensure contextual information is consistently tracked and updated for all systems and applications?</t>
  </si>
  <si>
    <t>Is the central repository systematically updated to reflect changes in contextual information for systems and applications?</t>
  </si>
  <si>
    <t>Are reports generated to demonstrate compliance with contextual information tracking requirements?</t>
  </si>
  <si>
    <t>Does the organization have processes in place to identify missing, non-compliant, or decommissioned systems and applications?</t>
  </si>
  <si>
    <t>Are there clear procedures for updating the central repository when new systems and applications are introduced or retired?</t>
  </si>
  <si>
    <t>Are automated or technology-assisted processes used to create, update, and remove records in the central repository for systems and applications?</t>
  </si>
  <si>
    <t>When systems and applications are added or removed, are associated attributes automatically updated in the central repository?</t>
  </si>
  <si>
    <t>Is contextual data reconciled and correlated with other systems containing information about tracked systems and applications?</t>
  </si>
  <si>
    <t>Does the organization have a defined process, configuration, and schedule for scanning infrastructure and applications for vulnerabilities?</t>
  </si>
  <si>
    <t>Is the scanning process consistently followed across all departments and divisions within the organization?</t>
  </si>
  <si>
    <t>Does the organization use different technologies for vulnerability scanning across departments, or is there a standardized approach?</t>
  </si>
  <si>
    <t>Are there organization-wide requirements and standardized configurations for scanning infrastructure and applications?</t>
  </si>
  <si>
    <t>Are scanning requirements and configurations mandatory and enforced across all departments and divisions?</t>
  </si>
  <si>
    <t>Is vulnerability scanning technology provided organization-wide through enterprise licensing agreements or as a centrally managed service?</t>
  </si>
  <si>
    <t>Are scanning coverage and effectiveness measured, including authenticated vs. unauthenticated scans, types of automated testing used, false positive rates, and vulnerability escape rates?</t>
  </si>
  <si>
    <t>Is there a defined process for addressing identified vulnerabilities, including triage, prioritization, and remediation?</t>
  </si>
  <si>
    <t>Are roles and responsibilities for vulnerability management clearly defined and documented?</t>
  </si>
  <si>
    <t>Is vulnerability scanning integrated into the organization's build, deployment, and release processes?</t>
  </si>
  <si>
    <t>Are vulnerability scans triggered automatically based on predefined requirements and schedules?</t>
  </si>
  <si>
    <t>Are scanning configurations and detection rules regularly updated based on historical scan results and newly discovered vulnerabilities?</t>
  </si>
  <si>
    <t>Are vulnerabilities remediated automatically or semi-automatically based on predefined processes and policies?</t>
  </si>
  <si>
    <t>Choose from "Yes", "No", or "Unknown" to answer each of the questions.</t>
  </si>
  <si>
    <t>Once your answer is made, the results of the Maturity Level tab will be updated to reflect this information.</t>
  </si>
  <si>
    <t>The original questionaire (v1) was created with the help of Fletus Poston III and Deborah Barnes.</t>
  </si>
  <si>
    <t>Go to the VMMM questions tab, and answer the questions there to the best of your ability.</t>
  </si>
  <si>
    <t>This tab will automatically update based on the responses those questions.</t>
  </si>
  <si>
    <t>Overall Achievement</t>
  </si>
  <si>
    <t>Has the organization established formal manual testing or review processes for identifying vulnerabilities?</t>
  </si>
  <si>
    <t>Are there defined requirements for manual testing or review in specific departments or divisions?</t>
  </si>
  <si>
    <t>Do manual testing and review requirements vary across different departments, or is there a standardized approach?</t>
  </si>
  <si>
    <t>Has the organization established policy-defined requirements for manual testing or review that apply enterprise-wide?</t>
  </si>
  <si>
    <t>Is manual testing or review available as a service in areas where it is not explicitly required by policy?</t>
  </si>
  <si>
    <t>Are standardized processes, methodologies, and tools used for manual testing or review across the organization?</t>
  </si>
  <si>
    <t>Are deviations from manual testing or review requirements tracked, documented, and reported?</t>
  </si>
  <si>
    <t>Is there a defined process to address and remediate deviations from manual testing or review requirements?</t>
  </si>
  <si>
    <t>Are roles and responsibilities for manual testing or review clearly defined and documented?</t>
  </si>
  <si>
    <t>Do manual testing and review processes incorporate threat intelligence, historical test data, and common vulnerabilities to focus testing efforts?</t>
  </si>
  <si>
    <t>Are there well-defined metrics and performance goals to measure the effectiveness of manual testing and review?</t>
  </si>
  <si>
    <t>Does the organization continuously improve manual testing and review processes based on feedback, lessons learned, and evolving security threats?</t>
  </si>
  <si>
    <t>Does the organization have a basic Vulnerability Disclosure Policy (VDP) in place?</t>
  </si>
  <si>
    <t>Is contact information for reporting vulnerabilities publicly available and easily accessible?</t>
  </si>
  <si>
    <t>Are backend processes and procedures related to external vulnerability reporting documented?</t>
  </si>
  <si>
    <t>Has the organization implemented a comprehensive VDP that includes clear guidelines for disclosure and handling?</t>
  </si>
  <si>
    <t>Are terms and conditions established for external vendors and security researchers participating in vulnerability disclosure?</t>
  </si>
  <si>
    <t>Do the VDP and terms and conditions outline rules of engagement, tracking mechanisms, and feedback processes?</t>
  </si>
  <si>
    <t>Are the VDP and related terms and conditions well-communicated to relevant stakeholders, including internal teams, vendors, and researchers?</t>
  </si>
  <si>
    <t>Is compliance with the VDP and terms and conditions actively tracked and measured?</t>
  </si>
  <si>
    <t>Are compliance tracking results used to improve processes, evaluate vendor performance, and assess researcher contributions?</t>
  </si>
  <si>
    <t>Is there a dedicated team or individual responsible for managing the VDP, coordinating external reports, and overseeing related processes?</t>
  </si>
  <si>
    <t>Has the organization established a mature external testing and security research program?</t>
  </si>
  <si>
    <t>Are specific goals and initiatives defined for the external testing and research program?</t>
  </si>
  <si>
    <t>Are program goals and initiatives restricted to select vendors and researchers, or are they open to the broader security community?</t>
  </si>
  <si>
    <t>Is there a structured feedback loop to incorporate findings from external testing and research into the organization’s overall security strategy?</t>
  </si>
  <si>
    <t>Beyond CVSS scores or severity ratings, does the organization consider additional factors such as known exploits, active malware, or real-world attack data when prioritizing vulnerabilities?</t>
  </si>
  <si>
    <t>Is a confidence score or exploitability assessment factored into vulnerability prioritization decisions?</t>
  </si>
  <si>
    <t>Does the organization assess the criticality of affected assets, asset groups, or applications when prioritizing vulnerabilities?</t>
  </si>
  <si>
    <t>Are prioritization processes customized based on the organization's unique architecture, business model, or security design?</t>
  </si>
  <si>
    <t>Is external threat intelligence, industry trends, or custom data leveraged to enhance vulnerability prioritization?</t>
  </si>
  <si>
    <t>Are additional tools, subscriptions, or services required to access and integrate external threat intelligence or custom data into the prioritization process?</t>
  </si>
  <si>
    <t>Is company-specific threat intelligence or internal security data used to refine vulnerability prioritization?</t>
  </si>
  <si>
    <t>Does vulnerability prioritization require manual analysis, advanced customization, or human oversight to effectively interpret security data?</t>
  </si>
  <si>
    <t>Has the organization customized vulnerability data to group findings in a way that is more meaningful than standard identifiers such as CVE, CWE, or Top 10 lists?</t>
  </si>
  <si>
    <t>Are these custom groupings used to provide deeper insights into security incidents and vulnerabilities?</t>
  </si>
  <si>
    <t>Do these customizations require minimal changes to the organization’s existing architecture and design?</t>
  </si>
  <si>
    <t>Is vulnerability data grouped or filtered by department or location to identify team- or region-specific security gaps?</t>
  </si>
  <si>
    <t>Do these department- or location-based customizations depend on the organization’s architecture and design?</t>
  </si>
  <si>
    <t>Are these location- or group-specific insights actively used to improve security decisions?</t>
  </si>
  <si>
    <t>Is vulnerability data grouped or filtered by asset owner or role to provide accountability in security remediation?</t>
  </si>
  <si>
    <t>Do these customizations require extensive changes or ongoing maintenance to remain effective?</t>
  </si>
  <si>
    <t>Are owner- or role-specific insights used to improve remediation processes and security accountability?</t>
  </si>
  <si>
    <t>Does the organization have an executive dashboard that highlights high-risk root causes, exemptions, and projected remediation costs?</t>
  </si>
  <si>
    <t>Is this executive dashboard integrated with existing business intelligence (BI) tools?</t>
  </si>
  <si>
    <t>Does developing a meaningful executive dashboard require deeper analysis and customization?</t>
  </si>
  <si>
    <t>Are filtered reports created to target specific groups or prioritize findings based on risk?</t>
  </si>
  <si>
    <t>Do individual divisions or departments define their own reporting requirements?</t>
  </si>
  <si>
    <t>Do these reporting requirements cover both program-level and operational security metrics?</t>
  </si>
  <si>
    <t>Are reports generated and distributed at a consistent, predefined interval?</t>
  </si>
  <si>
    <t>Are reporting requirements clearly defined for all necessary program, operational, and executive metrics and trends?</t>
  </si>
  <si>
    <t>Are baseline reports standardized across the organization?</t>
  </si>
  <si>
    <t>Are reports customized or filtered to meet the specific needs of individual departments or stakeholders?</t>
  </si>
  <si>
    <t>Do reports provide meaningful insights into the organization's security posture and risk exposure?</t>
  </si>
  <si>
    <t>Do reports include compliance indicators to show alignment with defined policies and security standards?</t>
  </si>
  <si>
    <t>Do reports include treatment timelines and bug bars to track remediation progress?</t>
  </si>
  <si>
    <t>Is security data correlated with contextual data sources to improve accuracy and decision-making?</t>
  </si>
  <si>
    <t>Do reports and metrics help identify faulty or inefficient design patterns contributing to security risks?</t>
  </si>
  <si>
    <t>Is custom reporting available as a service or through self-service tools?</t>
  </si>
  <si>
    <t>Is feedback regularly collected to update reports and adapt to evolving security needs?</t>
  </si>
  <si>
    <t>Are automated trend and outlier analyses performed to identify high/low performers and highlight systemic security issues?</t>
  </si>
  <si>
    <t>Is exclusion tracking used to identify systemic issues and areas for security improvement?</t>
  </si>
  <si>
    <t>Are VM-related changes tracked separately from other organizational changes?</t>
  </si>
  <si>
    <t>Are some VM-related changes assigned a custom workflow, or are they treated as standard changes?</t>
  </si>
  <si>
    <t>Are VM-related changes approved by a different group or individual than other changes?</t>
  </si>
  <si>
    <t>Do most VM-related changes follow a custom workflow, or are they handled as standard changes?</t>
  </si>
  <si>
    <t>Are VM-related changes tracked in terms of success rates and effectiveness?</t>
  </si>
  <si>
    <t>Is timing measured for different stages of VM-related changes?</t>
  </si>
  <si>
    <t>Is data collected and analyzed to determine how VM-related changes impact overall system performance?</t>
  </si>
  <si>
    <t>Are at least some standard changes related to VM activities automated?</t>
  </si>
  <si>
    <t>Are VM-related changes integrated into the organization’s overall change management process?</t>
  </si>
  <si>
    <t>Do VM-related changes have dedicated reporting and feedback loops to refine the change process?</t>
  </si>
  <si>
    <t>Is there a clearly defined and enforced schedule for patch testing and deployment across the organization?</t>
  </si>
  <si>
    <t>Are automation tools available to streamline patch testing and deployment for specific platforms, departments, or divisions?</t>
  </si>
  <si>
    <t>Are formalized processes in place for managing patching activities, including testing, deployment, rollback procedures, and exception handling?</t>
  </si>
  <si>
    <t>Are all departments and divisions required to apply patches within a defined timeframe, based on risk and criticality?</t>
  </si>
  <si>
    <t>Are patching technologies available and standardized for all approved platforms, including operating systems, applications, and third-party software?</t>
  </si>
  <si>
    <t>Are key performance indicators (KPIs) or success metrics tracked for patch management, such as patch compliance rates, failure rates, and time-to-remediation?</t>
  </si>
  <si>
    <t>Are patching activities monitored for compliance with remediation deadlines, and are exceptions or delays formally documented and addressed?</t>
  </si>
  <si>
    <t>Is there a structured process for identifying and prioritizing critical patches based on exploitability, business impact, and external threat intelligence (e.g., EPSS, CISA KEV, or vendor advisories)?</t>
  </si>
  <si>
    <t>Are exceptions or delays in patching formally managed, including risk acceptance processes and alternative mitigation strategies?</t>
  </si>
  <si>
    <t>Is patching data correlated with vulnerability management, threat intelligence, and security incidents to refine remediation timelines and strategies?</t>
  </si>
  <si>
    <t>Are continuous improvement initiatives in place to enhance patch management efficiency, such as automation adoption, predictive analytics, and machine learning-driven prioritization?</t>
  </si>
  <si>
    <t>Is patch management fully integrated with vulnerability management, incident response, and other security controls to ensure a coordinated approach to risk reduction?</t>
  </si>
  <si>
    <t>Are baseline configurations clearly defined and enforced for specific departments, divisions, or platforms?</t>
  </si>
  <si>
    <t>Are automated tools available to validate, enforce, and monitor configuration changes across all supported platforms?</t>
  </si>
  <si>
    <t>Do all approved platforms have standardized and well-documented configuration requirements aligned with security policies?</t>
  </si>
  <si>
    <t>Is configuration validation automated across all platforms to ensure consistency and compliance with security baselines?</t>
  </si>
  <si>
    <t>Are deviations from approved configurations tracked, measured, and analyzed for potential security and operational impact?</t>
  </si>
  <si>
    <t>Is there a structured process for identifying, assessing, and remediating configuration drift or deviations?</t>
  </si>
  <si>
    <t>Is configuration management data correlated with security incidents, vulnerability management, and threat intelligence to refine security baselines as needed?</t>
  </si>
  <si>
    <t>Are configuration policies and standards reviewed and updated regularly based on security trends, incident data, and business requirements?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</si>
</sst>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6"/>
      <color rgb="FF000118"/>
      <name val="Nunito Sans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5" fillId="0" borderId="0" xfId="0" applyFont="1"/>
    <xf numFmtId="0" fontId="2" fillId="0" borderId="1" xfId="0" applyFont="1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9" fontId="0" fillId="0" borderId="0" xfId="1" applyFont="1"/>
    <xf numFmtId="9" fontId="6" fillId="3" borderId="1" xfId="1" applyFont="1" applyFill="1" applyBorder="1" applyAlignment="1">
      <alignment horizontal="center"/>
    </xf>
    <xf numFmtId="0" fontId="6" fillId="0" borderId="5" xfId="0" applyFont="1" applyBorder="1"/>
    <xf numFmtId="0" fontId="4" fillId="0" borderId="4" xfId="0" applyFont="1" applyBorder="1"/>
    <xf numFmtId="0" fontId="4" fillId="0" borderId="3" xfId="0" applyFont="1" applyBorder="1"/>
    <xf numFmtId="0" fontId="4" fillId="0" borderId="1" xfId="0" applyFont="1" applyBorder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9" fontId="6" fillId="3" borderId="0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4A92-CB24-8346-8CE4-B27D7EACC050}">
  <dimension ref="B1:G26"/>
  <sheetViews>
    <sheetView tabSelected="1" zoomScale="125" workbookViewId="0">
      <selection activeCell="H3" sqref="H3"/>
    </sheetView>
  </sheetViews>
  <sheetFormatPr baseColWidth="10" defaultColWidth="11" defaultRowHeight="24" x14ac:dyDescent="0.3"/>
  <cols>
    <col min="2" max="2" width="49.5" style="11" customWidth="1"/>
    <col min="3" max="3" width="12.6640625" style="11" customWidth="1"/>
    <col min="4" max="7" width="12.6640625" customWidth="1"/>
  </cols>
  <sheetData>
    <row r="1" spans="2:7" x14ac:dyDescent="0.3">
      <c r="B1" s="16"/>
    </row>
    <row r="2" spans="2:7" x14ac:dyDescent="0.3">
      <c r="B2" s="17" t="s">
        <v>0</v>
      </c>
      <c r="C2" s="23" t="s">
        <v>1</v>
      </c>
      <c r="D2" s="24"/>
      <c r="E2" s="24"/>
      <c r="F2" s="24"/>
      <c r="G2" s="24"/>
    </row>
    <row r="3" spans="2:7" x14ac:dyDescent="0.3">
      <c r="B3" s="18"/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</row>
    <row r="4" spans="2:7" x14ac:dyDescent="0.3">
      <c r="B4" s="13" t="s">
        <v>7</v>
      </c>
      <c r="C4" s="15">
        <v>1</v>
      </c>
      <c r="D4" s="15">
        <f>'VMMM questions'!H6</f>
        <v>0</v>
      </c>
      <c r="E4" s="15">
        <f>'VMMM questions'!H9</f>
        <v>0</v>
      </c>
      <c r="F4" s="15">
        <f>'VMMM questions'!H12</f>
        <v>0</v>
      </c>
      <c r="G4" s="15">
        <f>'VMMM questions'!H15</f>
        <v>0</v>
      </c>
    </row>
    <row r="5" spans="2:7" x14ac:dyDescent="0.3">
      <c r="B5" s="12" t="s">
        <v>8</v>
      </c>
      <c r="C5" s="15">
        <v>1</v>
      </c>
      <c r="D5" s="15">
        <f>'VMMM questions'!H19</f>
        <v>0</v>
      </c>
      <c r="E5" s="15">
        <f>'VMMM questions'!H22</f>
        <v>0</v>
      </c>
      <c r="F5" s="15">
        <f>'VMMM questions'!H25</f>
        <v>0</v>
      </c>
      <c r="G5" s="15">
        <f>'VMMM questions'!H28</f>
        <v>0</v>
      </c>
    </row>
    <row r="6" spans="2:7" x14ac:dyDescent="0.3">
      <c r="B6" s="12" t="s">
        <v>9</v>
      </c>
      <c r="C6" s="15">
        <v>1</v>
      </c>
      <c r="D6" s="15">
        <f>'VMMM questions'!H32</f>
        <v>0</v>
      </c>
      <c r="E6" s="15">
        <f>'VMMM questions'!H35</f>
        <v>0</v>
      </c>
      <c r="F6" s="15">
        <f>'VMMM questions'!H38</f>
        <v>0</v>
      </c>
      <c r="G6" s="15">
        <f>'VMMM questions'!H41</f>
        <v>0</v>
      </c>
    </row>
    <row r="7" spans="2:7" x14ac:dyDescent="0.3">
      <c r="B7" s="12" t="s">
        <v>10</v>
      </c>
      <c r="C7" s="15">
        <v>1</v>
      </c>
      <c r="D7" s="15">
        <f>'VMMM questions'!H46</f>
        <v>0</v>
      </c>
      <c r="E7" s="15">
        <f>'VMMM questions'!H49</f>
        <v>0</v>
      </c>
      <c r="F7" s="15">
        <f>'VMMM questions'!H52</f>
        <v>0</v>
      </c>
      <c r="G7" s="15">
        <f>'VMMM questions'!H55</f>
        <v>0</v>
      </c>
    </row>
    <row r="8" spans="2:7" x14ac:dyDescent="0.3">
      <c r="B8" s="12" t="s">
        <v>11</v>
      </c>
      <c r="C8" s="15">
        <v>1</v>
      </c>
      <c r="D8" s="15">
        <f>'VMMM questions'!H59</f>
        <v>0</v>
      </c>
      <c r="E8" s="15">
        <f>'VMMM questions'!H62</f>
        <v>0</v>
      </c>
      <c r="F8" s="15">
        <f>'VMMM questions'!H66</f>
        <v>0</v>
      </c>
      <c r="G8" s="15">
        <f>'VMMM questions'!H69</f>
        <v>0</v>
      </c>
    </row>
    <row r="9" spans="2:7" x14ac:dyDescent="0.3">
      <c r="B9" s="12" t="s">
        <v>12</v>
      </c>
      <c r="C9" s="15">
        <v>1</v>
      </c>
      <c r="D9" s="15">
        <f>'VMMM questions'!H74</f>
        <v>0</v>
      </c>
      <c r="E9" s="15">
        <f>'VMMM questions'!H76</f>
        <v>0</v>
      </c>
      <c r="F9" s="15">
        <f>'VMMM questions'!H78</f>
        <v>0</v>
      </c>
      <c r="G9" s="15">
        <f>'VMMM questions'!H80</f>
        <v>0</v>
      </c>
    </row>
    <row r="10" spans="2:7" x14ac:dyDescent="0.3">
      <c r="B10" s="12" t="s">
        <v>13</v>
      </c>
      <c r="C10" s="15">
        <v>1</v>
      </c>
      <c r="D10" s="15">
        <f>'VMMM questions'!H83</f>
        <v>0</v>
      </c>
      <c r="E10" s="15">
        <f>'VMMM questions'!H86</f>
        <v>0</v>
      </c>
      <c r="F10" s="15">
        <f>'VMMM questions'!H89</f>
        <v>0</v>
      </c>
      <c r="G10" s="15">
        <f>'VMMM questions'!H92</f>
        <v>0</v>
      </c>
    </row>
    <row r="11" spans="2:7" x14ac:dyDescent="0.3">
      <c r="B11" s="12" t="s">
        <v>14</v>
      </c>
      <c r="C11" s="15">
        <v>1</v>
      </c>
      <c r="D11" s="15">
        <f>'VMMM questions'!H96</f>
        <v>0</v>
      </c>
      <c r="E11" s="15">
        <f>'VMMM questions'!H100</f>
        <v>0</v>
      </c>
      <c r="F11" s="15">
        <f>'VMMM questions'!H104</f>
        <v>0</v>
      </c>
      <c r="G11" s="15">
        <f>'VMMM questions'!H108</f>
        <v>0</v>
      </c>
    </row>
    <row r="12" spans="2:7" x14ac:dyDescent="0.3">
      <c r="B12" s="12" t="s">
        <v>15</v>
      </c>
      <c r="C12" s="15">
        <v>1</v>
      </c>
      <c r="D12" s="15">
        <f>'VMMM questions'!H113</f>
        <v>0</v>
      </c>
      <c r="E12" s="15">
        <f>'VMMM questions'!H116</f>
        <v>0</v>
      </c>
      <c r="F12" s="15">
        <f>'VMMM questions'!H119</f>
        <v>0</v>
      </c>
      <c r="G12" s="15">
        <f>'VMMM questions'!H122</f>
        <v>0</v>
      </c>
    </row>
    <row r="13" spans="2:7" x14ac:dyDescent="0.3">
      <c r="B13" s="12" t="s">
        <v>16</v>
      </c>
      <c r="C13" s="15">
        <v>1</v>
      </c>
      <c r="D13" s="15">
        <f>'VMMM questions'!H126</f>
        <v>0</v>
      </c>
      <c r="E13" s="15">
        <f>'VMMM questions'!H129</f>
        <v>0</v>
      </c>
      <c r="F13" s="15">
        <f>'VMMM questions'!H132</f>
        <v>0</v>
      </c>
      <c r="G13" s="15">
        <f>'VMMM questions'!H135</f>
        <v>0</v>
      </c>
    </row>
    <row r="14" spans="2:7" x14ac:dyDescent="0.3">
      <c r="B14" s="12" t="s">
        <v>17</v>
      </c>
      <c r="C14" s="15">
        <v>1</v>
      </c>
      <c r="D14" s="15">
        <f>'VMMM questions'!H139</f>
        <v>0</v>
      </c>
      <c r="E14" s="15">
        <f>'VMMM questions'!H142</f>
        <v>0</v>
      </c>
      <c r="F14" s="15">
        <f>'VMMM questions'!H145</f>
        <v>0</v>
      </c>
      <c r="G14" s="15">
        <f>'VMMM questions'!H148</f>
        <v>0</v>
      </c>
    </row>
    <row r="15" spans="2:7" x14ac:dyDescent="0.3">
      <c r="B15" s="12" t="s">
        <v>43</v>
      </c>
      <c r="C15" s="15">
        <v>1</v>
      </c>
      <c r="D15" s="15">
        <f>'VMMM questions'!H152</f>
        <v>0</v>
      </c>
      <c r="E15" s="15">
        <f>'VMMM questions'!H154</f>
        <v>0</v>
      </c>
      <c r="F15" s="15">
        <f>'VMMM questions'!H156</f>
        <v>0</v>
      </c>
      <c r="G15" s="15">
        <f>'VMMM questions'!H158</f>
        <v>0</v>
      </c>
    </row>
    <row r="16" spans="2:7" x14ac:dyDescent="0.3">
      <c r="C16" s="22"/>
      <c r="D16" s="22"/>
      <c r="E16" s="22"/>
      <c r="F16" s="22"/>
      <c r="G16" s="22"/>
    </row>
    <row r="17" spans="2:7" x14ac:dyDescent="0.3">
      <c r="B17" s="11" t="s">
        <v>88</v>
      </c>
      <c r="C17" s="15">
        <f>AVERAGE(C4:C15)</f>
        <v>1</v>
      </c>
      <c r="D17" s="15">
        <f>AVERAGE(D4:D15)</f>
        <v>0</v>
      </c>
      <c r="E17" s="15">
        <f>AVERAGE(E4:E15)</f>
        <v>0</v>
      </c>
      <c r="F17" s="15">
        <f>AVERAGE(F4:F15)</f>
        <v>0</v>
      </c>
      <c r="G17" s="15">
        <f>AVERAGE(G4:G15)</f>
        <v>0</v>
      </c>
    </row>
    <row r="19" spans="2:7" x14ac:dyDescent="0.3">
      <c r="B19" s="3" t="s">
        <v>18</v>
      </c>
    </row>
    <row r="20" spans="2:7" x14ac:dyDescent="0.3">
      <c r="B20" s="11" t="s">
        <v>86</v>
      </c>
    </row>
    <row r="21" spans="2:7" x14ac:dyDescent="0.3">
      <c r="B21" s="11" t="s">
        <v>87</v>
      </c>
    </row>
    <row r="23" spans="2:7" x14ac:dyDescent="0.3">
      <c r="B23" s="11" t="s">
        <v>45</v>
      </c>
    </row>
    <row r="24" spans="2:7" x14ac:dyDescent="0.3">
      <c r="B24" s="11" t="s">
        <v>19</v>
      </c>
    </row>
    <row r="25" spans="2:7" x14ac:dyDescent="0.3">
      <c r="B25" s="11" t="s">
        <v>20</v>
      </c>
    </row>
    <row r="26" spans="2:7" x14ac:dyDescent="0.3">
      <c r="B26" s="11" t="s">
        <v>85</v>
      </c>
    </row>
  </sheetData>
  <mergeCells count="1">
    <mergeCell ref="C2:G2"/>
  </mergeCells>
  <conditionalFormatting sqref="C4:G16">
    <cfRule type="colorScale" priority="4">
      <colorScale>
        <cfvo type="min"/>
        <cfvo type="percentile" val="65"/>
        <cfvo type="max"/>
        <color theme="0"/>
        <color theme="9" tint="0.79998168889431442"/>
        <color theme="9"/>
      </colorScale>
    </cfRule>
  </conditionalFormatting>
  <conditionalFormatting sqref="C17:G17">
    <cfRule type="colorScale" priority="1">
      <colorScale>
        <cfvo type="min"/>
        <cfvo type="percentile" val="65"/>
        <cfvo type="max"/>
        <color theme="0"/>
        <color theme="9" tint="0.79998168889431442"/>
        <color theme="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A465-1318-F645-901D-1F432B1ECEDB}">
  <dimension ref="A5:I159"/>
  <sheetViews>
    <sheetView zoomScale="110" zoomScaleNormal="110" workbookViewId="0">
      <selection activeCell="D4" sqref="D4"/>
    </sheetView>
  </sheetViews>
  <sheetFormatPr baseColWidth="10" defaultColWidth="11" defaultRowHeight="20" x14ac:dyDescent="0.2"/>
  <cols>
    <col min="1" max="1" width="10.83203125" style="2"/>
    <col min="2" max="2" width="107.83203125" style="1" customWidth="1"/>
    <col min="3" max="3" width="23.83203125" style="2" customWidth="1"/>
    <col min="5" max="8" width="11" hidden="1" customWidth="1"/>
    <col min="9" max="9" width="77.5" customWidth="1"/>
  </cols>
  <sheetData>
    <row r="5" spans="1:9" ht="23" x14ac:dyDescent="0.25">
      <c r="A5" s="4" t="s">
        <v>7</v>
      </c>
      <c r="B5" s="5"/>
      <c r="C5" s="10" t="s">
        <v>21</v>
      </c>
    </row>
    <row r="6" spans="1:9" ht="44" x14ac:dyDescent="0.3">
      <c r="A6" s="5">
        <v>1</v>
      </c>
      <c r="B6" s="5" t="s">
        <v>47</v>
      </c>
      <c r="C6" s="6" t="str">
        <f t="shared" ref="C6:C69" si="0">IF(D6="","Select Option….")</f>
        <v>Select Option….</v>
      </c>
      <c r="E6">
        <v>3</v>
      </c>
      <c r="F6">
        <f>IF(C6="Yes",1,0)</f>
        <v>0</v>
      </c>
      <c r="G6">
        <f>SUM(F6:F8)</f>
        <v>0</v>
      </c>
      <c r="H6" s="14">
        <f>(G6/E6)</f>
        <v>0</v>
      </c>
      <c r="I6" s="21" t="s">
        <v>18</v>
      </c>
    </row>
    <row r="7" spans="1:9" ht="50" x14ac:dyDescent="0.3">
      <c r="A7" s="5">
        <v>2</v>
      </c>
      <c r="B7" s="5" t="s">
        <v>48</v>
      </c>
      <c r="C7" s="6" t="str">
        <f t="shared" si="0"/>
        <v>Select Option….</v>
      </c>
      <c r="F7">
        <f>IF(C7="Yes",1,0)</f>
        <v>0</v>
      </c>
      <c r="I7" s="20" t="s">
        <v>46</v>
      </c>
    </row>
    <row r="8" spans="1:9" ht="50" x14ac:dyDescent="0.3">
      <c r="A8" s="5">
        <v>3</v>
      </c>
      <c r="B8" s="5" t="s">
        <v>22</v>
      </c>
      <c r="C8" s="6" t="str">
        <f t="shared" si="0"/>
        <v>Select Option….</v>
      </c>
      <c r="F8">
        <f>IF(C8="Yes",1,0)</f>
        <v>0</v>
      </c>
      <c r="I8" s="20" t="s">
        <v>83</v>
      </c>
    </row>
    <row r="9" spans="1:9" ht="50" x14ac:dyDescent="0.3">
      <c r="A9" s="7">
        <v>4</v>
      </c>
      <c r="B9" s="8" t="s">
        <v>49</v>
      </c>
      <c r="C9" s="7" t="str">
        <f t="shared" si="0"/>
        <v>Select Option….</v>
      </c>
      <c r="E9">
        <v>3</v>
      </c>
      <c r="F9">
        <f t="shared" ref="F9:F17" si="1">IF(C9="Yes",1,0)</f>
        <v>0</v>
      </c>
      <c r="G9">
        <f>SUM(F9:F11)</f>
        <v>0</v>
      </c>
      <c r="H9" s="14">
        <f>(G9/E9)</f>
        <v>0</v>
      </c>
      <c r="I9" s="20" t="s">
        <v>84</v>
      </c>
    </row>
    <row r="10" spans="1:9" ht="42" x14ac:dyDescent="0.2">
      <c r="A10" s="7">
        <v>5</v>
      </c>
      <c r="B10" s="8" t="s">
        <v>50</v>
      </c>
      <c r="C10" s="6" t="str">
        <f t="shared" si="0"/>
        <v>Select Option….</v>
      </c>
      <c r="F10">
        <f t="shared" si="1"/>
        <v>0</v>
      </c>
    </row>
    <row r="11" spans="1:9" ht="42" x14ac:dyDescent="0.2">
      <c r="A11" s="7">
        <v>6</v>
      </c>
      <c r="B11" s="8" t="s">
        <v>51</v>
      </c>
      <c r="C11" s="7" t="str">
        <f t="shared" si="0"/>
        <v>Select Option….</v>
      </c>
      <c r="F11">
        <f t="shared" si="1"/>
        <v>0</v>
      </c>
    </row>
    <row r="12" spans="1:9" ht="42" x14ac:dyDescent="0.2">
      <c r="A12" s="6">
        <v>7</v>
      </c>
      <c r="B12" s="5" t="s">
        <v>52</v>
      </c>
      <c r="C12" s="6" t="str">
        <f t="shared" si="0"/>
        <v>Select Option….</v>
      </c>
      <c r="E12">
        <v>3</v>
      </c>
      <c r="F12">
        <f t="shared" si="1"/>
        <v>0</v>
      </c>
      <c r="G12">
        <f>SUM(F12:F14)</f>
        <v>0</v>
      </c>
      <c r="H12" s="14">
        <f>(G12/E12)</f>
        <v>0</v>
      </c>
    </row>
    <row r="13" spans="1:9" ht="42" x14ac:dyDescent="0.2">
      <c r="A13" s="6">
        <v>8</v>
      </c>
      <c r="B13" s="5" t="s">
        <v>53</v>
      </c>
      <c r="C13" s="6" t="str">
        <f t="shared" si="0"/>
        <v>Select Option….</v>
      </c>
      <c r="F13">
        <f t="shared" si="1"/>
        <v>0</v>
      </c>
    </row>
    <row r="14" spans="1:9" ht="42" x14ac:dyDescent="0.2">
      <c r="A14" s="6">
        <v>9</v>
      </c>
      <c r="B14" s="5" t="s">
        <v>54</v>
      </c>
      <c r="C14" s="6" t="str">
        <f t="shared" si="0"/>
        <v>Select Option….</v>
      </c>
      <c r="F14">
        <f t="shared" si="1"/>
        <v>0</v>
      </c>
    </row>
    <row r="15" spans="1:9" ht="42" x14ac:dyDescent="0.2">
      <c r="A15" s="7">
        <v>10</v>
      </c>
      <c r="B15" s="8" t="s">
        <v>55</v>
      </c>
      <c r="C15" s="7" t="str">
        <f t="shared" si="0"/>
        <v>Select Option….</v>
      </c>
      <c r="E15">
        <v>3</v>
      </c>
      <c r="F15">
        <f t="shared" si="1"/>
        <v>0</v>
      </c>
      <c r="G15">
        <f>SUM(F15:F17)</f>
        <v>0</v>
      </c>
      <c r="H15" s="14">
        <f>(G15/E15)</f>
        <v>0</v>
      </c>
    </row>
    <row r="16" spans="1:9" ht="21" x14ac:dyDescent="0.2">
      <c r="A16" s="7">
        <v>11</v>
      </c>
      <c r="B16" s="8" t="s">
        <v>56</v>
      </c>
      <c r="C16" s="7" t="str">
        <f t="shared" si="0"/>
        <v>Select Option….</v>
      </c>
      <c r="F16">
        <f t="shared" si="1"/>
        <v>0</v>
      </c>
    </row>
    <row r="17" spans="1:8" ht="42" x14ac:dyDescent="0.2">
      <c r="A17" s="7">
        <v>12</v>
      </c>
      <c r="B17" s="8" t="s">
        <v>57</v>
      </c>
      <c r="C17" s="7" t="str">
        <f t="shared" si="0"/>
        <v>Select Option….</v>
      </c>
      <c r="F17">
        <f t="shared" si="1"/>
        <v>0</v>
      </c>
    </row>
    <row r="18" spans="1:8" ht="23" x14ac:dyDescent="0.25">
      <c r="A18" s="4" t="s">
        <v>44</v>
      </c>
      <c r="B18" s="5"/>
      <c r="C18" s="6"/>
    </row>
    <row r="19" spans="1:8" ht="42" x14ac:dyDescent="0.2">
      <c r="A19" s="6">
        <v>1</v>
      </c>
      <c r="B19" s="5" t="s">
        <v>58</v>
      </c>
      <c r="C19" s="6" t="str">
        <f t="shared" si="0"/>
        <v>Select Option….</v>
      </c>
      <c r="E19">
        <v>3</v>
      </c>
      <c r="F19">
        <f t="shared" ref="F19:F30" si="2">IF(C19="Yes",1,0)</f>
        <v>0</v>
      </c>
      <c r="G19">
        <f>SUM(F19:F21)</f>
        <v>0</v>
      </c>
      <c r="H19" s="14">
        <f>(G19/E19)</f>
        <v>0</v>
      </c>
    </row>
    <row r="20" spans="1:8" ht="42" x14ac:dyDescent="0.2">
      <c r="A20" s="6">
        <v>2</v>
      </c>
      <c r="B20" s="5" t="s">
        <v>59</v>
      </c>
      <c r="C20" s="6" t="str">
        <f t="shared" si="0"/>
        <v>Select Option….</v>
      </c>
      <c r="F20">
        <f t="shared" si="2"/>
        <v>0</v>
      </c>
    </row>
    <row r="21" spans="1:8" ht="21" x14ac:dyDescent="0.2">
      <c r="A21" s="6">
        <v>3</v>
      </c>
      <c r="B21" s="5" t="s">
        <v>60</v>
      </c>
      <c r="C21" s="6" t="str">
        <f t="shared" si="0"/>
        <v>Select Option….</v>
      </c>
      <c r="F21">
        <f t="shared" si="2"/>
        <v>0</v>
      </c>
    </row>
    <row r="22" spans="1:8" ht="42" x14ac:dyDescent="0.2">
      <c r="A22" s="7">
        <v>4</v>
      </c>
      <c r="B22" s="8" t="s">
        <v>61</v>
      </c>
      <c r="C22" s="7" t="str">
        <f t="shared" si="0"/>
        <v>Select Option….</v>
      </c>
      <c r="E22">
        <v>3</v>
      </c>
      <c r="F22">
        <f t="shared" si="2"/>
        <v>0</v>
      </c>
      <c r="G22">
        <f>SUM(F22:F24)</f>
        <v>0</v>
      </c>
      <c r="H22" s="14">
        <f>(G22/E22)</f>
        <v>0</v>
      </c>
    </row>
    <row r="23" spans="1:8" ht="42" x14ac:dyDescent="0.2">
      <c r="A23" s="7">
        <v>5</v>
      </c>
      <c r="B23" s="8" t="s">
        <v>62</v>
      </c>
      <c r="C23" s="7" t="str">
        <f t="shared" si="0"/>
        <v>Select Option….</v>
      </c>
      <c r="F23">
        <f t="shared" si="2"/>
        <v>0</v>
      </c>
    </row>
    <row r="24" spans="1:8" ht="42" x14ac:dyDescent="0.2">
      <c r="A24" s="7">
        <v>6</v>
      </c>
      <c r="B24" s="8" t="s">
        <v>63</v>
      </c>
      <c r="C24" s="7" t="str">
        <f t="shared" si="0"/>
        <v>Select Option….</v>
      </c>
      <c r="F24">
        <f t="shared" si="2"/>
        <v>0</v>
      </c>
    </row>
    <row r="25" spans="1:8" ht="42" x14ac:dyDescent="0.2">
      <c r="A25" s="6">
        <v>7</v>
      </c>
      <c r="B25" s="5" t="s">
        <v>64</v>
      </c>
      <c r="C25" s="6" t="str">
        <f t="shared" si="0"/>
        <v>Select Option….</v>
      </c>
      <c r="E25">
        <v>3</v>
      </c>
      <c r="F25">
        <f t="shared" si="2"/>
        <v>0</v>
      </c>
      <c r="G25">
        <f>SUM(F25:F27)</f>
        <v>0</v>
      </c>
      <c r="H25" s="14">
        <f>(G25/E25)</f>
        <v>0</v>
      </c>
    </row>
    <row r="26" spans="1:8" ht="42" x14ac:dyDescent="0.2">
      <c r="A26" s="6">
        <v>8</v>
      </c>
      <c r="B26" s="5" t="s">
        <v>65</v>
      </c>
      <c r="C26" s="6" t="str">
        <f t="shared" si="0"/>
        <v>Select Option….</v>
      </c>
      <c r="F26">
        <f t="shared" si="2"/>
        <v>0</v>
      </c>
    </row>
    <row r="27" spans="1:8" ht="42" x14ac:dyDescent="0.2">
      <c r="A27" s="6">
        <v>9</v>
      </c>
      <c r="B27" s="5" t="s">
        <v>66</v>
      </c>
      <c r="C27" s="6" t="str">
        <f t="shared" si="0"/>
        <v>Select Option….</v>
      </c>
      <c r="F27">
        <f t="shared" si="2"/>
        <v>0</v>
      </c>
    </row>
    <row r="28" spans="1:8" ht="42" x14ac:dyDescent="0.2">
      <c r="A28" s="7">
        <v>10</v>
      </c>
      <c r="B28" s="8" t="s">
        <v>67</v>
      </c>
      <c r="C28" s="7" t="str">
        <f t="shared" si="0"/>
        <v>Select Option….</v>
      </c>
      <c r="E28">
        <v>3</v>
      </c>
      <c r="F28">
        <f t="shared" si="2"/>
        <v>0</v>
      </c>
      <c r="G28">
        <f>SUM(F28:F30)</f>
        <v>0</v>
      </c>
      <c r="H28" s="14">
        <f>(G28/E28)</f>
        <v>0</v>
      </c>
    </row>
    <row r="29" spans="1:8" ht="42" x14ac:dyDescent="0.2">
      <c r="A29" s="7">
        <v>11</v>
      </c>
      <c r="B29" s="8" t="s">
        <v>68</v>
      </c>
      <c r="C29" s="7" t="str">
        <f t="shared" si="0"/>
        <v>Select Option….</v>
      </c>
      <c r="F29">
        <f t="shared" si="2"/>
        <v>0</v>
      </c>
    </row>
    <row r="30" spans="1:8" ht="42" x14ac:dyDescent="0.2">
      <c r="A30" s="7">
        <v>12</v>
      </c>
      <c r="B30" s="8" t="s">
        <v>69</v>
      </c>
      <c r="C30" s="7" t="str">
        <f t="shared" si="0"/>
        <v>Select Option….</v>
      </c>
      <c r="F30">
        <f t="shared" si="2"/>
        <v>0</v>
      </c>
    </row>
    <row r="31" spans="1:8" ht="23" x14ac:dyDescent="0.25">
      <c r="A31" s="4" t="s">
        <v>23</v>
      </c>
      <c r="B31" s="5"/>
      <c r="C31" s="6"/>
    </row>
    <row r="32" spans="1:8" ht="42" x14ac:dyDescent="0.2">
      <c r="A32" s="5">
        <v>1</v>
      </c>
      <c r="B32" s="5" t="s">
        <v>70</v>
      </c>
      <c r="C32" s="6" t="str">
        <f t="shared" si="0"/>
        <v>Select Option….</v>
      </c>
      <c r="E32">
        <v>3</v>
      </c>
      <c r="F32">
        <f t="shared" ref="F32:F44" si="3">IF(C32="Yes",1,0)</f>
        <v>0</v>
      </c>
      <c r="G32">
        <f>SUM(F32:F34)</f>
        <v>0</v>
      </c>
      <c r="H32" s="14">
        <f>(G32/E32)</f>
        <v>0</v>
      </c>
    </row>
    <row r="33" spans="1:8" ht="42" x14ac:dyDescent="0.2">
      <c r="A33" s="5">
        <v>2</v>
      </c>
      <c r="B33" s="5" t="s">
        <v>71</v>
      </c>
      <c r="C33" s="6" t="str">
        <f t="shared" si="0"/>
        <v>Select Option….</v>
      </c>
      <c r="F33">
        <f t="shared" si="3"/>
        <v>0</v>
      </c>
    </row>
    <row r="34" spans="1:8" ht="42" x14ac:dyDescent="0.2">
      <c r="A34" s="5">
        <v>3</v>
      </c>
      <c r="B34" s="5" t="s">
        <v>72</v>
      </c>
      <c r="C34" s="6" t="str">
        <f t="shared" si="0"/>
        <v>Select Option….</v>
      </c>
      <c r="F34">
        <f t="shared" si="3"/>
        <v>0</v>
      </c>
    </row>
    <row r="35" spans="1:8" ht="42" x14ac:dyDescent="0.2">
      <c r="A35" s="7">
        <v>4</v>
      </c>
      <c r="B35" s="8" t="s">
        <v>73</v>
      </c>
      <c r="C35" s="7" t="str">
        <f t="shared" si="0"/>
        <v>Select Option….</v>
      </c>
      <c r="E35">
        <v>3</v>
      </c>
      <c r="F35">
        <f t="shared" si="3"/>
        <v>0</v>
      </c>
      <c r="G35">
        <f>SUM(F35:F37)</f>
        <v>0</v>
      </c>
      <c r="H35" s="14">
        <f>(G35/E35)</f>
        <v>0</v>
      </c>
    </row>
    <row r="36" spans="1:8" ht="42" x14ac:dyDescent="0.2">
      <c r="A36" s="7">
        <v>5</v>
      </c>
      <c r="B36" s="8" t="s">
        <v>74</v>
      </c>
      <c r="C36" s="7" t="str">
        <f t="shared" si="0"/>
        <v>Select Option….</v>
      </c>
      <c r="F36">
        <f t="shared" si="3"/>
        <v>0</v>
      </c>
    </row>
    <row r="37" spans="1:8" ht="42" x14ac:dyDescent="0.2">
      <c r="A37" s="7">
        <v>6</v>
      </c>
      <c r="B37" s="8" t="s">
        <v>75</v>
      </c>
      <c r="C37" s="7" t="str">
        <f t="shared" si="0"/>
        <v>Select Option….</v>
      </c>
      <c r="F37">
        <f t="shared" si="3"/>
        <v>0</v>
      </c>
    </row>
    <row r="38" spans="1:8" ht="42" x14ac:dyDescent="0.2">
      <c r="A38" s="6">
        <v>7</v>
      </c>
      <c r="B38" s="5" t="s">
        <v>76</v>
      </c>
      <c r="C38" s="6" t="str">
        <f t="shared" si="0"/>
        <v>Select Option….</v>
      </c>
      <c r="E38">
        <v>3</v>
      </c>
      <c r="F38">
        <f t="shared" si="3"/>
        <v>0</v>
      </c>
      <c r="G38">
        <f>SUM(F38:F40)</f>
        <v>0</v>
      </c>
      <c r="H38" s="14">
        <f>(G38/E38)</f>
        <v>0</v>
      </c>
    </row>
    <row r="39" spans="1:8" ht="42" x14ac:dyDescent="0.2">
      <c r="A39" s="6">
        <v>8</v>
      </c>
      <c r="B39" s="5" t="s">
        <v>77</v>
      </c>
      <c r="C39" s="6" t="str">
        <f t="shared" si="0"/>
        <v>Select Option….</v>
      </c>
      <c r="F39">
        <f t="shared" si="3"/>
        <v>0</v>
      </c>
    </row>
    <row r="40" spans="1:8" ht="21" x14ac:dyDescent="0.2">
      <c r="A40" s="6">
        <v>9</v>
      </c>
      <c r="B40" s="5" t="s">
        <v>78</v>
      </c>
      <c r="C40" s="6" t="str">
        <f t="shared" si="0"/>
        <v>Select Option….</v>
      </c>
      <c r="F40">
        <f t="shared" si="3"/>
        <v>0</v>
      </c>
    </row>
    <row r="41" spans="1:8" ht="42" x14ac:dyDescent="0.2">
      <c r="A41" s="7">
        <v>10</v>
      </c>
      <c r="B41" s="8" t="s">
        <v>79</v>
      </c>
      <c r="C41" s="7" t="str">
        <f t="shared" si="0"/>
        <v>Select Option….</v>
      </c>
      <c r="E41">
        <v>4</v>
      </c>
      <c r="F41">
        <f t="shared" si="3"/>
        <v>0</v>
      </c>
      <c r="G41">
        <f>SUM(F41:F44)</f>
        <v>0</v>
      </c>
      <c r="H41" s="14">
        <f>(G41/E41)</f>
        <v>0</v>
      </c>
    </row>
    <row r="42" spans="1:8" ht="21" x14ac:dyDescent="0.2">
      <c r="A42" s="7">
        <v>11</v>
      </c>
      <c r="B42" s="8" t="s">
        <v>80</v>
      </c>
      <c r="C42" s="7" t="str">
        <f t="shared" si="0"/>
        <v>Select Option….</v>
      </c>
      <c r="F42">
        <f t="shared" si="3"/>
        <v>0</v>
      </c>
    </row>
    <row r="43" spans="1:8" ht="42" x14ac:dyDescent="0.2">
      <c r="A43" s="7">
        <v>12</v>
      </c>
      <c r="B43" s="8" t="s">
        <v>81</v>
      </c>
      <c r="C43" s="7" t="str">
        <f t="shared" si="0"/>
        <v>Select Option….</v>
      </c>
      <c r="F43">
        <f t="shared" si="3"/>
        <v>0</v>
      </c>
    </row>
    <row r="44" spans="1:8" ht="42" x14ac:dyDescent="0.2">
      <c r="A44" s="7">
        <v>13</v>
      </c>
      <c r="B44" s="8" t="s">
        <v>82</v>
      </c>
      <c r="C44" s="7" t="str">
        <f t="shared" si="0"/>
        <v>Select Option….</v>
      </c>
      <c r="F44">
        <f t="shared" si="3"/>
        <v>0</v>
      </c>
    </row>
    <row r="45" spans="1:8" ht="23" x14ac:dyDescent="0.25">
      <c r="A45" s="4" t="s">
        <v>24</v>
      </c>
      <c r="B45" s="5"/>
      <c r="C45" s="6"/>
    </row>
    <row r="46" spans="1:8" ht="42" x14ac:dyDescent="0.2">
      <c r="A46" s="6">
        <v>1</v>
      </c>
      <c r="B46" s="5" t="s">
        <v>89</v>
      </c>
      <c r="C46" s="6" t="str">
        <f t="shared" si="0"/>
        <v>Select Option….</v>
      </c>
      <c r="E46">
        <v>3</v>
      </c>
      <c r="F46">
        <f t="shared" ref="F46:F57" si="4">IF(C46="Yes",1,0)</f>
        <v>0</v>
      </c>
      <c r="G46">
        <f>SUM(F46:F48)</f>
        <v>0</v>
      </c>
      <c r="H46" s="14">
        <f>(G46/E46)</f>
        <v>0</v>
      </c>
    </row>
    <row r="47" spans="1:8" ht="21" x14ac:dyDescent="0.2">
      <c r="A47" s="6">
        <v>2</v>
      </c>
      <c r="B47" s="5" t="s">
        <v>90</v>
      </c>
      <c r="C47" s="6" t="str">
        <f t="shared" si="0"/>
        <v>Select Option….</v>
      </c>
      <c r="F47">
        <f t="shared" si="4"/>
        <v>0</v>
      </c>
    </row>
    <row r="48" spans="1:8" ht="42" x14ac:dyDescent="0.2">
      <c r="A48" s="6">
        <v>3</v>
      </c>
      <c r="B48" s="5" t="s">
        <v>91</v>
      </c>
      <c r="C48" s="6" t="str">
        <f t="shared" si="0"/>
        <v>Select Option….</v>
      </c>
      <c r="F48">
        <f t="shared" si="4"/>
        <v>0</v>
      </c>
    </row>
    <row r="49" spans="1:8" ht="42" x14ac:dyDescent="0.2">
      <c r="A49" s="7">
        <v>4</v>
      </c>
      <c r="B49" s="8" t="s">
        <v>92</v>
      </c>
      <c r="C49" s="7" t="str">
        <f t="shared" si="0"/>
        <v>Select Option….</v>
      </c>
      <c r="E49">
        <v>3</v>
      </c>
      <c r="F49">
        <f t="shared" si="4"/>
        <v>0</v>
      </c>
      <c r="G49">
        <f>SUM(F49:F51)</f>
        <v>0</v>
      </c>
      <c r="H49" s="14">
        <f>(G49/E49)</f>
        <v>0</v>
      </c>
    </row>
    <row r="50" spans="1:8" ht="42" x14ac:dyDescent="0.2">
      <c r="A50" s="7">
        <v>5</v>
      </c>
      <c r="B50" s="8" t="s">
        <v>93</v>
      </c>
      <c r="C50" s="7" t="str">
        <f t="shared" si="0"/>
        <v>Select Option….</v>
      </c>
      <c r="F50">
        <f t="shared" si="4"/>
        <v>0</v>
      </c>
    </row>
    <row r="51" spans="1:8" ht="42" x14ac:dyDescent="0.2">
      <c r="A51" s="7">
        <v>6</v>
      </c>
      <c r="B51" s="8" t="s">
        <v>94</v>
      </c>
      <c r="C51" s="7" t="str">
        <f t="shared" si="0"/>
        <v>Select Option….</v>
      </c>
      <c r="F51">
        <f t="shared" si="4"/>
        <v>0</v>
      </c>
    </row>
    <row r="52" spans="1:8" ht="21" x14ac:dyDescent="0.2">
      <c r="A52" s="6">
        <v>7</v>
      </c>
      <c r="B52" s="5" t="s">
        <v>95</v>
      </c>
      <c r="C52" s="6" t="str">
        <f t="shared" si="0"/>
        <v>Select Option….</v>
      </c>
      <c r="E52">
        <v>3</v>
      </c>
      <c r="F52">
        <f t="shared" si="4"/>
        <v>0</v>
      </c>
      <c r="G52">
        <f>SUM(F52:F54)</f>
        <v>0</v>
      </c>
      <c r="H52" s="14">
        <f>(G52/E52)</f>
        <v>0</v>
      </c>
    </row>
    <row r="53" spans="1:8" ht="42" x14ac:dyDescent="0.2">
      <c r="A53" s="6">
        <v>8</v>
      </c>
      <c r="B53" s="5" t="s">
        <v>96</v>
      </c>
      <c r="C53" s="6" t="str">
        <f t="shared" si="0"/>
        <v>Select Option….</v>
      </c>
      <c r="F53">
        <f t="shared" si="4"/>
        <v>0</v>
      </c>
    </row>
    <row r="54" spans="1:8" ht="21" x14ac:dyDescent="0.2">
      <c r="A54" s="6">
        <v>9</v>
      </c>
      <c r="B54" s="5" t="s">
        <v>97</v>
      </c>
      <c r="C54" s="6" t="str">
        <f t="shared" si="0"/>
        <v>Select Option….</v>
      </c>
      <c r="F54">
        <f t="shared" si="4"/>
        <v>0</v>
      </c>
    </row>
    <row r="55" spans="1:8" ht="42" x14ac:dyDescent="0.2">
      <c r="A55" s="7">
        <v>10</v>
      </c>
      <c r="B55" s="8" t="s">
        <v>98</v>
      </c>
      <c r="C55" s="7" t="str">
        <f t="shared" si="0"/>
        <v>Select Option….</v>
      </c>
      <c r="E55">
        <v>3</v>
      </c>
      <c r="F55">
        <f t="shared" si="4"/>
        <v>0</v>
      </c>
      <c r="G55">
        <f>SUM(F55:F57)</f>
        <v>0</v>
      </c>
      <c r="H55" s="14">
        <f>(G55/E55)</f>
        <v>0</v>
      </c>
    </row>
    <row r="56" spans="1:8" ht="42" x14ac:dyDescent="0.2">
      <c r="A56" s="7">
        <v>11</v>
      </c>
      <c r="B56" s="8" t="s">
        <v>99</v>
      </c>
      <c r="C56" s="7" t="str">
        <f t="shared" si="0"/>
        <v>Select Option….</v>
      </c>
      <c r="F56">
        <f t="shared" si="4"/>
        <v>0</v>
      </c>
    </row>
    <row r="57" spans="1:8" ht="42" x14ac:dyDescent="0.2">
      <c r="A57" s="7">
        <v>12</v>
      </c>
      <c r="B57" s="8" t="s">
        <v>100</v>
      </c>
      <c r="C57" s="7" t="str">
        <f t="shared" si="0"/>
        <v>Select Option….</v>
      </c>
      <c r="F57">
        <f t="shared" si="4"/>
        <v>0</v>
      </c>
    </row>
    <row r="58" spans="1:8" ht="23" x14ac:dyDescent="0.25">
      <c r="A58" s="4" t="s">
        <v>11</v>
      </c>
      <c r="B58" s="5"/>
      <c r="C58" s="6"/>
    </row>
    <row r="59" spans="1:8" ht="21" x14ac:dyDescent="0.2">
      <c r="A59" s="6">
        <v>1</v>
      </c>
      <c r="B59" s="5" t="s">
        <v>101</v>
      </c>
      <c r="C59" s="6" t="str">
        <f t="shared" si="0"/>
        <v>Select Option….</v>
      </c>
      <c r="E59">
        <v>3</v>
      </c>
      <c r="F59">
        <f t="shared" ref="F59:F72" si="5">IF(C59="Yes",1,0)</f>
        <v>0</v>
      </c>
      <c r="G59">
        <f>SUM(F59:F61)</f>
        <v>0</v>
      </c>
      <c r="H59" s="14">
        <f>(G59/E59)</f>
        <v>0</v>
      </c>
    </row>
    <row r="60" spans="1:8" ht="21" x14ac:dyDescent="0.2">
      <c r="A60" s="6">
        <v>2</v>
      </c>
      <c r="B60" s="5" t="s">
        <v>102</v>
      </c>
      <c r="C60" s="6" t="str">
        <f t="shared" si="0"/>
        <v>Select Option….</v>
      </c>
      <c r="F60">
        <f t="shared" si="5"/>
        <v>0</v>
      </c>
    </row>
    <row r="61" spans="1:8" ht="21" x14ac:dyDescent="0.2">
      <c r="A61" s="6">
        <v>3</v>
      </c>
      <c r="B61" s="5" t="s">
        <v>103</v>
      </c>
      <c r="C61" s="6" t="str">
        <f t="shared" si="0"/>
        <v>Select Option….</v>
      </c>
      <c r="F61">
        <f t="shared" si="5"/>
        <v>0</v>
      </c>
    </row>
    <row r="62" spans="1:8" ht="42" x14ac:dyDescent="0.2">
      <c r="A62" s="7">
        <v>4</v>
      </c>
      <c r="B62" s="8" t="s">
        <v>104</v>
      </c>
      <c r="C62" s="7" t="str">
        <f t="shared" si="0"/>
        <v>Select Option….</v>
      </c>
      <c r="E62">
        <v>4</v>
      </c>
      <c r="F62">
        <f t="shared" si="5"/>
        <v>0</v>
      </c>
      <c r="G62">
        <f>SUM(F62:F65)</f>
        <v>0</v>
      </c>
      <c r="H62" s="14">
        <f>(G62/E62)</f>
        <v>0</v>
      </c>
    </row>
    <row r="63" spans="1:8" ht="42" x14ac:dyDescent="0.2">
      <c r="A63" s="7">
        <v>5</v>
      </c>
      <c r="B63" s="8" t="s">
        <v>105</v>
      </c>
      <c r="C63" s="7" t="str">
        <f t="shared" si="0"/>
        <v>Select Option….</v>
      </c>
      <c r="F63">
        <f t="shared" si="5"/>
        <v>0</v>
      </c>
    </row>
    <row r="64" spans="1:8" ht="42" x14ac:dyDescent="0.2">
      <c r="A64" s="7">
        <v>6</v>
      </c>
      <c r="B64" s="8" t="s">
        <v>106</v>
      </c>
      <c r="C64" s="7" t="str">
        <f t="shared" si="0"/>
        <v>Select Option….</v>
      </c>
      <c r="F64">
        <f t="shared" si="5"/>
        <v>0</v>
      </c>
    </row>
    <row r="65" spans="1:8" ht="42" x14ac:dyDescent="0.2">
      <c r="A65" s="7">
        <v>7</v>
      </c>
      <c r="B65" s="8" t="s">
        <v>107</v>
      </c>
      <c r="C65" s="7" t="str">
        <f t="shared" si="0"/>
        <v>Select Option….</v>
      </c>
      <c r="F65">
        <f t="shared" si="5"/>
        <v>0</v>
      </c>
    </row>
    <row r="66" spans="1:8" ht="21" x14ac:dyDescent="0.2">
      <c r="A66" s="6">
        <v>8</v>
      </c>
      <c r="B66" s="5" t="s">
        <v>108</v>
      </c>
      <c r="C66" s="6" t="str">
        <f t="shared" si="0"/>
        <v>Select Option….</v>
      </c>
      <c r="E66">
        <v>3</v>
      </c>
      <c r="F66">
        <f t="shared" si="5"/>
        <v>0</v>
      </c>
      <c r="G66">
        <f>SUM(F66:F68)</f>
        <v>0</v>
      </c>
      <c r="H66" s="14">
        <f>(G66/E66)</f>
        <v>0</v>
      </c>
    </row>
    <row r="67" spans="1:8" ht="42" x14ac:dyDescent="0.2">
      <c r="A67" s="6">
        <v>9</v>
      </c>
      <c r="B67" s="5" t="s">
        <v>109</v>
      </c>
      <c r="C67" s="6" t="str">
        <f t="shared" si="0"/>
        <v>Select Option….</v>
      </c>
      <c r="F67">
        <f t="shared" si="5"/>
        <v>0</v>
      </c>
    </row>
    <row r="68" spans="1:8" ht="42" x14ac:dyDescent="0.2">
      <c r="A68" s="6">
        <v>10</v>
      </c>
      <c r="B68" s="5" t="s">
        <v>110</v>
      </c>
      <c r="C68" s="6" t="str">
        <f t="shared" si="0"/>
        <v>Select Option….</v>
      </c>
      <c r="F68">
        <f t="shared" si="5"/>
        <v>0</v>
      </c>
    </row>
    <row r="69" spans="1:8" ht="21" x14ac:dyDescent="0.2">
      <c r="A69" s="7">
        <v>11</v>
      </c>
      <c r="B69" s="8" t="s">
        <v>111</v>
      </c>
      <c r="C69" s="7" t="str">
        <f t="shared" si="0"/>
        <v>Select Option….</v>
      </c>
      <c r="E69">
        <v>4</v>
      </c>
      <c r="F69">
        <f t="shared" si="5"/>
        <v>0</v>
      </c>
      <c r="G69">
        <f>SUM(F69:F72)</f>
        <v>0</v>
      </c>
      <c r="H69" s="14">
        <f>(G69/E69)</f>
        <v>0</v>
      </c>
    </row>
    <row r="70" spans="1:8" ht="21" x14ac:dyDescent="0.2">
      <c r="A70" s="7">
        <v>12</v>
      </c>
      <c r="B70" s="8" t="s">
        <v>112</v>
      </c>
      <c r="C70" s="7" t="str">
        <f t="shared" ref="C70:C72" si="6">IF(D70="","Select Option….")</f>
        <v>Select Option….</v>
      </c>
      <c r="F70">
        <f t="shared" si="5"/>
        <v>0</v>
      </c>
    </row>
    <row r="71" spans="1:8" ht="42" x14ac:dyDescent="0.2">
      <c r="A71" s="7">
        <v>13</v>
      </c>
      <c r="B71" s="8" t="s">
        <v>113</v>
      </c>
      <c r="C71" s="7" t="str">
        <f t="shared" si="6"/>
        <v>Select Option….</v>
      </c>
      <c r="F71">
        <f t="shared" si="5"/>
        <v>0</v>
      </c>
    </row>
    <row r="72" spans="1:8" ht="42" x14ac:dyDescent="0.2">
      <c r="A72" s="7">
        <v>14</v>
      </c>
      <c r="B72" s="8" t="s">
        <v>114</v>
      </c>
      <c r="C72" s="7" t="str">
        <f t="shared" si="6"/>
        <v>Select Option….</v>
      </c>
      <c r="F72">
        <f t="shared" si="5"/>
        <v>0</v>
      </c>
    </row>
    <row r="73" spans="1:8" ht="23" x14ac:dyDescent="0.25">
      <c r="A73" s="4" t="s">
        <v>12</v>
      </c>
      <c r="B73" s="5"/>
      <c r="C73" s="6"/>
    </row>
    <row r="74" spans="1:8" ht="42" x14ac:dyDescent="0.2">
      <c r="A74" s="6">
        <v>1</v>
      </c>
      <c r="B74" s="5" t="s">
        <v>115</v>
      </c>
      <c r="C74" s="6" t="str">
        <f t="shared" ref="C74" si="7">IF(D74="","Select Option….")</f>
        <v>Select Option….</v>
      </c>
      <c r="E74">
        <v>2</v>
      </c>
      <c r="F74">
        <f t="shared" ref="F74:F81" si="8">IF(C74="Yes",1,0)</f>
        <v>0</v>
      </c>
      <c r="G74">
        <f>SUM(F74:F75)</f>
        <v>0</v>
      </c>
      <c r="H74" s="14">
        <f>(G74/E74)</f>
        <v>0</v>
      </c>
    </row>
    <row r="75" spans="1:8" ht="42" x14ac:dyDescent="0.2">
      <c r="A75" s="6">
        <v>2</v>
      </c>
      <c r="B75" s="5" t="s">
        <v>116</v>
      </c>
      <c r="C75" s="6" t="str">
        <f t="shared" ref="C75:C81" si="9">IF(D75="","Select Option….")</f>
        <v>Select Option….</v>
      </c>
      <c r="F75">
        <f t="shared" si="8"/>
        <v>0</v>
      </c>
    </row>
    <row r="76" spans="1:8" ht="42" x14ac:dyDescent="0.2">
      <c r="A76" s="6">
        <v>3</v>
      </c>
      <c r="B76" s="8" t="s">
        <v>117</v>
      </c>
      <c r="C76" s="7" t="str">
        <f t="shared" si="9"/>
        <v>Select Option….</v>
      </c>
      <c r="E76">
        <v>2</v>
      </c>
      <c r="F76">
        <f t="shared" si="8"/>
        <v>0</v>
      </c>
      <c r="G76">
        <f>SUM(F76:F77)</f>
        <v>0</v>
      </c>
      <c r="H76" s="14">
        <f>(G76/E76)</f>
        <v>0</v>
      </c>
    </row>
    <row r="77" spans="1:8" ht="42" x14ac:dyDescent="0.2">
      <c r="A77" s="6">
        <v>4</v>
      </c>
      <c r="B77" s="8" t="s">
        <v>118</v>
      </c>
      <c r="C77" s="7" t="str">
        <f t="shared" si="9"/>
        <v>Select Option….</v>
      </c>
      <c r="F77">
        <f t="shared" si="8"/>
        <v>0</v>
      </c>
    </row>
    <row r="78" spans="1:8" ht="42" x14ac:dyDescent="0.2">
      <c r="A78" s="6">
        <v>5</v>
      </c>
      <c r="B78" s="5" t="s">
        <v>119</v>
      </c>
      <c r="C78" s="6" t="str">
        <f t="shared" si="9"/>
        <v>Select Option….</v>
      </c>
      <c r="E78">
        <v>2</v>
      </c>
      <c r="F78">
        <f t="shared" si="8"/>
        <v>0</v>
      </c>
      <c r="G78">
        <f>SUM(F78:F79)</f>
        <v>0</v>
      </c>
      <c r="H78" s="14">
        <f>(G78/E78)</f>
        <v>0</v>
      </c>
    </row>
    <row r="79" spans="1:8" ht="42" x14ac:dyDescent="0.2">
      <c r="A79" s="6">
        <v>6</v>
      </c>
      <c r="B79" s="5" t="s">
        <v>120</v>
      </c>
      <c r="C79" s="6" t="str">
        <f t="shared" si="9"/>
        <v>Select Option….</v>
      </c>
      <c r="F79">
        <f t="shared" si="8"/>
        <v>0</v>
      </c>
    </row>
    <row r="80" spans="1:8" ht="42" x14ac:dyDescent="0.2">
      <c r="A80" s="7">
        <v>7</v>
      </c>
      <c r="B80" s="8" t="s">
        <v>121</v>
      </c>
      <c r="C80" s="7" t="str">
        <f t="shared" si="9"/>
        <v>Select Option….</v>
      </c>
      <c r="E80">
        <v>2</v>
      </c>
      <c r="F80">
        <f t="shared" si="8"/>
        <v>0</v>
      </c>
      <c r="G80">
        <f>SUM(F80:F81)</f>
        <v>0</v>
      </c>
      <c r="H80" s="14">
        <f>(G80/E80)</f>
        <v>0</v>
      </c>
    </row>
    <row r="81" spans="1:8" ht="42" x14ac:dyDescent="0.2">
      <c r="A81" s="7">
        <v>8</v>
      </c>
      <c r="B81" s="8" t="s">
        <v>122</v>
      </c>
      <c r="C81" s="7" t="str">
        <f t="shared" si="9"/>
        <v>Select Option….</v>
      </c>
      <c r="F81">
        <f t="shared" si="8"/>
        <v>0</v>
      </c>
    </row>
    <row r="82" spans="1:8" ht="23" x14ac:dyDescent="0.25">
      <c r="A82" s="4" t="s">
        <v>13</v>
      </c>
      <c r="B82" s="5"/>
      <c r="C82" s="6"/>
    </row>
    <row r="83" spans="1:8" ht="42" x14ac:dyDescent="0.2">
      <c r="A83" s="6">
        <v>1</v>
      </c>
      <c r="B83" s="5" t="s">
        <v>123</v>
      </c>
      <c r="C83" s="6" t="str">
        <f t="shared" ref="C83:C84" si="10">IF(D83="","Select Option….")</f>
        <v>Select Option….</v>
      </c>
      <c r="E83">
        <v>3</v>
      </c>
      <c r="F83">
        <f t="shared" ref="F83:F94" si="11">IF(C83="Yes",1,0)</f>
        <v>0</v>
      </c>
      <c r="G83">
        <f>SUM(F83:F85)</f>
        <v>0</v>
      </c>
      <c r="H83" s="14">
        <f>(G83/E83)</f>
        <v>0</v>
      </c>
    </row>
    <row r="84" spans="1:8" ht="42" x14ac:dyDescent="0.2">
      <c r="A84" s="6">
        <v>2</v>
      </c>
      <c r="B84" s="5" t="s">
        <v>124</v>
      </c>
      <c r="C84" s="6" t="str">
        <f t="shared" si="10"/>
        <v>Select Option….</v>
      </c>
      <c r="F84">
        <f t="shared" si="11"/>
        <v>0</v>
      </c>
    </row>
    <row r="85" spans="1:8" ht="42" x14ac:dyDescent="0.2">
      <c r="A85" s="6">
        <v>3</v>
      </c>
      <c r="B85" s="5" t="s">
        <v>125</v>
      </c>
      <c r="C85" s="6" t="str">
        <f t="shared" ref="C85:C94" si="12">IF(D85="","Select Option….")</f>
        <v>Select Option….</v>
      </c>
      <c r="F85">
        <f t="shared" si="11"/>
        <v>0</v>
      </c>
    </row>
    <row r="86" spans="1:8" ht="42" x14ac:dyDescent="0.2">
      <c r="A86" s="7">
        <v>4</v>
      </c>
      <c r="B86" s="8" t="s">
        <v>126</v>
      </c>
      <c r="C86" s="7" t="str">
        <f t="shared" si="12"/>
        <v>Select Option….</v>
      </c>
      <c r="E86">
        <v>3</v>
      </c>
      <c r="F86">
        <f t="shared" si="11"/>
        <v>0</v>
      </c>
      <c r="G86">
        <f>SUM(F86:F88)</f>
        <v>0</v>
      </c>
      <c r="H86" s="14">
        <f>(G86/E86)</f>
        <v>0</v>
      </c>
    </row>
    <row r="87" spans="1:8" ht="42" x14ac:dyDescent="0.2">
      <c r="A87" s="7">
        <v>5</v>
      </c>
      <c r="B87" s="8" t="s">
        <v>127</v>
      </c>
      <c r="C87" s="7" t="str">
        <f t="shared" si="12"/>
        <v>Select Option….</v>
      </c>
      <c r="F87">
        <f t="shared" si="11"/>
        <v>0</v>
      </c>
    </row>
    <row r="88" spans="1:8" ht="21" x14ac:dyDescent="0.2">
      <c r="A88" s="7">
        <v>6</v>
      </c>
      <c r="B88" s="8" t="s">
        <v>128</v>
      </c>
      <c r="C88" s="7" t="str">
        <f t="shared" si="12"/>
        <v>Select Option….</v>
      </c>
      <c r="F88">
        <f t="shared" si="11"/>
        <v>0</v>
      </c>
    </row>
    <row r="89" spans="1:8" ht="42" x14ac:dyDescent="0.2">
      <c r="A89" s="6">
        <v>7</v>
      </c>
      <c r="B89" s="5" t="s">
        <v>129</v>
      </c>
      <c r="C89" s="6" t="str">
        <f t="shared" si="12"/>
        <v>Select Option….</v>
      </c>
      <c r="E89">
        <v>3</v>
      </c>
      <c r="F89">
        <f t="shared" si="11"/>
        <v>0</v>
      </c>
      <c r="G89">
        <f>SUM(F89:F91)</f>
        <v>0</v>
      </c>
      <c r="H89" s="14">
        <f>(G89/E89)</f>
        <v>0</v>
      </c>
    </row>
    <row r="90" spans="1:8" ht="21" x14ac:dyDescent="0.2">
      <c r="A90" s="6">
        <v>8</v>
      </c>
      <c r="B90" s="5" t="s">
        <v>130</v>
      </c>
      <c r="C90" s="6" t="str">
        <f t="shared" si="12"/>
        <v>Select Option….</v>
      </c>
      <c r="F90">
        <f t="shared" si="11"/>
        <v>0</v>
      </c>
    </row>
    <row r="91" spans="1:8" ht="42" x14ac:dyDescent="0.2">
      <c r="A91" s="6">
        <v>9</v>
      </c>
      <c r="B91" s="5" t="s">
        <v>131</v>
      </c>
      <c r="C91" s="6" t="str">
        <f t="shared" si="12"/>
        <v>Select Option….</v>
      </c>
      <c r="F91">
        <f t="shared" si="11"/>
        <v>0</v>
      </c>
    </row>
    <row r="92" spans="1:8" ht="42" x14ac:dyDescent="0.2">
      <c r="A92" s="7">
        <v>10</v>
      </c>
      <c r="B92" s="8" t="s">
        <v>132</v>
      </c>
      <c r="C92" s="7" t="str">
        <f t="shared" si="12"/>
        <v>Select Option….</v>
      </c>
      <c r="E92">
        <v>3</v>
      </c>
      <c r="F92">
        <f t="shared" si="11"/>
        <v>0</v>
      </c>
      <c r="G92">
        <f>SUM(F92:F94)</f>
        <v>0</v>
      </c>
      <c r="H92" s="14">
        <f>(G92/E92)</f>
        <v>0</v>
      </c>
    </row>
    <row r="93" spans="1:8" ht="21" x14ac:dyDescent="0.2">
      <c r="A93" s="7">
        <v>11</v>
      </c>
      <c r="B93" s="8" t="s">
        <v>133</v>
      </c>
      <c r="C93" s="7" t="str">
        <f t="shared" si="12"/>
        <v>Select Option….</v>
      </c>
      <c r="F93">
        <f t="shared" si="11"/>
        <v>0</v>
      </c>
    </row>
    <row r="94" spans="1:8" ht="21" x14ac:dyDescent="0.2">
      <c r="A94" s="7">
        <v>12</v>
      </c>
      <c r="B94" s="8" t="s">
        <v>134</v>
      </c>
      <c r="C94" s="7" t="str">
        <f t="shared" si="12"/>
        <v>Select Option….</v>
      </c>
      <c r="F94">
        <f t="shared" si="11"/>
        <v>0</v>
      </c>
    </row>
    <row r="95" spans="1:8" ht="23" x14ac:dyDescent="0.25">
      <c r="A95" s="4" t="s">
        <v>14</v>
      </c>
      <c r="B95" s="5"/>
      <c r="C95" s="6"/>
    </row>
    <row r="96" spans="1:8" ht="21" x14ac:dyDescent="0.2">
      <c r="A96" s="6">
        <v>1</v>
      </c>
      <c r="B96" s="5" t="s">
        <v>135</v>
      </c>
      <c r="C96" s="6" t="str">
        <f t="shared" ref="C96" si="13">IF(D96="","Select Option….")</f>
        <v>Select Option….</v>
      </c>
      <c r="E96">
        <v>4</v>
      </c>
      <c r="F96">
        <f t="shared" ref="F96:F111" si="14">IF(C96="Yes",1,0)</f>
        <v>0</v>
      </c>
      <c r="G96">
        <f>SUM(F96:F99)</f>
        <v>0</v>
      </c>
      <c r="H96" s="14">
        <f>(G96/E96)</f>
        <v>0</v>
      </c>
    </row>
    <row r="97" spans="1:8" ht="21" x14ac:dyDescent="0.2">
      <c r="A97" s="6">
        <v>2</v>
      </c>
      <c r="B97" s="5" t="s">
        <v>136</v>
      </c>
      <c r="C97" s="6" t="str">
        <f t="shared" ref="C97:C111" si="15">IF(D97="","Select Option….")</f>
        <v>Select Option….</v>
      </c>
      <c r="F97">
        <f t="shared" si="14"/>
        <v>0</v>
      </c>
    </row>
    <row r="98" spans="1:8" ht="21" x14ac:dyDescent="0.2">
      <c r="A98" s="6">
        <v>3</v>
      </c>
      <c r="B98" s="5" t="s">
        <v>137</v>
      </c>
      <c r="C98" s="6" t="str">
        <f t="shared" si="15"/>
        <v>Select Option….</v>
      </c>
      <c r="F98">
        <f t="shared" si="14"/>
        <v>0</v>
      </c>
    </row>
    <row r="99" spans="1:8" ht="21" x14ac:dyDescent="0.2">
      <c r="A99" s="6">
        <v>4</v>
      </c>
      <c r="B99" s="5" t="s">
        <v>138</v>
      </c>
      <c r="C99" s="6" t="str">
        <f t="shared" si="15"/>
        <v>Select Option….</v>
      </c>
      <c r="F99">
        <f t="shared" si="14"/>
        <v>0</v>
      </c>
    </row>
    <row r="100" spans="1:8" ht="42" x14ac:dyDescent="0.2">
      <c r="A100" s="7">
        <v>5</v>
      </c>
      <c r="B100" s="8" t="s">
        <v>139</v>
      </c>
      <c r="C100" s="7" t="str">
        <f t="shared" si="15"/>
        <v>Select Option….</v>
      </c>
      <c r="E100">
        <v>4</v>
      </c>
      <c r="F100">
        <f t="shared" si="14"/>
        <v>0</v>
      </c>
      <c r="G100">
        <f>SUM(F100:F103)</f>
        <v>0</v>
      </c>
      <c r="H100" s="14">
        <f>(G100/E100)</f>
        <v>0</v>
      </c>
    </row>
    <row r="101" spans="1:8" ht="21" x14ac:dyDescent="0.2">
      <c r="A101" s="7">
        <v>6</v>
      </c>
      <c r="B101" s="8" t="s">
        <v>140</v>
      </c>
      <c r="C101" s="7" t="str">
        <f t="shared" si="15"/>
        <v>Select Option….</v>
      </c>
      <c r="F101">
        <f t="shared" si="14"/>
        <v>0</v>
      </c>
    </row>
    <row r="102" spans="1:8" ht="42" x14ac:dyDescent="0.2">
      <c r="A102" s="7">
        <v>7</v>
      </c>
      <c r="B102" s="8" t="s">
        <v>141</v>
      </c>
      <c r="C102" s="7" t="str">
        <f t="shared" si="15"/>
        <v>Select Option….</v>
      </c>
      <c r="F102">
        <f t="shared" si="14"/>
        <v>0</v>
      </c>
    </row>
    <row r="103" spans="1:8" ht="21" x14ac:dyDescent="0.2">
      <c r="A103" s="7">
        <v>8</v>
      </c>
      <c r="B103" s="8" t="s">
        <v>142</v>
      </c>
      <c r="C103" s="7" t="str">
        <f t="shared" si="15"/>
        <v>Select Option….</v>
      </c>
      <c r="F103">
        <f t="shared" si="14"/>
        <v>0</v>
      </c>
    </row>
    <row r="104" spans="1:8" ht="42" x14ac:dyDescent="0.2">
      <c r="A104" s="6">
        <v>9</v>
      </c>
      <c r="B104" s="5" t="s">
        <v>143</v>
      </c>
      <c r="C104" s="6" t="str">
        <f t="shared" si="15"/>
        <v>Select Option….</v>
      </c>
      <c r="E104">
        <v>4</v>
      </c>
      <c r="F104">
        <f t="shared" si="14"/>
        <v>0</v>
      </c>
      <c r="G104">
        <f>SUM(F104:F107)</f>
        <v>0</v>
      </c>
      <c r="H104" s="14">
        <f>(G104/E104)</f>
        <v>0</v>
      </c>
    </row>
    <row r="105" spans="1:8" ht="21" x14ac:dyDescent="0.2">
      <c r="A105" s="6">
        <v>10</v>
      </c>
      <c r="B105" s="5" t="s">
        <v>144</v>
      </c>
      <c r="C105" s="6" t="str">
        <f t="shared" si="15"/>
        <v>Select Option….</v>
      </c>
      <c r="F105">
        <f t="shared" si="14"/>
        <v>0</v>
      </c>
    </row>
    <row r="106" spans="1:8" ht="21" x14ac:dyDescent="0.2">
      <c r="A106" s="6">
        <v>11</v>
      </c>
      <c r="B106" s="5" t="s">
        <v>145</v>
      </c>
      <c r="C106" s="6" t="str">
        <f t="shared" si="15"/>
        <v>Select Option….</v>
      </c>
      <c r="F106">
        <f t="shared" si="14"/>
        <v>0</v>
      </c>
    </row>
    <row r="107" spans="1:8" ht="42" x14ac:dyDescent="0.2">
      <c r="A107" s="6">
        <v>12</v>
      </c>
      <c r="B107" s="5" t="s">
        <v>146</v>
      </c>
      <c r="C107" s="6" t="str">
        <f t="shared" si="15"/>
        <v>Select Option….</v>
      </c>
      <c r="F107">
        <f t="shared" si="14"/>
        <v>0</v>
      </c>
    </row>
    <row r="108" spans="1:8" ht="21" x14ac:dyDescent="0.2">
      <c r="A108" s="7">
        <v>13</v>
      </c>
      <c r="B108" s="8" t="s">
        <v>147</v>
      </c>
      <c r="C108" s="7" t="str">
        <f t="shared" si="15"/>
        <v>Select Option….</v>
      </c>
      <c r="E108">
        <v>4</v>
      </c>
      <c r="F108">
        <f t="shared" si="14"/>
        <v>0</v>
      </c>
      <c r="G108">
        <f>SUM(F108:F111)</f>
        <v>0</v>
      </c>
      <c r="H108" s="14">
        <f>(G108/E108)</f>
        <v>0</v>
      </c>
    </row>
    <row r="109" spans="1:8" ht="21" x14ac:dyDescent="0.2">
      <c r="A109" s="7">
        <v>14</v>
      </c>
      <c r="B109" s="8" t="s">
        <v>148</v>
      </c>
      <c r="C109" s="7" t="str">
        <f t="shared" si="15"/>
        <v>Select Option….</v>
      </c>
      <c r="F109">
        <f t="shared" si="14"/>
        <v>0</v>
      </c>
    </row>
    <row r="110" spans="1:8" ht="42" x14ac:dyDescent="0.2">
      <c r="A110" s="7">
        <v>15</v>
      </c>
      <c r="B110" s="8" t="s">
        <v>149</v>
      </c>
      <c r="C110" s="7" t="str">
        <f t="shared" si="15"/>
        <v>Select Option….</v>
      </c>
      <c r="F110">
        <f t="shared" si="14"/>
        <v>0</v>
      </c>
    </row>
    <row r="111" spans="1:8" ht="21" x14ac:dyDescent="0.2">
      <c r="A111" s="7">
        <v>16</v>
      </c>
      <c r="B111" s="8" t="s">
        <v>150</v>
      </c>
      <c r="C111" s="7" t="str">
        <f t="shared" si="15"/>
        <v>Select Option….</v>
      </c>
      <c r="F111">
        <f t="shared" si="14"/>
        <v>0</v>
      </c>
    </row>
    <row r="112" spans="1:8" ht="23" x14ac:dyDescent="0.25">
      <c r="A112" s="4" t="s">
        <v>15</v>
      </c>
      <c r="B112" s="5"/>
      <c r="C112" s="6"/>
    </row>
    <row r="113" spans="1:8" ht="21" x14ac:dyDescent="0.2">
      <c r="A113" s="6">
        <v>1</v>
      </c>
      <c r="B113" s="5" t="s">
        <v>25</v>
      </c>
      <c r="C113" s="6" t="str">
        <f t="shared" ref="C113" si="16">IF(D113="","Select Option….")</f>
        <v>Select Option….</v>
      </c>
      <c r="E113">
        <v>3</v>
      </c>
      <c r="F113">
        <f t="shared" ref="F113:F124" si="17">IF(C113="Yes",1,0)</f>
        <v>0</v>
      </c>
      <c r="G113">
        <f>SUM(F113:F115)</f>
        <v>0</v>
      </c>
      <c r="H113" s="14">
        <f>(G113/E113)</f>
        <v>0</v>
      </c>
    </row>
    <row r="114" spans="1:8" ht="42" x14ac:dyDescent="0.2">
      <c r="A114" s="6">
        <v>2</v>
      </c>
      <c r="B114" s="5" t="s">
        <v>26</v>
      </c>
      <c r="C114" s="6" t="str">
        <f t="shared" ref="C114:C124" si="18">IF(D114="","Select Option….")</f>
        <v>Select Option….</v>
      </c>
      <c r="F114">
        <f t="shared" si="17"/>
        <v>0</v>
      </c>
    </row>
    <row r="115" spans="1:8" ht="21" x14ac:dyDescent="0.2">
      <c r="A115" s="6">
        <v>3</v>
      </c>
      <c r="B115" s="5" t="s">
        <v>27</v>
      </c>
      <c r="C115" s="6" t="str">
        <f t="shared" si="18"/>
        <v>Select Option….</v>
      </c>
      <c r="F115">
        <f t="shared" si="17"/>
        <v>0</v>
      </c>
    </row>
    <row r="116" spans="1:8" ht="21" x14ac:dyDescent="0.2">
      <c r="A116" s="7">
        <v>4</v>
      </c>
      <c r="B116" s="8" t="s">
        <v>28</v>
      </c>
      <c r="C116" s="7" t="str">
        <f t="shared" si="18"/>
        <v>Select Option….</v>
      </c>
      <c r="E116">
        <v>3</v>
      </c>
      <c r="F116">
        <f t="shared" si="17"/>
        <v>0</v>
      </c>
      <c r="G116">
        <f>SUM(F116:F118)</f>
        <v>0</v>
      </c>
      <c r="H116" s="14">
        <f>(G116/E116)</f>
        <v>0</v>
      </c>
    </row>
    <row r="117" spans="1:8" ht="21" x14ac:dyDescent="0.2">
      <c r="A117" s="7">
        <v>5</v>
      </c>
      <c r="B117" s="8" t="s">
        <v>29</v>
      </c>
      <c r="C117" s="7" t="str">
        <f t="shared" si="18"/>
        <v>Select Option….</v>
      </c>
      <c r="F117">
        <f t="shared" si="17"/>
        <v>0</v>
      </c>
    </row>
    <row r="118" spans="1:8" ht="21" x14ac:dyDescent="0.2">
      <c r="A118" s="7">
        <v>6</v>
      </c>
      <c r="B118" s="8" t="s">
        <v>30</v>
      </c>
      <c r="C118" s="7" t="str">
        <f t="shared" si="18"/>
        <v>Select Option….</v>
      </c>
      <c r="F118">
        <f t="shared" si="17"/>
        <v>0</v>
      </c>
    </row>
    <row r="119" spans="1:8" ht="21" x14ac:dyDescent="0.2">
      <c r="A119" s="6">
        <v>7</v>
      </c>
      <c r="B119" s="5" t="s">
        <v>31</v>
      </c>
      <c r="C119" s="6" t="str">
        <f t="shared" si="18"/>
        <v>Select Option….</v>
      </c>
      <c r="E119">
        <v>3</v>
      </c>
      <c r="F119">
        <f t="shared" si="17"/>
        <v>0</v>
      </c>
      <c r="G119">
        <f>SUM(F119:F121)</f>
        <v>0</v>
      </c>
      <c r="H119" s="14">
        <f>(G119/E119)</f>
        <v>0</v>
      </c>
    </row>
    <row r="120" spans="1:8" ht="21" x14ac:dyDescent="0.2">
      <c r="A120" s="6">
        <v>8</v>
      </c>
      <c r="B120" s="5" t="s">
        <v>32</v>
      </c>
      <c r="C120" s="6" t="str">
        <f t="shared" si="18"/>
        <v>Select Option….</v>
      </c>
      <c r="F120">
        <f t="shared" si="17"/>
        <v>0</v>
      </c>
    </row>
    <row r="121" spans="1:8" ht="21" x14ac:dyDescent="0.2">
      <c r="A121" s="6">
        <v>9</v>
      </c>
      <c r="B121" s="5" t="s">
        <v>33</v>
      </c>
      <c r="C121" s="6" t="str">
        <f t="shared" si="18"/>
        <v>Select Option….</v>
      </c>
      <c r="F121">
        <f t="shared" si="17"/>
        <v>0</v>
      </c>
    </row>
    <row r="122" spans="1:8" ht="42" x14ac:dyDescent="0.2">
      <c r="A122" s="7">
        <v>10</v>
      </c>
      <c r="B122" s="8" t="s">
        <v>34</v>
      </c>
      <c r="C122" s="7" t="str">
        <f t="shared" si="18"/>
        <v>Select Option….</v>
      </c>
      <c r="E122">
        <v>3</v>
      </c>
      <c r="F122">
        <f t="shared" si="17"/>
        <v>0</v>
      </c>
      <c r="G122">
        <f>SUM(F122:F124)</f>
        <v>0</v>
      </c>
      <c r="H122" s="14">
        <f>(G122/E122)</f>
        <v>0</v>
      </c>
    </row>
    <row r="123" spans="1:8" ht="21" x14ac:dyDescent="0.2">
      <c r="A123" s="7">
        <v>11</v>
      </c>
      <c r="B123" s="8" t="s">
        <v>35</v>
      </c>
      <c r="C123" s="7" t="str">
        <f t="shared" si="18"/>
        <v>Select Option….</v>
      </c>
      <c r="F123">
        <f t="shared" si="17"/>
        <v>0</v>
      </c>
    </row>
    <row r="124" spans="1:8" ht="21" x14ac:dyDescent="0.2">
      <c r="A124" s="7">
        <v>12</v>
      </c>
      <c r="B124" s="8" t="s">
        <v>36</v>
      </c>
      <c r="C124" s="7" t="str">
        <f t="shared" si="18"/>
        <v>Select Option….</v>
      </c>
      <c r="F124">
        <f t="shared" si="17"/>
        <v>0</v>
      </c>
    </row>
    <row r="125" spans="1:8" ht="23" x14ac:dyDescent="0.25">
      <c r="A125" s="4" t="s">
        <v>16</v>
      </c>
      <c r="B125" s="5"/>
      <c r="C125" s="6"/>
    </row>
    <row r="126" spans="1:8" ht="42" x14ac:dyDescent="0.2">
      <c r="A126" s="6">
        <v>1</v>
      </c>
      <c r="B126" s="5" t="s">
        <v>152</v>
      </c>
      <c r="C126" s="6" t="str">
        <f t="shared" ref="C126" si="19">IF(D126="","Select Option….")</f>
        <v>Select Option….</v>
      </c>
      <c r="E126">
        <v>3</v>
      </c>
      <c r="F126">
        <f t="shared" ref="F126:F137" si="20">IF(C126="Yes",1,0)</f>
        <v>0</v>
      </c>
      <c r="G126">
        <f>SUM(F126:F128)</f>
        <v>0</v>
      </c>
      <c r="H126" s="14">
        <f>(G126/E126)</f>
        <v>0</v>
      </c>
    </row>
    <row r="127" spans="1:8" ht="21" x14ac:dyDescent="0.2">
      <c r="A127" s="6">
        <v>2</v>
      </c>
      <c r="B127" s="5" t="s">
        <v>151</v>
      </c>
      <c r="C127" s="6" t="str">
        <f t="shared" ref="C127:C137" si="21">IF(D127="","Select Option….")</f>
        <v>Select Option….</v>
      </c>
      <c r="F127">
        <f t="shared" si="20"/>
        <v>0</v>
      </c>
    </row>
    <row r="128" spans="1:8" ht="21" x14ac:dyDescent="0.2">
      <c r="A128" s="6">
        <v>3</v>
      </c>
      <c r="B128" s="5" t="s">
        <v>153</v>
      </c>
      <c r="C128" s="6" t="str">
        <f t="shared" si="21"/>
        <v>Select Option….</v>
      </c>
      <c r="F128">
        <f t="shared" si="20"/>
        <v>0</v>
      </c>
    </row>
    <row r="129" spans="1:8" ht="21" x14ac:dyDescent="0.2">
      <c r="A129" s="7">
        <v>4</v>
      </c>
      <c r="B129" s="8" t="s">
        <v>154</v>
      </c>
      <c r="C129" s="7" t="str">
        <f t="shared" si="21"/>
        <v>Select Option….</v>
      </c>
      <c r="E129">
        <v>3</v>
      </c>
      <c r="F129">
        <f t="shared" si="20"/>
        <v>0</v>
      </c>
      <c r="G129">
        <f>SUM(F129:F131)</f>
        <v>0</v>
      </c>
      <c r="H129" s="14">
        <f>(G129/E129)</f>
        <v>0</v>
      </c>
    </row>
    <row r="130" spans="1:8" ht="21" x14ac:dyDescent="0.2">
      <c r="A130" s="7">
        <v>5</v>
      </c>
      <c r="B130" s="8" t="s">
        <v>37</v>
      </c>
      <c r="C130" s="7" t="str">
        <f t="shared" si="21"/>
        <v>Select Option….</v>
      </c>
      <c r="F130">
        <f t="shared" si="20"/>
        <v>0</v>
      </c>
    </row>
    <row r="131" spans="1:8" ht="21" x14ac:dyDescent="0.2">
      <c r="A131" s="7">
        <v>6</v>
      </c>
      <c r="B131" s="8" t="s">
        <v>155</v>
      </c>
      <c r="C131" s="7" t="str">
        <f t="shared" si="21"/>
        <v>Select Option….</v>
      </c>
      <c r="F131">
        <f t="shared" si="20"/>
        <v>0</v>
      </c>
    </row>
    <row r="132" spans="1:8" ht="21" x14ac:dyDescent="0.2">
      <c r="A132" s="6">
        <v>7</v>
      </c>
      <c r="B132" s="5" t="s">
        <v>156</v>
      </c>
      <c r="C132" s="6" t="str">
        <f t="shared" si="21"/>
        <v>Select Option….</v>
      </c>
      <c r="E132">
        <v>3</v>
      </c>
      <c r="F132">
        <f t="shared" si="20"/>
        <v>0</v>
      </c>
      <c r="H132" s="14">
        <f>(G132/E132)</f>
        <v>0</v>
      </c>
    </row>
    <row r="133" spans="1:8" ht="42" x14ac:dyDescent="0.2">
      <c r="A133" s="6">
        <v>8</v>
      </c>
      <c r="B133" s="5" t="s">
        <v>157</v>
      </c>
      <c r="C133" s="6" t="str">
        <f t="shared" si="21"/>
        <v>Select Option….</v>
      </c>
      <c r="F133">
        <f t="shared" si="20"/>
        <v>0</v>
      </c>
    </row>
    <row r="134" spans="1:8" ht="42" x14ac:dyDescent="0.2">
      <c r="A134" s="6">
        <v>9</v>
      </c>
      <c r="B134" s="5" t="s">
        <v>38</v>
      </c>
      <c r="C134" s="6" t="str">
        <f t="shared" si="21"/>
        <v>Select Option….</v>
      </c>
      <c r="F134">
        <f t="shared" si="20"/>
        <v>0</v>
      </c>
    </row>
    <row r="135" spans="1:8" ht="21" x14ac:dyDescent="0.2">
      <c r="A135" s="7">
        <v>10</v>
      </c>
      <c r="B135" s="8" t="s">
        <v>158</v>
      </c>
      <c r="C135" s="7" t="str">
        <f t="shared" si="21"/>
        <v>Select Option….</v>
      </c>
      <c r="E135">
        <v>3</v>
      </c>
      <c r="F135">
        <f t="shared" si="20"/>
        <v>0</v>
      </c>
      <c r="G135">
        <f>SUM(F135:F137)</f>
        <v>0</v>
      </c>
      <c r="H135" s="14">
        <f>(G135/E135)</f>
        <v>0</v>
      </c>
    </row>
    <row r="136" spans="1:8" ht="21" x14ac:dyDescent="0.2">
      <c r="A136" s="7">
        <v>11</v>
      </c>
      <c r="B136" s="8" t="s">
        <v>159</v>
      </c>
      <c r="C136" s="7" t="str">
        <f t="shared" si="21"/>
        <v>Select Option….</v>
      </c>
      <c r="F136">
        <f t="shared" si="20"/>
        <v>0</v>
      </c>
    </row>
    <row r="137" spans="1:8" ht="21" x14ac:dyDescent="0.2">
      <c r="A137" s="7">
        <v>12</v>
      </c>
      <c r="B137" s="8" t="s">
        <v>160</v>
      </c>
      <c r="C137" s="7" t="str">
        <f t="shared" si="21"/>
        <v>Select Option….</v>
      </c>
      <c r="F137">
        <f t="shared" si="20"/>
        <v>0</v>
      </c>
    </row>
    <row r="138" spans="1:8" ht="23" x14ac:dyDescent="0.25">
      <c r="A138" s="4" t="s">
        <v>17</v>
      </c>
      <c r="B138" s="5"/>
      <c r="C138" s="6"/>
    </row>
    <row r="139" spans="1:8" ht="42" x14ac:dyDescent="0.2">
      <c r="A139" s="6">
        <v>1</v>
      </c>
      <c r="B139" s="5" t="s">
        <v>161</v>
      </c>
      <c r="C139" s="6" t="str">
        <f t="shared" ref="C139:C140" si="22">IF(D139="","Select Option….")</f>
        <v>Select Option….</v>
      </c>
      <c r="E139">
        <v>3</v>
      </c>
      <c r="F139">
        <f t="shared" ref="F139:F150" si="23">IF(C139="Yes",1,0)</f>
        <v>0</v>
      </c>
      <c r="G139">
        <f>SUM(F139:F141)</f>
        <v>0</v>
      </c>
      <c r="H139" s="14">
        <f>(G139/E139)</f>
        <v>0</v>
      </c>
    </row>
    <row r="140" spans="1:8" ht="42" x14ac:dyDescent="0.2">
      <c r="A140" s="6">
        <v>2</v>
      </c>
      <c r="B140" s="5" t="s">
        <v>162</v>
      </c>
      <c r="C140" s="6" t="str">
        <f t="shared" si="22"/>
        <v>Select Option….</v>
      </c>
      <c r="F140">
        <f t="shared" si="23"/>
        <v>0</v>
      </c>
    </row>
    <row r="141" spans="1:8" ht="42" x14ac:dyDescent="0.2">
      <c r="A141" s="6">
        <v>3</v>
      </c>
      <c r="B141" s="5" t="s">
        <v>163</v>
      </c>
      <c r="C141" s="6" t="str">
        <f t="shared" ref="C141:C150" si="24">IF(D141="","Select Option….")</f>
        <v>Select Option….</v>
      </c>
      <c r="F141">
        <f t="shared" si="23"/>
        <v>0</v>
      </c>
    </row>
    <row r="142" spans="1:8" ht="42" x14ac:dyDescent="0.2">
      <c r="A142" s="7">
        <v>4</v>
      </c>
      <c r="B142" s="8" t="s">
        <v>164</v>
      </c>
      <c r="C142" s="7" t="str">
        <f t="shared" si="24"/>
        <v>Select Option….</v>
      </c>
      <c r="E142">
        <v>3</v>
      </c>
      <c r="F142">
        <f t="shared" si="23"/>
        <v>0</v>
      </c>
      <c r="G142">
        <f>SUM(F142:F144)</f>
        <v>0</v>
      </c>
      <c r="H142" s="14">
        <f>(G142/E142)</f>
        <v>0</v>
      </c>
    </row>
    <row r="143" spans="1:8" ht="42" x14ac:dyDescent="0.2">
      <c r="A143" s="7">
        <v>5</v>
      </c>
      <c r="B143" s="8" t="s">
        <v>165</v>
      </c>
      <c r="C143" s="7" t="str">
        <f t="shared" si="24"/>
        <v>Select Option….</v>
      </c>
      <c r="F143">
        <f t="shared" si="23"/>
        <v>0</v>
      </c>
    </row>
    <row r="144" spans="1:8" ht="42" x14ac:dyDescent="0.2">
      <c r="A144" s="7">
        <v>6</v>
      </c>
      <c r="B144" s="8" t="s">
        <v>166</v>
      </c>
      <c r="C144" s="7" t="str">
        <f t="shared" si="24"/>
        <v>Select Option….</v>
      </c>
      <c r="F144">
        <f t="shared" si="23"/>
        <v>0</v>
      </c>
    </row>
    <row r="145" spans="1:8" ht="42" x14ac:dyDescent="0.2">
      <c r="A145" s="6">
        <v>7</v>
      </c>
      <c r="B145" s="5" t="s">
        <v>167</v>
      </c>
      <c r="C145" s="6" t="str">
        <f t="shared" si="24"/>
        <v>Select Option….</v>
      </c>
      <c r="E145">
        <v>3</v>
      </c>
      <c r="F145">
        <f t="shared" si="23"/>
        <v>0</v>
      </c>
      <c r="G145">
        <f>SUM(F145:F147)</f>
        <v>0</v>
      </c>
      <c r="H145" s="14">
        <f>(G145/E145)</f>
        <v>0</v>
      </c>
    </row>
    <row r="146" spans="1:8" ht="42" x14ac:dyDescent="0.2">
      <c r="A146" s="6">
        <v>8</v>
      </c>
      <c r="B146" s="5" t="s">
        <v>168</v>
      </c>
      <c r="C146" s="6" t="str">
        <f t="shared" si="24"/>
        <v>Select Option….</v>
      </c>
      <c r="F146">
        <f t="shared" si="23"/>
        <v>0</v>
      </c>
    </row>
    <row r="147" spans="1:8" ht="42" x14ac:dyDescent="0.2">
      <c r="A147" s="6">
        <v>9</v>
      </c>
      <c r="B147" s="5" t="s">
        <v>169</v>
      </c>
      <c r="C147" s="6" t="str">
        <f t="shared" si="24"/>
        <v>Select Option….</v>
      </c>
      <c r="F147">
        <f t="shared" si="23"/>
        <v>0</v>
      </c>
    </row>
    <row r="148" spans="1:8" ht="42" x14ac:dyDescent="0.2">
      <c r="A148" s="7">
        <v>10</v>
      </c>
      <c r="B148" s="8" t="s">
        <v>170</v>
      </c>
      <c r="C148" s="7" t="str">
        <f t="shared" si="24"/>
        <v>Select Option….</v>
      </c>
      <c r="E148">
        <v>3</v>
      </c>
      <c r="F148">
        <f t="shared" si="23"/>
        <v>0</v>
      </c>
      <c r="G148">
        <f>SUM(F148:F150)</f>
        <v>0</v>
      </c>
      <c r="H148" s="14">
        <f>(G148/E148)</f>
        <v>0</v>
      </c>
    </row>
    <row r="149" spans="1:8" ht="42" x14ac:dyDescent="0.2">
      <c r="A149" s="7">
        <v>11</v>
      </c>
      <c r="B149" s="8" t="s">
        <v>171</v>
      </c>
      <c r="C149" s="7" t="str">
        <f t="shared" si="24"/>
        <v>Select Option….</v>
      </c>
      <c r="F149">
        <f t="shared" si="23"/>
        <v>0</v>
      </c>
    </row>
    <row r="150" spans="1:8" ht="42" x14ac:dyDescent="0.2">
      <c r="A150" s="7">
        <v>12</v>
      </c>
      <c r="B150" s="8" t="s">
        <v>172</v>
      </c>
      <c r="C150" s="7" t="str">
        <f t="shared" si="24"/>
        <v>Select Option….</v>
      </c>
      <c r="F150">
        <f t="shared" si="23"/>
        <v>0</v>
      </c>
    </row>
    <row r="151" spans="1:8" ht="23" x14ac:dyDescent="0.25">
      <c r="A151" s="4" t="s">
        <v>43</v>
      </c>
      <c r="B151" s="5"/>
      <c r="C151" s="6"/>
    </row>
    <row r="152" spans="1:8" ht="42" x14ac:dyDescent="0.2">
      <c r="A152" s="6">
        <v>1</v>
      </c>
      <c r="B152" s="5" t="s">
        <v>173</v>
      </c>
      <c r="C152" s="6" t="str">
        <f t="shared" ref="C152:C159" si="25">IF(D152="","Select Option….")</f>
        <v>Select Option….</v>
      </c>
      <c r="E152">
        <v>2</v>
      </c>
      <c r="F152">
        <f t="shared" ref="F152:F159" si="26">IF(C152="Yes",1,0)</f>
        <v>0</v>
      </c>
      <c r="G152">
        <f>SUM(F152:F153)</f>
        <v>0</v>
      </c>
      <c r="H152" s="14">
        <f>(G152/E152)</f>
        <v>0</v>
      </c>
    </row>
    <row r="153" spans="1:8" ht="42" x14ac:dyDescent="0.2">
      <c r="A153" s="6">
        <v>2</v>
      </c>
      <c r="B153" s="5" t="s">
        <v>174</v>
      </c>
      <c r="C153" s="6" t="str">
        <f t="shared" si="25"/>
        <v>Select Option….</v>
      </c>
      <c r="F153">
        <f t="shared" si="26"/>
        <v>0</v>
      </c>
    </row>
    <row r="154" spans="1:8" ht="42" x14ac:dyDescent="0.2">
      <c r="A154" s="7">
        <v>3</v>
      </c>
      <c r="B154" s="8" t="s">
        <v>175</v>
      </c>
      <c r="C154" s="7" t="str">
        <f t="shared" si="25"/>
        <v>Select Option….</v>
      </c>
      <c r="E154">
        <v>2</v>
      </c>
      <c r="F154">
        <f t="shared" si="26"/>
        <v>0</v>
      </c>
      <c r="G154">
        <f>SUM(F154:F155)</f>
        <v>0</v>
      </c>
      <c r="H154" s="14">
        <f>(G154/E154)</f>
        <v>0</v>
      </c>
    </row>
    <row r="155" spans="1:8" ht="42" x14ac:dyDescent="0.2">
      <c r="A155" s="7">
        <v>4</v>
      </c>
      <c r="B155" s="8" t="s">
        <v>176</v>
      </c>
      <c r="C155" s="7" t="str">
        <f t="shared" si="25"/>
        <v>Select Option….</v>
      </c>
      <c r="F155">
        <f t="shared" si="26"/>
        <v>0</v>
      </c>
    </row>
    <row r="156" spans="1:8" ht="42" x14ac:dyDescent="0.2">
      <c r="A156" s="6">
        <v>5</v>
      </c>
      <c r="B156" s="5" t="s">
        <v>177</v>
      </c>
      <c r="C156" s="6" t="str">
        <f t="shared" si="25"/>
        <v>Select Option….</v>
      </c>
      <c r="E156">
        <v>2</v>
      </c>
      <c r="F156">
        <f t="shared" si="26"/>
        <v>0</v>
      </c>
      <c r="G156">
        <f>SUM(F156:F157)</f>
        <v>0</v>
      </c>
      <c r="H156" s="14">
        <f>(G156/E156)</f>
        <v>0</v>
      </c>
    </row>
    <row r="157" spans="1:8" ht="42" x14ac:dyDescent="0.2">
      <c r="A157" s="6">
        <v>6</v>
      </c>
      <c r="B157" s="5" t="s">
        <v>178</v>
      </c>
      <c r="C157" s="6" t="str">
        <f t="shared" si="25"/>
        <v>Select Option….</v>
      </c>
      <c r="F157">
        <f t="shared" si="26"/>
        <v>0</v>
      </c>
    </row>
    <row r="158" spans="1:8" ht="42" x14ac:dyDescent="0.2">
      <c r="A158" s="7">
        <v>7</v>
      </c>
      <c r="B158" s="8" t="s">
        <v>179</v>
      </c>
      <c r="C158" s="7" t="str">
        <f t="shared" si="25"/>
        <v>Select Option….</v>
      </c>
      <c r="E158">
        <v>2</v>
      </c>
      <c r="F158">
        <f t="shared" si="26"/>
        <v>0</v>
      </c>
      <c r="G158">
        <f>SUM(F158:F159)</f>
        <v>0</v>
      </c>
      <c r="H158" s="14">
        <f>(G158/E158)</f>
        <v>0</v>
      </c>
    </row>
    <row r="159" spans="1:8" ht="42" x14ac:dyDescent="0.2">
      <c r="A159" s="7">
        <v>8</v>
      </c>
      <c r="B159" s="8" t="s">
        <v>180</v>
      </c>
      <c r="C159" s="7" t="str">
        <f t="shared" si="25"/>
        <v>Select Option….</v>
      </c>
      <c r="F159">
        <f t="shared" si="26"/>
        <v>0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CAFABE-D2C4-EE49-9EA3-7E3EE1FE2B26}">
          <x14:formula1>
            <xm:f>'Pull down values'!$A$2:$A$5</xm:f>
          </x14:formula1>
          <xm:sqref>C59:C72 C139:C150 C19:C30 C32:C44 C46:C57 C74:C81 C83:C94 C96:C111 C113:C124 C126:C137 C152:C159 C6:C17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9088-2EFB-F049-88F3-E76A121C2901}">
  <dimension ref="A1:A5"/>
  <sheetViews>
    <sheetView workbookViewId="0">
      <selection activeCell="A5" sqref="A5"/>
    </sheetView>
  </sheetViews>
  <sheetFormatPr baseColWidth="10" defaultColWidth="11" defaultRowHeight="16" x14ac:dyDescent="0.2"/>
  <cols>
    <col min="1" max="1" width="13.6640625" customWidth="1"/>
  </cols>
  <sheetData>
    <row r="1" spans="1:1" ht="24" x14ac:dyDescent="0.3">
      <c r="A1" s="3" t="s">
        <v>39</v>
      </c>
    </row>
    <row r="2" spans="1:1" ht="23" x14ac:dyDescent="0.3">
      <c r="A2" s="9"/>
    </row>
    <row r="3" spans="1:1" ht="20" x14ac:dyDescent="0.2">
      <c r="A3" s="2" t="s">
        <v>40</v>
      </c>
    </row>
    <row r="4" spans="1:1" ht="20" x14ac:dyDescent="0.2">
      <c r="A4" s="2" t="s">
        <v>41</v>
      </c>
    </row>
    <row r="5" spans="1:1" ht="20" x14ac:dyDescent="0.2">
      <c r="A5" s="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Maturity Level</vt:lpstr>
      <vt:lpstr>VMMM questions</vt:lpstr>
      <vt:lpstr>Pull down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JRisto</dc:creator>
  <cp:keywords/>
  <dc:description/>
  <cp:lastModifiedBy>jonathan@zenzizensec.com</cp:lastModifiedBy>
  <cp:revision/>
  <dcterms:created xsi:type="dcterms:W3CDTF">2023-03-21T11:48:24Z</dcterms:created>
  <dcterms:modified xsi:type="dcterms:W3CDTF">2025-03-01T22:25:01Z</dcterms:modified>
  <cp:category/>
  <cp:contentStatus/>
</cp:coreProperties>
</file>