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"/>
  </bookViews>
  <sheets>
    <sheet name="TOG_height_train" sheetId="6" r:id="rId1"/>
    <sheet name="TOG_num_trees_train" sheetId="5" r:id="rId2"/>
    <sheet name="TOG_height_test" sheetId="7" r:id="rId3"/>
    <sheet name="TOG_num_trees_test" sheetId="4" r:id="rId4"/>
    <sheet name="OLD_DATA" sheetId="1" r:id="rId5"/>
  </sheets>
  <externalReferences>
    <externalReference r:id="rId6"/>
  </externalReferences>
  <calcPr calcId="145621"/>
</workbook>
</file>

<file path=xl/calcChain.xml><?xml version="1.0" encoding="utf-8"?>
<calcChain xmlns="http://schemas.openxmlformats.org/spreadsheetml/2006/main">
  <c r="A4" i="7" l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4" i="6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I163" i="1" l="1"/>
  <c r="H163" i="1"/>
  <c r="I135" i="1"/>
  <c r="H135" i="1"/>
</calcChain>
</file>

<file path=xl/sharedStrings.xml><?xml version="1.0" encoding="utf-8"?>
<sst xmlns="http://schemas.openxmlformats.org/spreadsheetml/2006/main" count="341" uniqueCount="40">
  <si>
    <t xml:space="preserve">Using data set hand_depth_data_28Jul2012.zip.  From a videostream of 11734 images, every second image was labeled and saved as a processed image.  Then every 4 of those </t>
  </si>
  <si>
    <t>Error is the error of pixels NOT in the background and NOT 0 value (which are trivially labeled 0)</t>
  </si>
  <si>
    <t>Num trees</t>
  </si>
  <si>
    <t>Tree height</t>
  </si>
  <si>
    <t>Min info gain</t>
  </si>
  <si>
    <t>Max WL UV</t>
  </si>
  <si>
    <t>max images</t>
  </si>
  <si>
    <t>File skip</t>
  </si>
  <si>
    <t>Frac Test data</t>
  </si>
  <si>
    <t>Max Dist</t>
  </si>
  <si>
    <t>DT Downsample</t>
  </si>
  <si>
    <t>4T error</t>
  </si>
  <si>
    <t>1T error</t>
  </si>
  <si>
    <t>2T error</t>
  </si>
  <si>
    <t>3T error</t>
  </si>
  <si>
    <t>With filter</t>
  </si>
  <si>
    <t>1T error + filt</t>
  </si>
  <si>
    <t>4T error + filt</t>
  </si>
  <si>
    <t>3T error + filt</t>
  </si>
  <si>
    <t>2T error + filt</t>
  </si>
  <si>
    <t>No filter</t>
  </si>
  <si>
    <t>No filter --&gt; Multiply prob hist</t>
  </si>
  <si>
    <t>With filter --&gt; Multiply prob hist</t>
  </si>
  <si>
    <t>pix</t>
  </si>
  <si>
    <t>inf</t>
  </si>
  <si>
    <t>WL #Samples</t>
  </si>
  <si>
    <t>At  downsample = 4, im_size = 19200</t>
  </si>
  <si>
    <t>At  downsample = 2, im_size = 76800</t>
  </si>
  <si>
    <t>boots. passes</t>
  </si>
  <si>
    <t>boots. height</t>
  </si>
  <si>
    <t>WL Type</t>
  </si>
  <si>
    <t>5T</t>
  </si>
  <si>
    <t>6T</t>
  </si>
  <si>
    <t>Training Set</t>
  </si>
  <si>
    <t>Incorrect</t>
  </si>
  <si>
    <t>Correct</t>
  </si>
  <si>
    <t>False_Pos</t>
  </si>
  <si>
    <t>Num_Trees</t>
  </si>
  <si>
    <t>False_Neg</t>
  </si>
  <si>
    <t>num_hand_pixels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</si>
</sst>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ck">
        <color rgb="FFFF0000"/>
      </top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7905074365704287E-2"/>
          <c:y val="5.1400554097404488E-2"/>
          <c:w val="0.88362204724409454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[1]Sheet1!$P$199</c:f>
              <c:strCache>
                <c:ptCount val="1"/>
                <c:pt idx="0">
                  <c:v>1T error</c:v>
                </c:pt>
              </c:strCache>
            </c:strRef>
          </c:tx>
          <c:marker>
            <c:symbol val="square"/>
            <c:size val="5"/>
          </c:marker>
          <c:xVal>
            <c:numRef>
              <c:f>[1]Sheet1!$D$200:$D$204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22</c:v>
                </c:pt>
                <c:pt idx="4">
                  <c:v>25</c:v>
                </c:pt>
              </c:numCache>
            </c:numRef>
          </c:xVal>
          <c:yVal>
            <c:numRef>
              <c:f>[1]Sheet1!$P$200:$P$204</c:f>
              <c:numCache>
                <c:formatCode>General</c:formatCode>
                <c:ptCount val="5"/>
                <c:pt idx="0">
                  <c:v>10.5854</c:v>
                </c:pt>
                <c:pt idx="1">
                  <c:v>6.0080999999999998</c:v>
                </c:pt>
                <c:pt idx="2">
                  <c:v>4.6265999999999998</c:v>
                </c:pt>
                <c:pt idx="3">
                  <c:v>3.7000999999999999</c:v>
                </c:pt>
                <c:pt idx="4">
                  <c:v>3.9857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[1]Sheet1!$S$199</c:f>
              <c:strCache>
                <c:ptCount val="1"/>
                <c:pt idx="0">
                  <c:v>4T error</c:v>
                </c:pt>
              </c:strCache>
            </c:strRef>
          </c:tx>
          <c:xVal>
            <c:numRef>
              <c:f>[1]Sheet1!$D$200:$D$204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22</c:v>
                </c:pt>
                <c:pt idx="4">
                  <c:v>25</c:v>
                </c:pt>
              </c:numCache>
            </c:numRef>
          </c:xVal>
          <c:yVal>
            <c:numRef>
              <c:f>[1]Sheet1!$S$200:$S$204</c:f>
              <c:numCache>
                <c:formatCode>General</c:formatCode>
                <c:ptCount val="5"/>
                <c:pt idx="0">
                  <c:v>8.0900999999999996</c:v>
                </c:pt>
                <c:pt idx="1">
                  <c:v>3.7206000000000001</c:v>
                </c:pt>
                <c:pt idx="2">
                  <c:v>2.4906999999999999</c:v>
                </c:pt>
                <c:pt idx="3">
                  <c:v>2.1282999999999999</c:v>
                </c:pt>
                <c:pt idx="4">
                  <c:v>2.1570999999999998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736576"/>
        <c:axId val="119738752"/>
      </c:scatterChart>
      <c:valAx>
        <c:axId val="119736576"/>
        <c:scaling>
          <c:orientation val="minMax"/>
          <c:max val="30"/>
          <c:min val="1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 pixels</a:t>
                </a:r>
                <a:r>
                  <a:rPr lang="en-US" baseline="0"/>
                  <a:t> </a:t>
                </a:r>
                <a:r>
                  <a:rPr lang="en-US"/>
                  <a:t>per label per image</a:t>
                </a:r>
              </a:p>
            </c:rich>
          </c:tx>
          <c:overlay val="0"/>
        </c:title>
        <c:numFmt formatCode="General" sourceLinked="1"/>
        <c:majorTickMark val="out"/>
        <c:minorTickMark val="in"/>
        <c:tickLblPos val="nextTo"/>
        <c:spPr>
          <a:ln>
            <a:solidFill>
              <a:schemeClr val="accent1"/>
            </a:solidFill>
          </a:ln>
        </c:spPr>
        <c:crossAx val="119738752"/>
        <c:crosses val="autoZero"/>
        <c:crossBetween val="midCat"/>
      </c:valAx>
      <c:valAx>
        <c:axId val="119738752"/>
        <c:scaling>
          <c:orientation val="minMax"/>
          <c:min val="1"/>
        </c:scaling>
        <c:delete val="0"/>
        <c:axPos val="l"/>
        <c:majorGridlines>
          <c:spPr>
            <a:ln>
              <a:solidFill>
                <a:schemeClr val="accent1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error (%)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97365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3080489938757653"/>
          <c:y val="0.11072725284339457"/>
          <c:w val="0.13817489667061381"/>
          <c:h val="0.1156544412311636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7905074365704287E-2"/>
          <c:y val="5.1400554097404488E-2"/>
          <c:w val="0.88362204724409454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OLD_DATA!$R$136</c:f>
              <c:strCache>
                <c:ptCount val="1"/>
                <c:pt idx="0">
                  <c:v>1T error + filt</c:v>
                </c:pt>
              </c:strCache>
            </c:strRef>
          </c:tx>
          <c:marker>
            <c:symbol val="square"/>
            <c:size val="5"/>
          </c:marker>
          <c:xVal>
            <c:numRef>
              <c:f>OLD_DATA!$L$137:$L$140</c:f>
              <c:numCache>
                <c:formatCode>General</c:formatCode>
                <c:ptCount val="4"/>
                <c:pt idx="0">
                  <c:v>10000</c:v>
                </c:pt>
                <c:pt idx="1">
                  <c:v>1000</c:v>
                </c:pt>
                <c:pt idx="2">
                  <c:v>100</c:v>
                </c:pt>
                <c:pt idx="3">
                  <c:v>10</c:v>
                </c:pt>
              </c:numCache>
            </c:numRef>
          </c:xVal>
          <c:yVal>
            <c:numRef>
              <c:f>OLD_DATA!$R$137:$R$140</c:f>
              <c:numCache>
                <c:formatCode>General</c:formatCode>
                <c:ptCount val="4"/>
                <c:pt idx="0">
                  <c:v>3.3247</c:v>
                </c:pt>
                <c:pt idx="1">
                  <c:v>3.1211000000000002</c:v>
                </c:pt>
                <c:pt idx="2">
                  <c:v>5.3951000000000002</c:v>
                </c:pt>
                <c:pt idx="3">
                  <c:v>8.6377000000000006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OLD_DATA!$U$136</c:f>
              <c:strCache>
                <c:ptCount val="1"/>
                <c:pt idx="0">
                  <c:v>4T error + filt</c:v>
                </c:pt>
              </c:strCache>
            </c:strRef>
          </c:tx>
          <c:xVal>
            <c:numRef>
              <c:f>OLD_DATA!$L$137:$L$140</c:f>
              <c:numCache>
                <c:formatCode>General</c:formatCode>
                <c:ptCount val="4"/>
                <c:pt idx="0">
                  <c:v>10000</c:v>
                </c:pt>
                <c:pt idx="1">
                  <c:v>1000</c:v>
                </c:pt>
                <c:pt idx="2">
                  <c:v>100</c:v>
                </c:pt>
                <c:pt idx="3">
                  <c:v>10</c:v>
                </c:pt>
              </c:numCache>
            </c:numRef>
          </c:xVal>
          <c:yVal>
            <c:numRef>
              <c:f>OLD_DATA!$U$137:$U$140</c:f>
              <c:numCache>
                <c:formatCode>General</c:formatCode>
                <c:ptCount val="4"/>
                <c:pt idx="0">
                  <c:v>3.0945</c:v>
                </c:pt>
                <c:pt idx="1">
                  <c:v>2.7282000000000002</c:v>
                </c:pt>
                <c:pt idx="2">
                  <c:v>3.9081999999999999</c:v>
                </c:pt>
                <c:pt idx="3">
                  <c:v>6.1905999999999999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699136"/>
        <c:axId val="122713600"/>
      </c:scatterChart>
      <c:valAx>
        <c:axId val="122699136"/>
        <c:scaling>
          <c:logBase val="10"/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 pixels per label per image</a:t>
                </a:r>
              </a:p>
            </c:rich>
          </c:tx>
          <c:overlay val="0"/>
        </c:title>
        <c:numFmt formatCode="General" sourceLinked="1"/>
        <c:majorTickMark val="out"/>
        <c:minorTickMark val="in"/>
        <c:tickLblPos val="nextTo"/>
        <c:spPr>
          <a:ln>
            <a:solidFill>
              <a:schemeClr val="accent1"/>
            </a:solidFill>
          </a:ln>
        </c:spPr>
        <c:crossAx val="122713600"/>
        <c:crosses val="autoZero"/>
        <c:crossBetween val="midCat"/>
      </c:valAx>
      <c:valAx>
        <c:axId val="122713600"/>
        <c:scaling>
          <c:orientation val="minMax"/>
          <c:min val="2"/>
        </c:scaling>
        <c:delete val="0"/>
        <c:axPos val="l"/>
        <c:majorGridlines>
          <c:spPr>
            <a:ln>
              <a:solidFill>
                <a:schemeClr val="accent1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error (%)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269913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3080489938757653"/>
          <c:y val="0.11072725284339457"/>
          <c:w val="0.18353465499226307"/>
          <c:h val="0.1156544412311636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7905074365704287E-2"/>
          <c:y val="5.1400554097404488E-2"/>
          <c:w val="0.88362204724409454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OLD_DATA!$N$164</c:f>
              <c:strCache>
                <c:ptCount val="1"/>
                <c:pt idx="0">
                  <c:v>1T error</c:v>
                </c:pt>
              </c:strCache>
            </c:strRef>
          </c:tx>
          <c:marker>
            <c:symbol val="square"/>
            <c:size val="5"/>
          </c:marker>
          <c:xVal>
            <c:numRef>
              <c:f>OLD_DATA!$L$165:$L$168</c:f>
              <c:numCache>
                <c:formatCode>General</c:formatCode>
                <c:ptCount val="4"/>
                <c:pt idx="0">
                  <c:v>10000</c:v>
                </c:pt>
                <c:pt idx="1">
                  <c:v>1000</c:v>
                </c:pt>
                <c:pt idx="2">
                  <c:v>100</c:v>
                </c:pt>
                <c:pt idx="3">
                  <c:v>10</c:v>
                </c:pt>
              </c:numCache>
            </c:numRef>
          </c:xVal>
          <c:yVal>
            <c:numRef>
              <c:f>OLD_DATA!$N$165:$N$168</c:f>
              <c:numCache>
                <c:formatCode>General</c:formatCode>
                <c:ptCount val="4"/>
                <c:pt idx="1">
                  <c:v>4.6680000000000001</c:v>
                </c:pt>
                <c:pt idx="2">
                  <c:v>6.7431000000000001</c:v>
                </c:pt>
                <c:pt idx="3">
                  <c:v>11.162800000000001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OLD_DATA!$Q$164</c:f>
              <c:strCache>
                <c:ptCount val="1"/>
                <c:pt idx="0">
                  <c:v>4T error</c:v>
                </c:pt>
              </c:strCache>
            </c:strRef>
          </c:tx>
          <c:xVal>
            <c:numRef>
              <c:f>OLD_DATA!$L$165:$L$168</c:f>
              <c:numCache>
                <c:formatCode>General</c:formatCode>
                <c:ptCount val="4"/>
                <c:pt idx="0">
                  <c:v>10000</c:v>
                </c:pt>
                <c:pt idx="1">
                  <c:v>1000</c:v>
                </c:pt>
                <c:pt idx="2">
                  <c:v>100</c:v>
                </c:pt>
                <c:pt idx="3">
                  <c:v>10</c:v>
                </c:pt>
              </c:numCache>
            </c:numRef>
          </c:xVal>
          <c:yVal>
            <c:numRef>
              <c:f>OLD_DATA!$Q$165:$Q$168</c:f>
              <c:numCache>
                <c:formatCode>General</c:formatCode>
                <c:ptCount val="4"/>
                <c:pt idx="1">
                  <c:v>3.6044999999999998</c:v>
                </c:pt>
                <c:pt idx="2">
                  <c:v>5.1322999999999999</c:v>
                </c:pt>
                <c:pt idx="3">
                  <c:v>7.6379999999999999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734848"/>
        <c:axId val="122745216"/>
      </c:scatterChart>
      <c:valAx>
        <c:axId val="122734848"/>
        <c:scaling>
          <c:logBase val="10"/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 pixels</a:t>
                </a:r>
                <a:r>
                  <a:rPr lang="en-US" baseline="0"/>
                  <a:t> </a:t>
                </a:r>
                <a:r>
                  <a:rPr lang="en-US"/>
                  <a:t>per label per image</a:t>
                </a:r>
              </a:p>
            </c:rich>
          </c:tx>
          <c:overlay val="0"/>
        </c:title>
        <c:numFmt formatCode="General" sourceLinked="1"/>
        <c:majorTickMark val="out"/>
        <c:minorTickMark val="in"/>
        <c:tickLblPos val="nextTo"/>
        <c:spPr>
          <a:ln>
            <a:solidFill>
              <a:schemeClr val="accent1"/>
            </a:solidFill>
          </a:ln>
        </c:spPr>
        <c:crossAx val="122745216"/>
        <c:crosses val="autoZero"/>
        <c:crossBetween val="midCat"/>
      </c:valAx>
      <c:valAx>
        <c:axId val="122745216"/>
        <c:scaling>
          <c:orientation val="minMax"/>
          <c:min val="2"/>
        </c:scaling>
        <c:delete val="0"/>
        <c:axPos val="l"/>
        <c:majorGridlines>
          <c:spPr>
            <a:ln>
              <a:solidFill>
                <a:schemeClr val="accent1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error (%)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273484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3080489938757653"/>
          <c:y val="0.11072725284339457"/>
          <c:w val="0.13817489667061381"/>
          <c:h val="0.1156544412311636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7905074365704287E-2"/>
          <c:y val="5.1400554097404488E-2"/>
          <c:w val="0.88362204724409454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OLD_DATA!$R$164</c:f>
              <c:strCache>
                <c:ptCount val="1"/>
                <c:pt idx="0">
                  <c:v>1T error + filt</c:v>
                </c:pt>
              </c:strCache>
            </c:strRef>
          </c:tx>
          <c:marker>
            <c:symbol val="square"/>
            <c:size val="5"/>
          </c:marker>
          <c:xVal>
            <c:numRef>
              <c:f>OLD_DATA!$L$165:$L$168</c:f>
              <c:numCache>
                <c:formatCode>General</c:formatCode>
                <c:ptCount val="4"/>
                <c:pt idx="0">
                  <c:v>10000</c:v>
                </c:pt>
                <c:pt idx="1">
                  <c:v>1000</c:v>
                </c:pt>
                <c:pt idx="2">
                  <c:v>100</c:v>
                </c:pt>
                <c:pt idx="3">
                  <c:v>10</c:v>
                </c:pt>
              </c:numCache>
            </c:numRef>
          </c:xVal>
          <c:yVal>
            <c:numRef>
              <c:f>OLD_DATA!$R$165:$R$168</c:f>
              <c:numCache>
                <c:formatCode>General</c:formatCode>
                <c:ptCount val="4"/>
                <c:pt idx="1">
                  <c:v>3.6953</c:v>
                </c:pt>
                <c:pt idx="2">
                  <c:v>5.4100999999999999</c:v>
                </c:pt>
                <c:pt idx="3">
                  <c:v>9.4799000000000007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OLD_DATA!$U$164</c:f>
              <c:strCache>
                <c:ptCount val="1"/>
                <c:pt idx="0">
                  <c:v>4T error + filt</c:v>
                </c:pt>
              </c:strCache>
            </c:strRef>
          </c:tx>
          <c:xVal>
            <c:numRef>
              <c:f>OLD_DATA!$L$165:$L$168</c:f>
              <c:numCache>
                <c:formatCode>General</c:formatCode>
                <c:ptCount val="4"/>
                <c:pt idx="0">
                  <c:v>10000</c:v>
                </c:pt>
                <c:pt idx="1">
                  <c:v>1000</c:v>
                </c:pt>
                <c:pt idx="2">
                  <c:v>100</c:v>
                </c:pt>
                <c:pt idx="3">
                  <c:v>10</c:v>
                </c:pt>
              </c:numCache>
            </c:numRef>
          </c:xVal>
          <c:yVal>
            <c:numRef>
              <c:f>OLD_DATA!$U$165:$U$168</c:f>
              <c:numCache>
                <c:formatCode>General</c:formatCode>
                <c:ptCount val="4"/>
                <c:pt idx="1">
                  <c:v>2.6442999999999999</c:v>
                </c:pt>
                <c:pt idx="2">
                  <c:v>4.0693999999999999</c:v>
                </c:pt>
                <c:pt idx="3">
                  <c:v>6.5906000000000002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782848"/>
        <c:axId val="122784768"/>
      </c:scatterChart>
      <c:valAx>
        <c:axId val="122782848"/>
        <c:scaling>
          <c:logBase val="10"/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 pixels per label per image</a:t>
                </a:r>
              </a:p>
            </c:rich>
          </c:tx>
          <c:overlay val="0"/>
        </c:title>
        <c:numFmt formatCode="General" sourceLinked="1"/>
        <c:majorTickMark val="out"/>
        <c:minorTickMark val="in"/>
        <c:tickLblPos val="nextTo"/>
        <c:spPr>
          <a:ln>
            <a:solidFill>
              <a:schemeClr val="accent1"/>
            </a:solidFill>
          </a:ln>
        </c:spPr>
        <c:crossAx val="122784768"/>
        <c:crosses val="autoZero"/>
        <c:crossBetween val="midCat"/>
      </c:valAx>
      <c:valAx>
        <c:axId val="122784768"/>
        <c:scaling>
          <c:orientation val="minMax"/>
          <c:min val="2"/>
        </c:scaling>
        <c:delete val="0"/>
        <c:axPos val="l"/>
        <c:majorGridlines>
          <c:spPr>
            <a:ln>
              <a:solidFill>
                <a:schemeClr val="accent1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error (%)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278284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3080489938757653"/>
          <c:y val="0.11072725284339457"/>
          <c:w val="0.18353465499226307"/>
          <c:h val="0.1156544412311636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7905074365704287E-2"/>
          <c:y val="5.1400554097404488E-2"/>
          <c:w val="0.88362204724409454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OLD_DATA!$P$231</c:f>
              <c:strCache>
                <c:ptCount val="1"/>
                <c:pt idx="0">
                  <c:v>1T error</c:v>
                </c:pt>
              </c:strCache>
            </c:strRef>
          </c:tx>
          <c:marker>
            <c:symbol val="square"/>
            <c:size val="5"/>
          </c:marker>
          <c:xVal>
            <c:numRef>
              <c:f>OLD_DATA!$F$232:$F$236</c:f>
              <c:numCache>
                <c:formatCode>General</c:formatCode>
                <c:ptCount val="5"/>
                <c:pt idx="0">
                  <c:v>32000</c:v>
                </c:pt>
                <c:pt idx="1">
                  <c:v>64000</c:v>
                </c:pt>
                <c:pt idx="2">
                  <c:v>128000</c:v>
                </c:pt>
                <c:pt idx="3">
                  <c:v>256000</c:v>
                </c:pt>
                <c:pt idx="4">
                  <c:v>512000</c:v>
                </c:pt>
              </c:numCache>
            </c:numRef>
          </c:xVal>
          <c:yVal>
            <c:numRef>
              <c:f>OLD_DATA!$P$232:$P$236</c:f>
              <c:numCache>
                <c:formatCode>General</c:formatCode>
                <c:ptCount val="5"/>
                <c:pt idx="0">
                  <c:v>6.3041099999999997</c:v>
                </c:pt>
                <c:pt idx="1">
                  <c:v>4.4521899999999999</c:v>
                </c:pt>
                <c:pt idx="2">
                  <c:v>4.2786600000000004</c:v>
                </c:pt>
                <c:pt idx="3">
                  <c:v>4.9998100000000001</c:v>
                </c:pt>
                <c:pt idx="4">
                  <c:v>5.7741499999999997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OLD_DATA!$S$231</c:f>
              <c:strCache>
                <c:ptCount val="1"/>
                <c:pt idx="0">
                  <c:v>4T error</c:v>
                </c:pt>
              </c:strCache>
            </c:strRef>
          </c:tx>
          <c:xVal>
            <c:numRef>
              <c:f>OLD_DATA!$F$232:$F$236</c:f>
              <c:numCache>
                <c:formatCode>General</c:formatCode>
                <c:ptCount val="5"/>
                <c:pt idx="0">
                  <c:v>32000</c:v>
                </c:pt>
                <c:pt idx="1">
                  <c:v>64000</c:v>
                </c:pt>
                <c:pt idx="2">
                  <c:v>128000</c:v>
                </c:pt>
                <c:pt idx="3">
                  <c:v>256000</c:v>
                </c:pt>
                <c:pt idx="4">
                  <c:v>512000</c:v>
                </c:pt>
              </c:numCache>
            </c:numRef>
          </c:xVal>
          <c:yVal>
            <c:numRef>
              <c:f>OLD_DATA!$S$232:$S$236</c:f>
              <c:numCache>
                <c:formatCode>General</c:formatCode>
                <c:ptCount val="5"/>
                <c:pt idx="0">
                  <c:v>4.2850299999999999</c:v>
                </c:pt>
                <c:pt idx="1">
                  <c:v>2.4293999999999998</c:v>
                </c:pt>
                <c:pt idx="2">
                  <c:v>2.3717899999999998</c:v>
                </c:pt>
                <c:pt idx="3">
                  <c:v>3.2968700000000002</c:v>
                </c:pt>
                <c:pt idx="4">
                  <c:v>3.9453900000000002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826560"/>
        <c:axId val="123828480"/>
      </c:scatterChart>
      <c:valAx>
        <c:axId val="123826560"/>
        <c:scaling>
          <c:logBase val="10"/>
          <c:orientation val="minMax"/>
          <c:min val="1000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Maximum</a:t>
                </a:r>
                <a:r>
                  <a:rPr lang="en-US" baseline="0"/>
                  <a:t> WL U/V Offset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in"/>
        <c:tickLblPos val="nextTo"/>
        <c:spPr>
          <a:ln>
            <a:solidFill>
              <a:schemeClr val="accent1"/>
            </a:solidFill>
          </a:ln>
        </c:spPr>
        <c:crossAx val="123828480"/>
        <c:crosses val="autoZero"/>
        <c:crossBetween val="midCat"/>
      </c:valAx>
      <c:valAx>
        <c:axId val="123828480"/>
        <c:scaling>
          <c:orientation val="minMax"/>
          <c:min val="1"/>
        </c:scaling>
        <c:delete val="0"/>
        <c:axPos val="l"/>
        <c:majorGridlines>
          <c:spPr>
            <a:ln>
              <a:solidFill>
                <a:schemeClr val="accent1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error (%)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382656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3080489938757653"/>
          <c:y val="0.11072725284339457"/>
          <c:w val="0.13817489667061381"/>
          <c:h val="0.1156544412311636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7905074365704287E-2"/>
          <c:y val="5.1400554097404488E-2"/>
          <c:w val="0.88362204724409454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OLD_DATA!$T$231</c:f>
              <c:strCache>
                <c:ptCount val="1"/>
                <c:pt idx="0">
                  <c:v>1T error + filt</c:v>
                </c:pt>
              </c:strCache>
            </c:strRef>
          </c:tx>
          <c:marker>
            <c:symbol val="square"/>
            <c:size val="5"/>
          </c:marker>
          <c:xVal>
            <c:numRef>
              <c:f>OLD_DATA!$F$232:$F$236</c:f>
              <c:numCache>
                <c:formatCode>General</c:formatCode>
                <c:ptCount val="5"/>
                <c:pt idx="0">
                  <c:v>32000</c:v>
                </c:pt>
                <c:pt idx="1">
                  <c:v>64000</c:v>
                </c:pt>
                <c:pt idx="2">
                  <c:v>128000</c:v>
                </c:pt>
                <c:pt idx="3">
                  <c:v>256000</c:v>
                </c:pt>
                <c:pt idx="4">
                  <c:v>512000</c:v>
                </c:pt>
              </c:numCache>
            </c:numRef>
          </c:xVal>
          <c:yVal>
            <c:numRef>
              <c:f>OLD_DATA!$T$232:$T$236</c:f>
              <c:numCache>
                <c:formatCode>General</c:formatCode>
                <c:ptCount val="5"/>
                <c:pt idx="0">
                  <c:v>3.45166</c:v>
                </c:pt>
                <c:pt idx="1">
                  <c:v>2.3908800000000001</c:v>
                </c:pt>
                <c:pt idx="2">
                  <c:v>2.91553</c:v>
                </c:pt>
                <c:pt idx="3">
                  <c:v>3.8229299999999999</c:v>
                </c:pt>
                <c:pt idx="4">
                  <c:v>4.5506200000000003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OLD_DATA!$W$231</c:f>
              <c:strCache>
                <c:ptCount val="1"/>
                <c:pt idx="0">
                  <c:v>4T error + filt</c:v>
                </c:pt>
              </c:strCache>
            </c:strRef>
          </c:tx>
          <c:xVal>
            <c:numRef>
              <c:f>OLD_DATA!$F$232:$F$236</c:f>
              <c:numCache>
                <c:formatCode>General</c:formatCode>
                <c:ptCount val="5"/>
                <c:pt idx="0">
                  <c:v>32000</c:v>
                </c:pt>
                <c:pt idx="1">
                  <c:v>64000</c:v>
                </c:pt>
                <c:pt idx="2">
                  <c:v>128000</c:v>
                </c:pt>
                <c:pt idx="3">
                  <c:v>256000</c:v>
                </c:pt>
                <c:pt idx="4">
                  <c:v>512000</c:v>
                </c:pt>
              </c:numCache>
            </c:numRef>
          </c:xVal>
          <c:yVal>
            <c:numRef>
              <c:f>OLD_DATA!$W$232:$W$236</c:f>
              <c:numCache>
                <c:formatCode>General</c:formatCode>
                <c:ptCount val="5"/>
                <c:pt idx="0">
                  <c:v>2.9384999999999999</c:v>
                </c:pt>
                <c:pt idx="1">
                  <c:v>1.66778</c:v>
                </c:pt>
                <c:pt idx="2">
                  <c:v>1.8547400000000001</c:v>
                </c:pt>
                <c:pt idx="3">
                  <c:v>2.9081100000000002</c:v>
                </c:pt>
                <c:pt idx="4">
                  <c:v>3.4852400000000001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939840"/>
        <c:axId val="123946112"/>
      </c:scatterChart>
      <c:valAx>
        <c:axId val="123939840"/>
        <c:scaling>
          <c:logBase val="10"/>
          <c:orientation val="minMax"/>
          <c:min val="1000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Maximum WL U/V Offset</a:t>
                </a:r>
              </a:p>
            </c:rich>
          </c:tx>
          <c:overlay val="0"/>
        </c:title>
        <c:numFmt formatCode="General" sourceLinked="1"/>
        <c:majorTickMark val="out"/>
        <c:minorTickMark val="in"/>
        <c:tickLblPos val="nextTo"/>
        <c:spPr>
          <a:ln>
            <a:solidFill>
              <a:schemeClr val="accent1"/>
            </a:solidFill>
          </a:ln>
        </c:spPr>
        <c:crossAx val="123946112"/>
        <c:crosses val="autoZero"/>
        <c:crossBetween val="midCat"/>
      </c:valAx>
      <c:valAx>
        <c:axId val="123946112"/>
        <c:scaling>
          <c:orientation val="minMax"/>
          <c:min val="1"/>
        </c:scaling>
        <c:delete val="0"/>
        <c:axPos val="l"/>
        <c:majorGridlines>
          <c:spPr>
            <a:ln>
              <a:solidFill>
                <a:schemeClr val="accent1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error (%)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393984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3080489938757653"/>
          <c:y val="0.11072725284339457"/>
          <c:w val="0.18353465499226307"/>
          <c:h val="0.1156544412311636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7905074365704287E-2"/>
          <c:y val="5.1400554097404488E-2"/>
          <c:w val="0.88362204724409454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OLD_DATA!$P$260</c:f>
              <c:strCache>
                <c:ptCount val="1"/>
                <c:pt idx="0">
                  <c:v>1T error</c:v>
                </c:pt>
              </c:strCache>
            </c:strRef>
          </c:tx>
          <c:marker>
            <c:symbol val="square"/>
            <c:size val="5"/>
          </c:marker>
          <c:xVal>
            <c:numRef>
              <c:f>OLD_DATA!$O$261:$O$263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xVal>
          <c:yVal>
            <c:numRef>
              <c:f>OLD_DATA!$P$261:$P$263</c:f>
              <c:numCache>
                <c:formatCode>General</c:formatCode>
                <c:ptCount val="3"/>
                <c:pt idx="0">
                  <c:v>4.2887399999999998</c:v>
                </c:pt>
                <c:pt idx="1">
                  <c:v>4.0222600000000002</c:v>
                </c:pt>
                <c:pt idx="2">
                  <c:v>6.0947100000000001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OLD_DATA!$S$260</c:f>
              <c:strCache>
                <c:ptCount val="1"/>
                <c:pt idx="0">
                  <c:v>4T error</c:v>
                </c:pt>
              </c:strCache>
            </c:strRef>
          </c:tx>
          <c:xVal>
            <c:numRef>
              <c:f>OLD_DATA!$O$261:$O$263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xVal>
          <c:yVal>
            <c:numRef>
              <c:f>OLD_DATA!$S$261:$S$263</c:f>
              <c:numCache>
                <c:formatCode>General</c:formatCode>
                <c:ptCount val="3"/>
                <c:pt idx="0">
                  <c:v>2.3076500000000002</c:v>
                </c:pt>
                <c:pt idx="1">
                  <c:v>2.2191200000000002</c:v>
                </c:pt>
                <c:pt idx="2">
                  <c:v>3.8455499999999998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975552"/>
        <c:axId val="123985920"/>
      </c:scatterChart>
      <c:valAx>
        <c:axId val="12397555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WL Type, 0 = both,</a:t>
                </a:r>
                <a:r>
                  <a:rPr lang="en-US" baseline="0"/>
                  <a:t> 1 = just mine, 2 = just Microsofts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in"/>
        <c:tickLblPos val="nextTo"/>
        <c:spPr>
          <a:ln>
            <a:solidFill>
              <a:schemeClr val="accent1"/>
            </a:solidFill>
          </a:ln>
        </c:spPr>
        <c:crossAx val="123985920"/>
        <c:crosses val="autoZero"/>
        <c:crossBetween val="midCat"/>
      </c:valAx>
      <c:valAx>
        <c:axId val="123985920"/>
        <c:scaling>
          <c:orientation val="minMax"/>
          <c:min val="1"/>
        </c:scaling>
        <c:delete val="0"/>
        <c:axPos val="l"/>
        <c:majorGridlines>
          <c:spPr>
            <a:ln>
              <a:solidFill>
                <a:schemeClr val="accent1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error (%)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397555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3080489938757653"/>
          <c:y val="0.11072725284339457"/>
          <c:w val="0.13817489667061381"/>
          <c:h val="0.1156544412311636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7905074365704287E-2"/>
          <c:y val="5.1400554097404488E-2"/>
          <c:w val="0.88362204724409454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OLD_DATA!$T$260</c:f>
              <c:strCache>
                <c:ptCount val="1"/>
                <c:pt idx="0">
                  <c:v>1T error + filt</c:v>
                </c:pt>
              </c:strCache>
            </c:strRef>
          </c:tx>
          <c:marker>
            <c:symbol val="square"/>
            <c:size val="5"/>
          </c:marker>
          <c:xVal>
            <c:numRef>
              <c:f>OLD_DATA!$O$261:$O$263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xVal>
          <c:yVal>
            <c:numRef>
              <c:f>OLD_DATA!$T$261:$T$263</c:f>
              <c:numCache>
                <c:formatCode>General</c:formatCode>
                <c:ptCount val="3"/>
                <c:pt idx="0">
                  <c:v>2.86517</c:v>
                </c:pt>
                <c:pt idx="1">
                  <c:v>2.74377</c:v>
                </c:pt>
                <c:pt idx="2">
                  <c:v>4.1844799999999998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OLD_DATA!$W$260</c:f>
              <c:strCache>
                <c:ptCount val="1"/>
                <c:pt idx="0">
                  <c:v>4T error + filt</c:v>
                </c:pt>
              </c:strCache>
            </c:strRef>
          </c:tx>
          <c:xVal>
            <c:numRef>
              <c:f>OLD_DATA!$O$261:$O$263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xVal>
          <c:yVal>
            <c:numRef>
              <c:f>OLD_DATA!$W$261:$W$263</c:f>
              <c:numCache>
                <c:formatCode>General</c:formatCode>
                <c:ptCount val="3"/>
                <c:pt idx="0">
                  <c:v>1.7573700000000001</c:v>
                </c:pt>
                <c:pt idx="1">
                  <c:v>1.7432399999999999</c:v>
                </c:pt>
                <c:pt idx="2">
                  <c:v>2.9183500000000002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872000"/>
        <c:axId val="123873920"/>
      </c:scatterChart>
      <c:valAx>
        <c:axId val="12387200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WL Type, 0 = both, 1 = just mine, 2 = just Microsofts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in"/>
        <c:tickLblPos val="nextTo"/>
        <c:spPr>
          <a:ln>
            <a:solidFill>
              <a:schemeClr val="accent1"/>
            </a:solidFill>
          </a:ln>
        </c:spPr>
        <c:crossAx val="123873920"/>
        <c:crosses val="autoZero"/>
        <c:crossBetween val="midCat"/>
      </c:valAx>
      <c:valAx>
        <c:axId val="123873920"/>
        <c:scaling>
          <c:orientation val="minMax"/>
          <c:min val="1"/>
        </c:scaling>
        <c:delete val="0"/>
        <c:axPos val="l"/>
        <c:majorGridlines>
          <c:spPr>
            <a:ln>
              <a:solidFill>
                <a:schemeClr val="accent1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error (%)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387200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3080489938757653"/>
          <c:y val="0.11072725284339457"/>
          <c:w val="0.18353465499226307"/>
          <c:h val="0.1156544412311636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5.7905074365704287E-2"/>
          <c:y val="5.1400554097404488E-2"/>
          <c:w val="0.88362204724409454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OLD_DATA!$B$293</c:f>
              <c:strCache>
                <c:ptCount val="1"/>
                <c:pt idx="0">
                  <c:v>No filter</c:v>
                </c:pt>
              </c:strCache>
            </c:strRef>
          </c:tx>
          <c:marker>
            <c:symbol val="square"/>
            <c:size val="5"/>
          </c:marker>
          <c:xVal>
            <c:numRef>
              <c:f>OLD_DATA!$P$294:$W$294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OLD_DATA!$P$295:$W$295</c:f>
              <c:numCache>
                <c:formatCode>General</c:formatCode>
                <c:ptCount val="8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894400"/>
        <c:axId val="123900672"/>
      </c:scatterChart>
      <c:valAx>
        <c:axId val="12389440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 Trees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in"/>
        <c:tickLblPos val="nextTo"/>
        <c:spPr>
          <a:ln>
            <a:solidFill>
              <a:schemeClr val="accent1"/>
            </a:solidFill>
          </a:ln>
        </c:spPr>
        <c:crossAx val="123900672"/>
        <c:crosses val="autoZero"/>
        <c:crossBetween val="midCat"/>
      </c:valAx>
      <c:valAx>
        <c:axId val="123900672"/>
        <c:scaling>
          <c:orientation val="minMax"/>
          <c:min val="2"/>
        </c:scaling>
        <c:delete val="0"/>
        <c:axPos val="l"/>
        <c:majorGridlines>
          <c:spPr>
            <a:ln>
              <a:solidFill>
                <a:schemeClr val="accent1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error (%)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389440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25419003060580186"/>
          <c:y val="6.9154560207888224E-2"/>
          <c:w val="0.42294184759289527"/>
          <c:h val="0.1156544412311636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5.7905074365704287E-2"/>
          <c:y val="5.1400554097404488E-2"/>
          <c:w val="0.88362204724409454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OLD_DATA!$B$297</c:f>
              <c:strCache>
                <c:ptCount val="1"/>
                <c:pt idx="0">
                  <c:v>With filter</c:v>
                </c:pt>
              </c:strCache>
            </c:strRef>
          </c:tx>
          <c:marker>
            <c:symbol val="square"/>
            <c:size val="5"/>
          </c:marker>
          <c:xVal>
            <c:numRef>
              <c:f>OLD_DATA!$P$298:$Y$298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OLD_DATA!$P$299:$Y$299</c:f>
              <c:numCache>
                <c:formatCode>General</c:formatCode>
                <c:ptCount val="10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339328"/>
        <c:axId val="124341248"/>
      </c:scatterChart>
      <c:valAx>
        <c:axId val="12433932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 Trees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in"/>
        <c:tickLblPos val="nextTo"/>
        <c:spPr>
          <a:ln>
            <a:solidFill>
              <a:schemeClr val="accent1"/>
            </a:solidFill>
          </a:ln>
        </c:spPr>
        <c:crossAx val="124341248"/>
        <c:crosses val="autoZero"/>
        <c:crossBetween val="midCat"/>
      </c:valAx>
      <c:valAx>
        <c:axId val="124341248"/>
        <c:scaling>
          <c:orientation val="minMax"/>
          <c:min val="2"/>
        </c:scaling>
        <c:delete val="0"/>
        <c:axPos val="l"/>
        <c:majorGridlines>
          <c:spPr>
            <a:ln>
              <a:solidFill>
                <a:schemeClr val="accent1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error (%)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433932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24886320119632027"/>
          <c:y val="7.8748238955623565E-2"/>
          <c:w val="0.35942162837483083"/>
          <c:h val="0.1929341674713857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7905074365704287E-2"/>
          <c:y val="5.1400554097404488E-2"/>
          <c:w val="0.88362204724409454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[1]Sheet1!$T$199</c:f>
              <c:strCache>
                <c:ptCount val="1"/>
                <c:pt idx="0">
                  <c:v>1T error + filt</c:v>
                </c:pt>
              </c:strCache>
            </c:strRef>
          </c:tx>
          <c:marker>
            <c:symbol val="square"/>
            <c:size val="5"/>
          </c:marker>
          <c:xVal>
            <c:numRef>
              <c:f>[1]Sheet1!$D$200:$D$204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22</c:v>
                </c:pt>
                <c:pt idx="4">
                  <c:v>25</c:v>
                </c:pt>
              </c:numCache>
            </c:numRef>
          </c:xVal>
          <c:yVal>
            <c:numRef>
              <c:f>[1]Sheet1!$T$200:$T$204</c:f>
              <c:numCache>
                <c:formatCode>General</c:formatCode>
                <c:ptCount val="5"/>
                <c:pt idx="0">
                  <c:v>9.4138000000000002</c:v>
                </c:pt>
                <c:pt idx="1">
                  <c:v>4.6468999999999996</c:v>
                </c:pt>
                <c:pt idx="2">
                  <c:v>3.165</c:v>
                </c:pt>
                <c:pt idx="3">
                  <c:v>2.4767999999999999</c:v>
                </c:pt>
                <c:pt idx="4">
                  <c:v>2.4293999999999998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[1]Sheet1!$W$199</c:f>
              <c:strCache>
                <c:ptCount val="1"/>
                <c:pt idx="0">
                  <c:v>4T error + filt</c:v>
                </c:pt>
              </c:strCache>
            </c:strRef>
          </c:tx>
          <c:xVal>
            <c:numRef>
              <c:f>[1]Sheet1!$D$200:$D$204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22</c:v>
                </c:pt>
                <c:pt idx="4">
                  <c:v>25</c:v>
                </c:pt>
              </c:numCache>
            </c:numRef>
          </c:xVal>
          <c:yVal>
            <c:numRef>
              <c:f>[1]Sheet1!$W$200:$W$204</c:f>
              <c:numCache>
                <c:formatCode>General</c:formatCode>
                <c:ptCount val="5"/>
                <c:pt idx="0">
                  <c:v>7.7892999999999999</c:v>
                </c:pt>
                <c:pt idx="1">
                  <c:v>3.1778</c:v>
                </c:pt>
                <c:pt idx="2">
                  <c:v>1.9361999999999999</c:v>
                </c:pt>
                <c:pt idx="3">
                  <c:v>1.6915</c:v>
                </c:pt>
                <c:pt idx="4">
                  <c:v>1.6031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776384"/>
        <c:axId val="119778304"/>
      </c:scatterChart>
      <c:valAx>
        <c:axId val="119776384"/>
        <c:scaling>
          <c:orientation val="minMax"/>
          <c:max val="30"/>
          <c:min val="1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 pixels per label per image</a:t>
                </a:r>
              </a:p>
            </c:rich>
          </c:tx>
          <c:overlay val="0"/>
        </c:title>
        <c:numFmt formatCode="General" sourceLinked="1"/>
        <c:majorTickMark val="out"/>
        <c:minorTickMark val="in"/>
        <c:tickLblPos val="nextTo"/>
        <c:spPr>
          <a:ln>
            <a:solidFill>
              <a:schemeClr val="accent1"/>
            </a:solidFill>
          </a:ln>
        </c:spPr>
        <c:crossAx val="119778304"/>
        <c:crosses val="autoZero"/>
        <c:crossBetween val="midCat"/>
      </c:valAx>
      <c:valAx>
        <c:axId val="119778304"/>
        <c:scaling>
          <c:orientation val="minMax"/>
          <c:min val="1"/>
        </c:scaling>
        <c:delete val="0"/>
        <c:axPos val="l"/>
        <c:majorGridlines>
          <c:spPr>
            <a:ln>
              <a:solidFill>
                <a:schemeClr val="accent1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error (%)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977638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3080489938757653"/>
          <c:y val="0.11072725284339457"/>
          <c:w val="0.18353465499226307"/>
          <c:h val="0.1156544412311636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7905074365704287E-2"/>
          <c:y val="5.1400554097404488E-2"/>
          <c:w val="0.88362204724409454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OLD_DATA!$N$29</c:f>
              <c:strCache>
                <c:ptCount val="1"/>
                <c:pt idx="0">
                  <c:v>1T error</c:v>
                </c:pt>
              </c:strCache>
            </c:strRef>
          </c:tx>
          <c:marker>
            <c:symbol val="square"/>
            <c:size val="5"/>
          </c:marker>
          <c:xVal>
            <c:numRef>
              <c:f>OLD_DATA!$B$30:$B$36</c:f>
              <c:numCache>
                <c:formatCode>General</c:formatCode>
                <c:ptCount val="7"/>
                <c:pt idx="0">
                  <c:v>10000</c:v>
                </c:pt>
                <c:pt idx="1">
                  <c:v>2000</c:v>
                </c:pt>
                <c:pt idx="2">
                  <c:v>500</c:v>
                </c:pt>
                <c:pt idx="3">
                  <c:v>200</c:v>
                </c:pt>
                <c:pt idx="4">
                  <c:v>50</c:v>
                </c:pt>
                <c:pt idx="5">
                  <c:v>20</c:v>
                </c:pt>
                <c:pt idx="6">
                  <c:v>5</c:v>
                </c:pt>
              </c:numCache>
            </c:numRef>
          </c:xVal>
          <c:yVal>
            <c:numRef>
              <c:f>OLD_DATA!$N$30:$N$36</c:f>
              <c:numCache>
                <c:formatCode>General</c:formatCode>
                <c:ptCount val="7"/>
                <c:pt idx="0">
                  <c:v>3.7014</c:v>
                </c:pt>
                <c:pt idx="1">
                  <c:v>3.8382000000000001</c:v>
                </c:pt>
                <c:pt idx="2">
                  <c:v>4.1515000000000004</c:v>
                </c:pt>
                <c:pt idx="3">
                  <c:v>4.3532999999999999</c:v>
                </c:pt>
                <c:pt idx="4">
                  <c:v>4.8137999999999996</c:v>
                </c:pt>
                <c:pt idx="5">
                  <c:v>5.7793999999999999</c:v>
                </c:pt>
                <c:pt idx="6">
                  <c:v>7.6744000000000003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OLD_DATA!$Q$29</c:f>
              <c:strCache>
                <c:ptCount val="1"/>
                <c:pt idx="0">
                  <c:v>4T error</c:v>
                </c:pt>
              </c:strCache>
            </c:strRef>
          </c:tx>
          <c:xVal>
            <c:numRef>
              <c:f>OLD_DATA!$B$30:$B$36</c:f>
              <c:numCache>
                <c:formatCode>General</c:formatCode>
                <c:ptCount val="7"/>
                <c:pt idx="0">
                  <c:v>10000</c:v>
                </c:pt>
                <c:pt idx="1">
                  <c:v>2000</c:v>
                </c:pt>
                <c:pt idx="2">
                  <c:v>500</c:v>
                </c:pt>
                <c:pt idx="3">
                  <c:v>200</c:v>
                </c:pt>
                <c:pt idx="4">
                  <c:v>50</c:v>
                </c:pt>
                <c:pt idx="5">
                  <c:v>20</c:v>
                </c:pt>
                <c:pt idx="6">
                  <c:v>5</c:v>
                </c:pt>
              </c:numCache>
            </c:numRef>
          </c:xVal>
          <c:yVal>
            <c:numRef>
              <c:f>OLD_DATA!$Q$30:$Q$36</c:f>
              <c:numCache>
                <c:formatCode>General</c:formatCode>
                <c:ptCount val="7"/>
                <c:pt idx="0">
                  <c:v>3.2597</c:v>
                </c:pt>
                <c:pt idx="1">
                  <c:v>3.3401000000000001</c:v>
                </c:pt>
                <c:pt idx="2">
                  <c:v>3.3271000000000002</c:v>
                </c:pt>
                <c:pt idx="3">
                  <c:v>3.633</c:v>
                </c:pt>
                <c:pt idx="4">
                  <c:v>4.2485999999999997</c:v>
                </c:pt>
                <c:pt idx="5">
                  <c:v>5.2385000000000002</c:v>
                </c:pt>
                <c:pt idx="6">
                  <c:v>7.2553999999999998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179968"/>
        <c:axId val="122181888"/>
      </c:scatterChart>
      <c:valAx>
        <c:axId val="122179968"/>
        <c:scaling>
          <c:logBase val="10"/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 WL samples per node</a:t>
                </a:r>
              </a:p>
            </c:rich>
          </c:tx>
          <c:overlay val="0"/>
        </c:title>
        <c:numFmt formatCode="General" sourceLinked="1"/>
        <c:majorTickMark val="out"/>
        <c:minorTickMark val="in"/>
        <c:tickLblPos val="nextTo"/>
        <c:spPr>
          <a:ln>
            <a:solidFill>
              <a:schemeClr val="accent1"/>
            </a:solidFill>
          </a:ln>
        </c:spPr>
        <c:crossAx val="122181888"/>
        <c:crosses val="autoZero"/>
        <c:crossBetween val="midCat"/>
      </c:valAx>
      <c:valAx>
        <c:axId val="122181888"/>
        <c:scaling>
          <c:orientation val="minMax"/>
          <c:min val="2"/>
        </c:scaling>
        <c:delete val="0"/>
        <c:axPos val="l"/>
        <c:majorGridlines>
          <c:spPr>
            <a:ln>
              <a:solidFill>
                <a:schemeClr val="accent1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error (%)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217996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3080489938757653"/>
          <c:y val="0.11072725284339457"/>
          <c:w val="0.13817489667061381"/>
          <c:h val="0.1156544412311636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7905074365704287E-2"/>
          <c:y val="5.1400554097404488E-2"/>
          <c:w val="0.88362204724409454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OLD_DATA!$R$29</c:f>
              <c:strCache>
                <c:ptCount val="1"/>
                <c:pt idx="0">
                  <c:v>1T error + filt</c:v>
                </c:pt>
              </c:strCache>
            </c:strRef>
          </c:tx>
          <c:marker>
            <c:symbol val="square"/>
            <c:size val="5"/>
          </c:marker>
          <c:xVal>
            <c:numRef>
              <c:f>OLD_DATA!$B$30:$B$36</c:f>
              <c:numCache>
                <c:formatCode>General</c:formatCode>
                <c:ptCount val="7"/>
                <c:pt idx="0">
                  <c:v>10000</c:v>
                </c:pt>
                <c:pt idx="1">
                  <c:v>2000</c:v>
                </c:pt>
                <c:pt idx="2">
                  <c:v>500</c:v>
                </c:pt>
                <c:pt idx="3">
                  <c:v>200</c:v>
                </c:pt>
                <c:pt idx="4">
                  <c:v>50</c:v>
                </c:pt>
                <c:pt idx="5">
                  <c:v>20</c:v>
                </c:pt>
                <c:pt idx="6">
                  <c:v>5</c:v>
                </c:pt>
              </c:numCache>
            </c:numRef>
          </c:xVal>
          <c:yVal>
            <c:numRef>
              <c:f>OLD_DATA!$R$30:$R$36</c:f>
              <c:numCache>
                <c:formatCode>General</c:formatCode>
                <c:ptCount val="7"/>
                <c:pt idx="0">
                  <c:v>2.8976999999999999</c:v>
                </c:pt>
                <c:pt idx="1">
                  <c:v>3.0213999999999999</c:v>
                </c:pt>
                <c:pt idx="2">
                  <c:v>3.3866000000000001</c:v>
                </c:pt>
                <c:pt idx="3">
                  <c:v>3.4621</c:v>
                </c:pt>
                <c:pt idx="4">
                  <c:v>3.7753000000000001</c:v>
                </c:pt>
                <c:pt idx="5">
                  <c:v>4.6279000000000003</c:v>
                </c:pt>
                <c:pt idx="6">
                  <c:v>6.5422000000000002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OLD_DATA!$U$29</c:f>
              <c:strCache>
                <c:ptCount val="1"/>
                <c:pt idx="0">
                  <c:v>4T error + filt</c:v>
                </c:pt>
              </c:strCache>
            </c:strRef>
          </c:tx>
          <c:xVal>
            <c:numRef>
              <c:f>OLD_DATA!$B$30:$B$36</c:f>
              <c:numCache>
                <c:formatCode>General</c:formatCode>
                <c:ptCount val="7"/>
                <c:pt idx="0">
                  <c:v>10000</c:v>
                </c:pt>
                <c:pt idx="1">
                  <c:v>2000</c:v>
                </c:pt>
                <c:pt idx="2">
                  <c:v>500</c:v>
                </c:pt>
                <c:pt idx="3">
                  <c:v>200</c:v>
                </c:pt>
                <c:pt idx="4">
                  <c:v>50</c:v>
                </c:pt>
                <c:pt idx="5">
                  <c:v>20</c:v>
                </c:pt>
                <c:pt idx="6">
                  <c:v>5</c:v>
                </c:pt>
              </c:numCache>
            </c:numRef>
          </c:xVal>
          <c:yVal>
            <c:numRef>
              <c:f>OLD_DATA!$U$30:$U$36</c:f>
              <c:numCache>
                <c:formatCode>General</c:formatCode>
                <c:ptCount val="7"/>
                <c:pt idx="0">
                  <c:v>3.0929000000000002</c:v>
                </c:pt>
                <c:pt idx="1">
                  <c:v>3.206</c:v>
                </c:pt>
                <c:pt idx="2">
                  <c:v>3.1711999999999998</c:v>
                </c:pt>
                <c:pt idx="3">
                  <c:v>3.3628999999999998</c:v>
                </c:pt>
                <c:pt idx="4">
                  <c:v>3.9687999999999999</c:v>
                </c:pt>
                <c:pt idx="5">
                  <c:v>4.9878999999999998</c:v>
                </c:pt>
                <c:pt idx="6">
                  <c:v>6.9352999999999998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213120"/>
        <c:axId val="122215040"/>
      </c:scatterChart>
      <c:valAx>
        <c:axId val="122213120"/>
        <c:scaling>
          <c:logBase val="10"/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 WL samples per node</a:t>
                </a:r>
              </a:p>
            </c:rich>
          </c:tx>
          <c:overlay val="0"/>
        </c:title>
        <c:numFmt formatCode="General" sourceLinked="1"/>
        <c:majorTickMark val="out"/>
        <c:minorTickMark val="in"/>
        <c:tickLblPos val="nextTo"/>
        <c:spPr>
          <a:ln>
            <a:solidFill>
              <a:schemeClr val="accent1"/>
            </a:solidFill>
          </a:ln>
        </c:spPr>
        <c:crossAx val="122215040"/>
        <c:crosses val="autoZero"/>
        <c:crossBetween val="midCat"/>
      </c:valAx>
      <c:valAx>
        <c:axId val="122215040"/>
        <c:scaling>
          <c:orientation val="minMax"/>
          <c:min val="2"/>
        </c:scaling>
        <c:delete val="0"/>
        <c:axPos val="l"/>
        <c:majorGridlines>
          <c:spPr>
            <a:ln>
              <a:solidFill>
                <a:schemeClr val="accent1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error (%)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221312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3080489938757653"/>
          <c:y val="0.11072725284339457"/>
          <c:w val="0.18353465499226307"/>
          <c:h val="0.1156544412311636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7905074365704287E-2"/>
          <c:y val="5.1400554097404488E-2"/>
          <c:w val="0.88362204724409454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OLD_DATA!$B$60</c:f>
              <c:strCache>
                <c:ptCount val="1"/>
                <c:pt idx="0">
                  <c:v>No filter</c:v>
                </c:pt>
              </c:strCache>
            </c:strRef>
          </c:tx>
          <c:marker>
            <c:symbol val="square"/>
            <c:size val="5"/>
          </c:marker>
          <c:xVal>
            <c:numRef>
              <c:f>OLD_DATA!$N$61:$Y$61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OLD_DATA!$N$62:$Y$62</c:f>
              <c:numCache>
                <c:formatCode>General</c:formatCode>
                <c:ptCount val="12"/>
                <c:pt idx="0">
                  <c:v>4.2958999999999996</c:v>
                </c:pt>
                <c:pt idx="1">
                  <c:v>3.6821000000000002</c:v>
                </c:pt>
                <c:pt idx="2">
                  <c:v>3.5341</c:v>
                </c:pt>
                <c:pt idx="3">
                  <c:v>3.5438000000000001</c:v>
                </c:pt>
                <c:pt idx="4">
                  <c:v>3.5265</c:v>
                </c:pt>
                <c:pt idx="5">
                  <c:v>3.5794999999999999</c:v>
                </c:pt>
                <c:pt idx="6">
                  <c:v>3.6101000000000001</c:v>
                </c:pt>
                <c:pt idx="7">
                  <c:v>3.6638000000000002</c:v>
                </c:pt>
                <c:pt idx="8">
                  <c:v>3.6829000000000001</c:v>
                </c:pt>
                <c:pt idx="9">
                  <c:v>3.8166000000000002</c:v>
                </c:pt>
                <c:pt idx="10">
                  <c:v>3.8740000000000001</c:v>
                </c:pt>
                <c:pt idx="11">
                  <c:v>3.8919999999999999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OLD_DATA!$B$68</c:f>
              <c:strCache>
                <c:ptCount val="1"/>
                <c:pt idx="0">
                  <c:v>No filter --&gt; Multiply prob hist</c:v>
                </c:pt>
              </c:strCache>
            </c:strRef>
          </c:tx>
          <c:xVal>
            <c:numRef>
              <c:f>OLD_DATA!$N$69:$Y$69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OLD_DATA!$N$70:$Y$70</c:f>
              <c:numCache>
                <c:formatCode>General</c:formatCode>
                <c:ptCount val="12"/>
                <c:pt idx="0">
                  <c:v>4.2958999999999996</c:v>
                </c:pt>
                <c:pt idx="1">
                  <c:v>3.7222300000000001</c:v>
                </c:pt>
                <c:pt idx="2">
                  <c:v>3.6743000000000001</c:v>
                </c:pt>
                <c:pt idx="3">
                  <c:v>3.8923000000000001</c:v>
                </c:pt>
                <c:pt idx="4">
                  <c:v>4.0290999999999997</c:v>
                </c:pt>
                <c:pt idx="5">
                  <c:v>4.2919</c:v>
                </c:pt>
                <c:pt idx="6">
                  <c:v>4.5244999999999997</c:v>
                </c:pt>
                <c:pt idx="7">
                  <c:v>4.7831999999999999</c:v>
                </c:pt>
                <c:pt idx="8">
                  <c:v>5.0038</c:v>
                </c:pt>
                <c:pt idx="9">
                  <c:v>5.2275</c:v>
                </c:pt>
                <c:pt idx="10">
                  <c:v>5.4074</c:v>
                </c:pt>
                <c:pt idx="11">
                  <c:v>5.6165000000000003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249216"/>
        <c:axId val="122251136"/>
      </c:scatterChart>
      <c:valAx>
        <c:axId val="12224921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 Trees</a:t>
                </a:r>
              </a:p>
            </c:rich>
          </c:tx>
          <c:overlay val="0"/>
        </c:title>
        <c:numFmt formatCode="General" sourceLinked="1"/>
        <c:majorTickMark val="out"/>
        <c:minorTickMark val="in"/>
        <c:tickLblPos val="nextTo"/>
        <c:spPr>
          <a:ln>
            <a:solidFill>
              <a:schemeClr val="accent1"/>
            </a:solidFill>
          </a:ln>
        </c:spPr>
        <c:crossAx val="122251136"/>
        <c:crosses val="autoZero"/>
        <c:crossBetween val="midCat"/>
      </c:valAx>
      <c:valAx>
        <c:axId val="122251136"/>
        <c:scaling>
          <c:orientation val="minMax"/>
          <c:min val="2"/>
        </c:scaling>
        <c:delete val="0"/>
        <c:axPos val="l"/>
        <c:majorGridlines>
          <c:spPr>
            <a:ln>
              <a:solidFill>
                <a:schemeClr val="accent1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error (%)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224921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3338903265293345"/>
          <c:y val="6.2758774376064641E-2"/>
          <c:w val="0.30872999498291065"/>
          <c:h val="0.2083933357926053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7905074365704287E-2"/>
          <c:y val="5.1400554097404488E-2"/>
          <c:w val="0.88362204724409454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OLD_DATA!$B$64</c:f>
              <c:strCache>
                <c:ptCount val="1"/>
                <c:pt idx="0">
                  <c:v>With filter</c:v>
                </c:pt>
              </c:strCache>
            </c:strRef>
          </c:tx>
          <c:marker>
            <c:symbol val="square"/>
            <c:size val="5"/>
          </c:marker>
          <c:xVal>
            <c:numRef>
              <c:f>OLD_DATA!$N$65:$Y$65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OLD_DATA!$N$66:$Y$66</c:f>
              <c:numCache>
                <c:formatCode>General</c:formatCode>
                <c:ptCount val="12"/>
                <c:pt idx="0">
                  <c:v>3.4333</c:v>
                </c:pt>
                <c:pt idx="1">
                  <c:v>3.2584</c:v>
                </c:pt>
                <c:pt idx="2">
                  <c:v>3.2686000000000002</c:v>
                </c:pt>
                <c:pt idx="3">
                  <c:v>3.3466999999999998</c:v>
                </c:pt>
                <c:pt idx="4">
                  <c:v>3.3845000000000001</c:v>
                </c:pt>
                <c:pt idx="5">
                  <c:v>3.45</c:v>
                </c:pt>
                <c:pt idx="6">
                  <c:v>3.5265</c:v>
                </c:pt>
                <c:pt idx="7">
                  <c:v>3.5815999999999999</c:v>
                </c:pt>
                <c:pt idx="8">
                  <c:v>3.6019999999999999</c:v>
                </c:pt>
                <c:pt idx="9">
                  <c:v>3.762</c:v>
                </c:pt>
                <c:pt idx="10">
                  <c:v>3.8071999999999999</c:v>
                </c:pt>
                <c:pt idx="11">
                  <c:v>3.8214999999999999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OLD_DATA!$B$72</c:f>
              <c:strCache>
                <c:ptCount val="1"/>
                <c:pt idx="0">
                  <c:v>With filter --&gt; Multiply prob hist</c:v>
                </c:pt>
              </c:strCache>
            </c:strRef>
          </c:tx>
          <c:xVal>
            <c:numRef>
              <c:f>OLD_DATA!$N$73:$Y$73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OLD_DATA!$N$74:$Y$74</c:f>
              <c:numCache>
                <c:formatCode>General</c:formatCode>
                <c:ptCount val="12"/>
                <c:pt idx="0">
                  <c:v>3.4333</c:v>
                </c:pt>
                <c:pt idx="1">
                  <c:v>2.9862000000000002</c:v>
                </c:pt>
                <c:pt idx="2">
                  <c:v>2.9196</c:v>
                </c:pt>
                <c:pt idx="3">
                  <c:v>3.1425000000000001</c:v>
                </c:pt>
                <c:pt idx="4">
                  <c:v>3.3262999999999998</c:v>
                </c:pt>
                <c:pt idx="5">
                  <c:v>3.65</c:v>
                </c:pt>
                <c:pt idx="6">
                  <c:v>3.9228000000000001</c:v>
                </c:pt>
                <c:pt idx="7">
                  <c:v>4.2245999999999997</c:v>
                </c:pt>
                <c:pt idx="8">
                  <c:v>4.4896000000000003</c:v>
                </c:pt>
                <c:pt idx="9">
                  <c:v>4.7675999999999998</c:v>
                </c:pt>
                <c:pt idx="10">
                  <c:v>4.9939</c:v>
                </c:pt>
                <c:pt idx="11">
                  <c:v>5.2469000000000001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222656"/>
        <c:axId val="123228928"/>
      </c:scatterChart>
      <c:valAx>
        <c:axId val="12322265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 Trees</a:t>
                </a:r>
              </a:p>
            </c:rich>
          </c:tx>
          <c:overlay val="0"/>
        </c:title>
        <c:numFmt formatCode="General" sourceLinked="1"/>
        <c:majorTickMark val="out"/>
        <c:minorTickMark val="in"/>
        <c:tickLblPos val="nextTo"/>
        <c:spPr>
          <a:ln>
            <a:solidFill>
              <a:schemeClr val="accent1"/>
            </a:solidFill>
          </a:ln>
        </c:spPr>
        <c:crossAx val="123228928"/>
        <c:crosses val="autoZero"/>
        <c:crossBetween val="midCat"/>
      </c:valAx>
      <c:valAx>
        <c:axId val="123228928"/>
        <c:scaling>
          <c:orientation val="minMax"/>
          <c:min val="2"/>
        </c:scaling>
        <c:delete val="0"/>
        <c:axPos val="l"/>
        <c:majorGridlines>
          <c:spPr>
            <a:ln>
              <a:solidFill>
                <a:schemeClr val="accent1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error (%)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322265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24886320119632027"/>
          <c:y val="7.8748238955623565E-2"/>
          <c:w val="0.35942162837483083"/>
          <c:h val="0.1929341674713857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7905074365704287E-2"/>
          <c:y val="5.1400554097404488E-2"/>
          <c:w val="0.88362204724409454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OLD_DATA!$B$98</c:f>
              <c:strCache>
                <c:ptCount val="1"/>
                <c:pt idx="0">
                  <c:v>No filter</c:v>
                </c:pt>
              </c:strCache>
            </c:strRef>
          </c:tx>
          <c:marker>
            <c:symbol val="square"/>
            <c:size val="5"/>
          </c:marker>
          <c:xVal>
            <c:numRef>
              <c:f>OLD_DATA!$N$99:$Y$99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OLD_DATA!$N$100:$Y$100</c:f>
              <c:numCache>
                <c:formatCode>General</c:formatCode>
                <c:ptCount val="12"/>
                <c:pt idx="0">
                  <c:v>3.7993000000000001</c:v>
                </c:pt>
                <c:pt idx="1">
                  <c:v>3.26</c:v>
                </c:pt>
                <c:pt idx="2">
                  <c:v>3.2378</c:v>
                </c:pt>
                <c:pt idx="3">
                  <c:v>3.2791000000000001</c:v>
                </c:pt>
                <c:pt idx="4">
                  <c:v>3.3698999999999999</c:v>
                </c:pt>
                <c:pt idx="5">
                  <c:v>3.4049</c:v>
                </c:pt>
                <c:pt idx="6">
                  <c:v>3.5268000000000002</c:v>
                </c:pt>
                <c:pt idx="7">
                  <c:v>3.6819000000000002</c:v>
                </c:pt>
                <c:pt idx="8">
                  <c:v>3.6732</c:v>
                </c:pt>
                <c:pt idx="9">
                  <c:v>3.7119</c:v>
                </c:pt>
                <c:pt idx="10">
                  <c:v>3.7061000000000002</c:v>
                </c:pt>
                <c:pt idx="11">
                  <c:v>3.7025000000000001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OLD_DATA!$B$106</c:f>
              <c:strCache>
                <c:ptCount val="1"/>
                <c:pt idx="0">
                  <c:v>No filter --&gt; Multiply prob hist</c:v>
                </c:pt>
              </c:strCache>
            </c:strRef>
          </c:tx>
          <c:xVal>
            <c:numRef>
              <c:f>OLD_DATA!$N$107:$Y$107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OLD_DATA!$N$108:$Y$108</c:f>
              <c:numCache>
                <c:formatCode>General</c:formatCode>
                <c:ptCount val="12"/>
                <c:pt idx="0">
                  <c:v>3.7993000000000001</c:v>
                </c:pt>
                <c:pt idx="1">
                  <c:v>3.5036</c:v>
                </c:pt>
                <c:pt idx="2">
                  <c:v>3.6717</c:v>
                </c:pt>
                <c:pt idx="3">
                  <c:v>3.9125999999999999</c:v>
                </c:pt>
                <c:pt idx="4">
                  <c:v>4.1481000000000003</c:v>
                </c:pt>
                <c:pt idx="5">
                  <c:v>4.4031000000000002</c:v>
                </c:pt>
                <c:pt idx="6">
                  <c:v>4.6330999999999998</c:v>
                </c:pt>
                <c:pt idx="7">
                  <c:v>4.8479999999999999</c:v>
                </c:pt>
                <c:pt idx="8">
                  <c:v>4.9668000000000001</c:v>
                </c:pt>
                <c:pt idx="9">
                  <c:v>5.15</c:v>
                </c:pt>
                <c:pt idx="10">
                  <c:v>5.3666999999999998</c:v>
                </c:pt>
                <c:pt idx="11">
                  <c:v>5.5559000000000003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250176"/>
        <c:axId val="123252096"/>
      </c:scatterChart>
      <c:valAx>
        <c:axId val="12325017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 Trees</a:t>
                </a:r>
              </a:p>
            </c:rich>
          </c:tx>
          <c:overlay val="0"/>
        </c:title>
        <c:numFmt formatCode="General" sourceLinked="1"/>
        <c:majorTickMark val="out"/>
        <c:minorTickMark val="in"/>
        <c:tickLblPos val="nextTo"/>
        <c:spPr>
          <a:ln>
            <a:solidFill>
              <a:schemeClr val="accent1"/>
            </a:solidFill>
          </a:ln>
        </c:spPr>
        <c:crossAx val="123252096"/>
        <c:crosses val="autoZero"/>
        <c:crossBetween val="midCat"/>
      </c:valAx>
      <c:valAx>
        <c:axId val="123252096"/>
        <c:scaling>
          <c:orientation val="minMax"/>
          <c:min val="2"/>
        </c:scaling>
        <c:delete val="0"/>
        <c:axPos val="l"/>
        <c:majorGridlines>
          <c:spPr>
            <a:ln>
              <a:solidFill>
                <a:schemeClr val="accent1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error (%)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32501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25419003060580186"/>
          <c:y val="6.9154560207888224E-2"/>
          <c:w val="0.42294184759289527"/>
          <c:h val="0.1156544412311636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7905074365704287E-2"/>
          <c:y val="5.1400554097404488E-2"/>
          <c:w val="0.88362204724409454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OLD_DATA!$B$102</c:f>
              <c:strCache>
                <c:ptCount val="1"/>
                <c:pt idx="0">
                  <c:v>With filter</c:v>
                </c:pt>
              </c:strCache>
            </c:strRef>
          </c:tx>
          <c:marker>
            <c:symbol val="square"/>
            <c:size val="5"/>
          </c:marker>
          <c:xVal>
            <c:numRef>
              <c:f>OLD_DATA!$N$103:$Y$103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OLD_DATA!$N$104:$Y$104</c:f>
              <c:numCache>
                <c:formatCode>General</c:formatCode>
                <c:ptCount val="12"/>
                <c:pt idx="0">
                  <c:v>3.0518999999999998</c:v>
                </c:pt>
                <c:pt idx="1">
                  <c:v>2.9039000000000001</c:v>
                </c:pt>
                <c:pt idx="2">
                  <c:v>2.9830000000000001</c:v>
                </c:pt>
                <c:pt idx="3">
                  <c:v>3.0718000000000001</c:v>
                </c:pt>
                <c:pt idx="4">
                  <c:v>3.2006999999999999</c:v>
                </c:pt>
                <c:pt idx="5">
                  <c:v>3.2568999999999999</c:v>
                </c:pt>
                <c:pt idx="6">
                  <c:v>3.3797999999999999</c:v>
                </c:pt>
                <c:pt idx="7">
                  <c:v>3.5575999999999999</c:v>
                </c:pt>
                <c:pt idx="8">
                  <c:v>3.5571000000000002</c:v>
                </c:pt>
                <c:pt idx="9">
                  <c:v>3.6055999999999999</c:v>
                </c:pt>
                <c:pt idx="10">
                  <c:v>3.6282999999999999</c:v>
                </c:pt>
                <c:pt idx="11">
                  <c:v>3.6328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OLD_DATA!$B$110</c:f>
              <c:strCache>
                <c:ptCount val="1"/>
                <c:pt idx="0">
                  <c:v>With filter --&gt; Multiply prob hist</c:v>
                </c:pt>
              </c:strCache>
            </c:strRef>
          </c:tx>
          <c:xVal>
            <c:numRef>
              <c:f>OLD_DATA!$N$111:$Y$111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OLD_DATA!$N$112:$Y$112</c:f>
              <c:numCache>
                <c:formatCode>General</c:formatCode>
                <c:ptCount val="12"/>
                <c:pt idx="0">
                  <c:v>3.0518999999999998</c:v>
                </c:pt>
                <c:pt idx="1">
                  <c:v>2.8260999999999998</c:v>
                </c:pt>
                <c:pt idx="2">
                  <c:v>2.9885000000000002</c:v>
                </c:pt>
                <c:pt idx="3">
                  <c:v>3.2078000000000002</c:v>
                </c:pt>
                <c:pt idx="4">
                  <c:v>3.4628000000000001</c:v>
                </c:pt>
                <c:pt idx="5">
                  <c:v>3.7463000000000002</c:v>
                </c:pt>
                <c:pt idx="6">
                  <c:v>3.9996</c:v>
                </c:pt>
                <c:pt idx="7">
                  <c:v>4.2561999999999998</c:v>
                </c:pt>
                <c:pt idx="8">
                  <c:v>4.4358000000000004</c:v>
                </c:pt>
                <c:pt idx="9">
                  <c:v>4.6482999999999999</c:v>
                </c:pt>
                <c:pt idx="10">
                  <c:v>4.9135</c:v>
                </c:pt>
                <c:pt idx="11">
                  <c:v>5.1649000000000003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263616"/>
        <c:axId val="123155200"/>
      </c:scatterChart>
      <c:valAx>
        <c:axId val="12326361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 Trees</a:t>
                </a:r>
              </a:p>
            </c:rich>
          </c:tx>
          <c:overlay val="0"/>
        </c:title>
        <c:numFmt formatCode="General" sourceLinked="1"/>
        <c:majorTickMark val="out"/>
        <c:minorTickMark val="in"/>
        <c:tickLblPos val="nextTo"/>
        <c:spPr>
          <a:ln>
            <a:solidFill>
              <a:schemeClr val="accent1"/>
            </a:solidFill>
          </a:ln>
        </c:spPr>
        <c:crossAx val="123155200"/>
        <c:crosses val="autoZero"/>
        <c:crossBetween val="midCat"/>
      </c:valAx>
      <c:valAx>
        <c:axId val="123155200"/>
        <c:scaling>
          <c:orientation val="minMax"/>
          <c:min val="2"/>
        </c:scaling>
        <c:delete val="0"/>
        <c:axPos val="l"/>
        <c:majorGridlines>
          <c:spPr>
            <a:ln>
              <a:solidFill>
                <a:schemeClr val="accent1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error (%)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326361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24886320119632027"/>
          <c:y val="7.8748238955623565E-2"/>
          <c:w val="0.35942162837483083"/>
          <c:h val="0.1929341674713857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7905074365704287E-2"/>
          <c:y val="5.1400554097404488E-2"/>
          <c:w val="0.88362204724409454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OLD_DATA!$N$136</c:f>
              <c:strCache>
                <c:ptCount val="1"/>
                <c:pt idx="0">
                  <c:v>1T error</c:v>
                </c:pt>
              </c:strCache>
            </c:strRef>
          </c:tx>
          <c:marker>
            <c:symbol val="square"/>
            <c:size val="5"/>
          </c:marker>
          <c:xVal>
            <c:numRef>
              <c:f>OLD_DATA!$L$137:$L$140</c:f>
              <c:numCache>
                <c:formatCode>General</c:formatCode>
                <c:ptCount val="4"/>
                <c:pt idx="0">
                  <c:v>10000</c:v>
                </c:pt>
                <c:pt idx="1">
                  <c:v>1000</c:v>
                </c:pt>
                <c:pt idx="2">
                  <c:v>100</c:v>
                </c:pt>
                <c:pt idx="3">
                  <c:v>10</c:v>
                </c:pt>
              </c:numCache>
            </c:numRef>
          </c:xVal>
          <c:yVal>
            <c:numRef>
              <c:f>OLD_DATA!$N$137:$N$140</c:f>
              <c:numCache>
                <c:formatCode>General</c:formatCode>
                <c:ptCount val="4"/>
                <c:pt idx="0">
                  <c:v>4.1752000000000002</c:v>
                </c:pt>
                <c:pt idx="1">
                  <c:v>4.5190999999999999</c:v>
                </c:pt>
                <c:pt idx="2">
                  <c:v>7.335</c:v>
                </c:pt>
                <c:pt idx="3">
                  <c:v>11.5745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OLD_DATA!$Q$136</c:f>
              <c:strCache>
                <c:ptCount val="1"/>
                <c:pt idx="0">
                  <c:v>4T error</c:v>
                </c:pt>
              </c:strCache>
            </c:strRef>
          </c:tx>
          <c:xVal>
            <c:numRef>
              <c:f>OLD_DATA!$L$137:$L$140</c:f>
              <c:numCache>
                <c:formatCode>General</c:formatCode>
                <c:ptCount val="4"/>
                <c:pt idx="0">
                  <c:v>10000</c:v>
                </c:pt>
                <c:pt idx="1">
                  <c:v>1000</c:v>
                </c:pt>
                <c:pt idx="2">
                  <c:v>100</c:v>
                </c:pt>
                <c:pt idx="3">
                  <c:v>10</c:v>
                </c:pt>
              </c:numCache>
            </c:numRef>
          </c:xVal>
          <c:yVal>
            <c:numRef>
              <c:f>OLD_DATA!$Q$137:$Q$140</c:f>
              <c:numCache>
                <c:formatCode>General</c:formatCode>
                <c:ptCount val="4"/>
                <c:pt idx="0">
                  <c:v>3.8098000000000001</c:v>
                </c:pt>
                <c:pt idx="1">
                  <c:v>3.9695</c:v>
                </c:pt>
                <c:pt idx="2">
                  <c:v>5.6044999999999998</c:v>
                </c:pt>
                <c:pt idx="3">
                  <c:v>7.6920999999999999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204352"/>
        <c:axId val="123206272"/>
      </c:scatterChart>
      <c:valAx>
        <c:axId val="123204352"/>
        <c:scaling>
          <c:logBase val="10"/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 pixels</a:t>
                </a:r>
                <a:r>
                  <a:rPr lang="en-US" baseline="0"/>
                  <a:t> </a:t>
                </a:r>
                <a:r>
                  <a:rPr lang="en-US"/>
                  <a:t>per label per image</a:t>
                </a:r>
              </a:p>
            </c:rich>
          </c:tx>
          <c:overlay val="0"/>
        </c:title>
        <c:numFmt formatCode="General" sourceLinked="1"/>
        <c:majorTickMark val="out"/>
        <c:minorTickMark val="in"/>
        <c:tickLblPos val="nextTo"/>
        <c:spPr>
          <a:ln>
            <a:solidFill>
              <a:schemeClr val="accent1"/>
            </a:solidFill>
          </a:ln>
        </c:spPr>
        <c:crossAx val="123206272"/>
        <c:crosses val="autoZero"/>
        <c:crossBetween val="midCat"/>
      </c:valAx>
      <c:valAx>
        <c:axId val="123206272"/>
        <c:scaling>
          <c:orientation val="minMax"/>
          <c:min val="2"/>
        </c:scaling>
        <c:delete val="0"/>
        <c:axPos val="l"/>
        <c:majorGridlines>
          <c:spPr>
            <a:ln>
              <a:solidFill>
                <a:schemeClr val="accent1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error (%)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320435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3080489938757653"/>
          <c:y val="0.11072725284339457"/>
          <c:w val="0.13817489667061381"/>
          <c:h val="0.1156544412311636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.xml"/><Relationship Id="rId13" Type="http://schemas.openxmlformats.org/officeDocument/2006/relationships/chart" Target="../charts/chart11.xml"/><Relationship Id="rId18" Type="http://schemas.openxmlformats.org/officeDocument/2006/relationships/chart" Target="../charts/chart16.xml"/><Relationship Id="rId3" Type="http://schemas.openxmlformats.org/officeDocument/2006/relationships/image" Target="../media/image7.png"/><Relationship Id="rId7" Type="http://schemas.openxmlformats.org/officeDocument/2006/relationships/chart" Target="../charts/chart5.xml"/><Relationship Id="rId12" Type="http://schemas.openxmlformats.org/officeDocument/2006/relationships/chart" Target="../charts/chart10.xml"/><Relationship Id="rId17" Type="http://schemas.openxmlformats.org/officeDocument/2006/relationships/chart" Target="../charts/chart15.xml"/><Relationship Id="rId2" Type="http://schemas.openxmlformats.org/officeDocument/2006/relationships/chart" Target="../charts/chart2.xml"/><Relationship Id="rId16" Type="http://schemas.openxmlformats.org/officeDocument/2006/relationships/chart" Target="../charts/chart14.xml"/><Relationship Id="rId20" Type="http://schemas.openxmlformats.org/officeDocument/2006/relationships/chart" Target="../charts/chart18.xml"/><Relationship Id="rId1" Type="http://schemas.openxmlformats.org/officeDocument/2006/relationships/chart" Target="../charts/chart1.xml"/><Relationship Id="rId6" Type="http://schemas.openxmlformats.org/officeDocument/2006/relationships/chart" Target="../charts/chart4.xml"/><Relationship Id="rId11" Type="http://schemas.openxmlformats.org/officeDocument/2006/relationships/chart" Target="../charts/chart9.xml"/><Relationship Id="rId5" Type="http://schemas.openxmlformats.org/officeDocument/2006/relationships/chart" Target="../charts/chart3.xml"/><Relationship Id="rId15" Type="http://schemas.openxmlformats.org/officeDocument/2006/relationships/chart" Target="../charts/chart13.xml"/><Relationship Id="rId10" Type="http://schemas.openxmlformats.org/officeDocument/2006/relationships/chart" Target="../charts/chart8.xml"/><Relationship Id="rId19" Type="http://schemas.openxmlformats.org/officeDocument/2006/relationships/chart" Target="../charts/chart17.xml"/><Relationship Id="rId4" Type="http://schemas.openxmlformats.org/officeDocument/2006/relationships/image" Target="../media/image8.png"/><Relationship Id="rId9" Type="http://schemas.openxmlformats.org/officeDocument/2006/relationships/chart" Target="../charts/chart7.xml"/><Relationship Id="rId1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590550</xdr:colOff>
      <xdr:row>0</xdr:row>
      <xdr:rowOff>76200</xdr:rowOff>
    </xdr:from>
    <xdr:to>
      <xdr:col>12</xdr:col>
      <xdr:colOff>532950</xdr:colOff>
      <xdr:row>40</xdr:row>
      <xdr:rowOff>47625</xdr:rowOff>
    </xdr:to>
    <xdr:pic>
      <xdr:nvPicPr>
        <xdr:cNvPr id="4" name="Picture 3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6772"/>
        <a:stretch/>
      </xdr:blipFill>
      <xdr:spPr>
        <a:xfrm>
          <a:off x="5724525" y="76200"/>
          <a:ext cx="3600000" cy="7591425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0</xdr:row>
      <xdr:rowOff>104775</xdr:rowOff>
    </xdr:from>
    <xdr:to>
      <xdr:col>19</xdr:col>
      <xdr:colOff>47162</xdr:colOff>
      <xdr:row>36</xdr:row>
      <xdr:rowOff>122966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344025" y="104775"/>
          <a:ext cx="3704762" cy="687619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209550</xdr:colOff>
      <xdr:row>0</xdr:row>
      <xdr:rowOff>161925</xdr:rowOff>
    </xdr:from>
    <xdr:to>
      <xdr:col>12</xdr:col>
      <xdr:colOff>113855</xdr:colOff>
      <xdr:row>30</xdr:row>
      <xdr:rowOff>85021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43425" y="161925"/>
          <a:ext cx="3561905" cy="563809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276225</xdr:colOff>
      <xdr:row>0</xdr:row>
      <xdr:rowOff>180975</xdr:rowOff>
    </xdr:from>
    <xdr:to>
      <xdr:col>11</xdr:col>
      <xdr:colOff>552035</xdr:colOff>
      <xdr:row>40</xdr:row>
      <xdr:rowOff>122880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86150" y="180975"/>
          <a:ext cx="3323810" cy="7561905"/>
        </a:xfrm>
        <a:prstGeom prst="rect">
          <a:avLst/>
        </a:prstGeom>
      </xdr:spPr>
    </xdr:pic>
    <xdr:clientData/>
  </xdr:twoCellAnchor>
  <xdr:twoCellAnchor editAs="oneCell">
    <xdr:from>
      <xdr:col>11</xdr:col>
      <xdr:colOff>571500</xdr:colOff>
      <xdr:row>0</xdr:row>
      <xdr:rowOff>171450</xdr:rowOff>
    </xdr:from>
    <xdr:to>
      <xdr:col>17</xdr:col>
      <xdr:colOff>351995</xdr:colOff>
      <xdr:row>37</xdr:row>
      <xdr:rowOff>0</xdr:rowOff>
    </xdr:to>
    <xdr:pic>
      <xdr:nvPicPr>
        <xdr:cNvPr id="5" name="Picture 4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b="7661"/>
        <a:stretch/>
      </xdr:blipFill>
      <xdr:spPr>
        <a:xfrm>
          <a:off x="7953375" y="171450"/>
          <a:ext cx="3438095" cy="68770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171450</xdr:colOff>
      <xdr:row>1</xdr:row>
      <xdr:rowOff>0</xdr:rowOff>
    </xdr:from>
    <xdr:to>
      <xdr:col>12</xdr:col>
      <xdr:colOff>390117</xdr:colOff>
      <xdr:row>30</xdr:row>
      <xdr:rowOff>104072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90975" y="190500"/>
          <a:ext cx="3266667" cy="562857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277091</xdr:colOff>
      <xdr:row>205</xdr:row>
      <xdr:rowOff>0</xdr:rowOff>
    </xdr:from>
    <xdr:to>
      <xdr:col>11</xdr:col>
      <xdr:colOff>68985</xdr:colOff>
      <xdr:row>225</xdr:row>
      <xdr:rowOff>161365</xdr:rowOff>
    </xdr:to>
    <xdr:graphicFrame macro="">
      <xdr:nvGraphicFramePr>
        <xdr:cNvPr id="37" name="Chart 3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136221</xdr:colOff>
      <xdr:row>205</xdr:row>
      <xdr:rowOff>15689</xdr:rowOff>
    </xdr:from>
    <xdr:to>
      <xdr:col>20</xdr:col>
      <xdr:colOff>517876</xdr:colOff>
      <xdr:row>225</xdr:row>
      <xdr:rowOff>177054</xdr:rowOff>
    </xdr:to>
    <xdr:graphicFrame macro="">
      <xdr:nvGraphicFramePr>
        <xdr:cNvPr id="38" name="Chart 3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216478</xdr:colOff>
      <xdr:row>213</xdr:row>
      <xdr:rowOff>170708</xdr:rowOff>
    </xdr:from>
    <xdr:to>
      <xdr:col>24</xdr:col>
      <xdr:colOff>298545</xdr:colOff>
      <xdr:row>216</xdr:row>
      <xdr:rowOff>35422</xdr:rowOff>
    </xdr:to>
    <xdr:sp macro="" textlink="">
      <xdr:nvSpPr>
        <xdr:cNvPr id="39" name="TextBox 38"/>
        <xdr:cNvSpPr txBox="1"/>
      </xdr:nvSpPr>
      <xdr:spPr>
        <a:xfrm>
          <a:off x="11733069" y="40781844"/>
          <a:ext cx="3112749" cy="436214"/>
        </a:xfrm>
        <a:prstGeom prst="rect">
          <a:avLst/>
        </a:prstGeom>
        <a:solidFill>
          <a:schemeClr val="bg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2000"/>
            <a:t>Tree size = 2.5GB!</a:t>
          </a:r>
        </a:p>
      </xdr:txBody>
    </xdr:sp>
    <xdr:clientData/>
  </xdr:twoCellAnchor>
  <xdr:twoCellAnchor>
    <xdr:from>
      <xdr:col>18</xdr:col>
      <xdr:colOff>223899</xdr:colOff>
      <xdr:row>216</xdr:row>
      <xdr:rowOff>31711</xdr:rowOff>
    </xdr:from>
    <xdr:to>
      <xdr:col>19</xdr:col>
      <xdr:colOff>236693</xdr:colOff>
      <xdr:row>220</xdr:row>
      <xdr:rowOff>48244</xdr:rowOff>
    </xdr:to>
    <xdr:cxnSp macro="">
      <xdr:nvCxnSpPr>
        <xdr:cNvPr id="40" name="Straight Arrow Connector 39"/>
        <xdr:cNvCxnSpPr/>
      </xdr:nvCxnSpPr>
      <xdr:spPr>
        <a:xfrm flipH="1">
          <a:off x="11134354" y="41214347"/>
          <a:ext cx="618930" cy="778533"/>
        </a:xfrm>
        <a:prstGeom prst="straightConnector1">
          <a:avLst/>
        </a:prstGeom>
        <a:ln w="57150">
          <a:solidFill>
            <a:schemeClr val="tx1"/>
          </a:solidFill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595251</xdr:colOff>
      <xdr:row>222</xdr:row>
      <xdr:rowOff>78180</xdr:rowOff>
    </xdr:from>
    <xdr:to>
      <xdr:col>18</xdr:col>
      <xdr:colOff>17318</xdr:colOff>
      <xdr:row>226</xdr:row>
      <xdr:rowOff>103909</xdr:rowOff>
    </xdr:to>
    <xdr:cxnSp macro="">
      <xdr:nvCxnSpPr>
        <xdr:cNvPr id="41" name="Straight Arrow Connector 40"/>
        <xdr:cNvCxnSpPr/>
      </xdr:nvCxnSpPr>
      <xdr:spPr>
        <a:xfrm flipH="1" flipV="1">
          <a:off x="10293433" y="42403816"/>
          <a:ext cx="634340" cy="787729"/>
        </a:xfrm>
        <a:prstGeom prst="straightConnector1">
          <a:avLst/>
        </a:prstGeom>
        <a:ln w="57150">
          <a:solidFill>
            <a:schemeClr val="tx1"/>
          </a:solidFill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598962</xdr:colOff>
      <xdr:row>226</xdr:row>
      <xdr:rowOff>38596</xdr:rowOff>
    </xdr:from>
    <xdr:to>
      <xdr:col>23</xdr:col>
      <xdr:colOff>74893</xdr:colOff>
      <xdr:row>228</xdr:row>
      <xdr:rowOff>93810</xdr:rowOff>
    </xdr:to>
    <xdr:sp macro="" textlink="">
      <xdr:nvSpPr>
        <xdr:cNvPr id="42" name="TextBox 41"/>
        <xdr:cNvSpPr txBox="1"/>
      </xdr:nvSpPr>
      <xdr:spPr>
        <a:xfrm>
          <a:off x="10903280" y="43126232"/>
          <a:ext cx="3112749" cy="436214"/>
        </a:xfrm>
        <a:prstGeom prst="rect">
          <a:avLst/>
        </a:prstGeom>
        <a:solidFill>
          <a:schemeClr val="bg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2000"/>
            <a:t>Tree size = 311.3MB</a:t>
          </a:r>
        </a:p>
      </xdr:txBody>
    </xdr:sp>
    <xdr:clientData/>
  </xdr:twoCellAnchor>
  <xdr:twoCellAnchor editAs="oneCell">
    <xdr:from>
      <xdr:col>9</xdr:col>
      <xdr:colOff>533400</xdr:colOff>
      <xdr:row>0</xdr:row>
      <xdr:rowOff>9525</xdr:rowOff>
    </xdr:from>
    <xdr:to>
      <xdr:col>18</xdr:col>
      <xdr:colOff>237477</xdr:colOff>
      <xdr:row>5</xdr:row>
      <xdr:rowOff>190358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19800" y="1152525"/>
          <a:ext cx="5190477" cy="1133333"/>
        </a:xfrm>
        <a:prstGeom prst="rect">
          <a:avLst/>
        </a:prstGeom>
      </xdr:spPr>
    </xdr:pic>
    <xdr:clientData/>
  </xdr:twoCellAnchor>
  <xdr:twoCellAnchor editAs="oneCell">
    <xdr:from>
      <xdr:col>0</xdr:col>
      <xdr:colOff>47625</xdr:colOff>
      <xdr:row>0</xdr:row>
      <xdr:rowOff>19050</xdr:rowOff>
    </xdr:from>
    <xdr:to>
      <xdr:col>9</xdr:col>
      <xdr:colOff>456463</xdr:colOff>
      <xdr:row>22</xdr:row>
      <xdr:rowOff>142336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7625" y="1162050"/>
          <a:ext cx="5895238" cy="4314286"/>
        </a:xfrm>
        <a:prstGeom prst="rect">
          <a:avLst/>
        </a:prstGeom>
      </xdr:spPr>
    </xdr:pic>
    <xdr:clientData/>
  </xdr:twoCellAnchor>
  <xdr:twoCellAnchor>
    <xdr:from>
      <xdr:col>1</xdr:col>
      <xdr:colOff>67233</xdr:colOff>
      <xdr:row>36</xdr:row>
      <xdr:rowOff>129987</xdr:rowOff>
    </xdr:from>
    <xdr:to>
      <xdr:col>10</xdr:col>
      <xdr:colOff>403412</xdr:colOff>
      <xdr:row>57</xdr:row>
      <xdr:rowOff>100852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470648</xdr:colOff>
      <xdr:row>36</xdr:row>
      <xdr:rowOff>145676</xdr:rowOff>
    </xdr:from>
    <xdr:to>
      <xdr:col>20</xdr:col>
      <xdr:colOff>190501</xdr:colOff>
      <xdr:row>57</xdr:row>
      <xdr:rowOff>116541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89647</xdr:colOff>
      <xdr:row>74</xdr:row>
      <xdr:rowOff>168088</xdr:rowOff>
    </xdr:from>
    <xdr:to>
      <xdr:col>10</xdr:col>
      <xdr:colOff>425826</xdr:colOff>
      <xdr:row>95</xdr:row>
      <xdr:rowOff>138953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459444</xdr:colOff>
      <xdr:row>74</xdr:row>
      <xdr:rowOff>172571</xdr:rowOff>
    </xdr:from>
    <xdr:to>
      <xdr:col>20</xdr:col>
      <xdr:colOff>179297</xdr:colOff>
      <xdr:row>95</xdr:row>
      <xdr:rowOff>143436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186498</xdr:colOff>
      <xdr:row>112</xdr:row>
      <xdr:rowOff>179294</xdr:rowOff>
    </xdr:from>
    <xdr:to>
      <xdr:col>10</xdr:col>
      <xdr:colOff>522677</xdr:colOff>
      <xdr:row>133</xdr:row>
      <xdr:rowOff>150159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556295</xdr:colOff>
      <xdr:row>112</xdr:row>
      <xdr:rowOff>183777</xdr:rowOff>
    </xdr:from>
    <xdr:to>
      <xdr:col>20</xdr:col>
      <xdr:colOff>276148</xdr:colOff>
      <xdr:row>133</xdr:row>
      <xdr:rowOff>154642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470647</xdr:colOff>
      <xdr:row>87</xdr:row>
      <xdr:rowOff>145676</xdr:rowOff>
    </xdr:from>
    <xdr:to>
      <xdr:col>8</xdr:col>
      <xdr:colOff>112059</xdr:colOff>
      <xdr:row>92</xdr:row>
      <xdr:rowOff>89647</xdr:rowOff>
    </xdr:to>
    <xdr:sp macro="" textlink="">
      <xdr:nvSpPr>
        <xdr:cNvPr id="2" name="TextBox 1"/>
        <xdr:cNvSpPr txBox="1"/>
      </xdr:nvSpPr>
      <xdr:spPr>
        <a:xfrm>
          <a:off x="3496235" y="16719176"/>
          <a:ext cx="1456765" cy="896471"/>
        </a:xfrm>
        <a:prstGeom prst="rect">
          <a:avLst/>
        </a:prstGeom>
        <a:solidFill>
          <a:schemeClr val="bg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2000"/>
            <a:t>WL Samples = 500</a:t>
          </a:r>
        </a:p>
      </xdr:txBody>
    </xdr:sp>
    <xdr:clientData/>
  </xdr:twoCellAnchor>
  <xdr:twoCellAnchor>
    <xdr:from>
      <xdr:col>16</xdr:col>
      <xdr:colOff>62753</xdr:colOff>
      <xdr:row>87</xdr:row>
      <xdr:rowOff>40340</xdr:rowOff>
    </xdr:from>
    <xdr:to>
      <xdr:col>18</xdr:col>
      <xdr:colOff>309282</xdr:colOff>
      <xdr:row>91</xdr:row>
      <xdr:rowOff>174811</xdr:rowOff>
    </xdr:to>
    <xdr:sp macro="" textlink="">
      <xdr:nvSpPr>
        <xdr:cNvPr id="11" name="TextBox 10"/>
        <xdr:cNvSpPr txBox="1"/>
      </xdr:nvSpPr>
      <xdr:spPr>
        <a:xfrm>
          <a:off x="9744635" y="16613840"/>
          <a:ext cx="1456765" cy="896471"/>
        </a:xfrm>
        <a:prstGeom prst="rect">
          <a:avLst/>
        </a:prstGeom>
        <a:solidFill>
          <a:schemeClr val="bg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2000"/>
            <a:t>WL Samples = 500</a:t>
          </a:r>
        </a:p>
      </xdr:txBody>
    </xdr:sp>
    <xdr:clientData/>
  </xdr:twoCellAnchor>
  <xdr:twoCellAnchor>
    <xdr:from>
      <xdr:col>5</xdr:col>
      <xdr:colOff>484574</xdr:colOff>
      <xdr:row>125</xdr:row>
      <xdr:rowOff>174811</xdr:rowOff>
    </xdr:from>
    <xdr:to>
      <xdr:col>8</xdr:col>
      <xdr:colOff>125986</xdr:colOff>
      <xdr:row>130</xdr:row>
      <xdr:rowOff>118782</xdr:rowOff>
    </xdr:to>
    <xdr:sp macro="" textlink="">
      <xdr:nvSpPr>
        <xdr:cNvPr id="12" name="TextBox 11"/>
        <xdr:cNvSpPr txBox="1"/>
      </xdr:nvSpPr>
      <xdr:spPr>
        <a:xfrm>
          <a:off x="3546181" y="23987311"/>
          <a:ext cx="1478376" cy="896471"/>
        </a:xfrm>
        <a:prstGeom prst="rect">
          <a:avLst/>
        </a:prstGeom>
        <a:solidFill>
          <a:schemeClr val="bg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2000"/>
            <a:t>WL Samples = 2000</a:t>
          </a:r>
        </a:p>
      </xdr:txBody>
    </xdr:sp>
    <xdr:clientData/>
  </xdr:twoCellAnchor>
  <xdr:twoCellAnchor>
    <xdr:from>
      <xdr:col>16</xdr:col>
      <xdr:colOff>76680</xdr:colOff>
      <xdr:row>125</xdr:row>
      <xdr:rowOff>69475</xdr:rowOff>
    </xdr:from>
    <xdr:to>
      <xdr:col>18</xdr:col>
      <xdr:colOff>323209</xdr:colOff>
      <xdr:row>130</xdr:row>
      <xdr:rowOff>13446</xdr:rowOff>
    </xdr:to>
    <xdr:sp macro="" textlink="">
      <xdr:nvSpPr>
        <xdr:cNvPr id="17" name="TextBox 16"/>
        <xdr:cNvSpPr txBox="1"/>
      </xdr:nvSpPr>
      <xdr:spPr>
        <a:xfrm>
          <a:off x="9873823" y="23881975"/>
          <a:ext cx="1471172" cy="896471"/>
        </a:xfrm>
        <a:prstGeom prst="rect">
          <a:avLst/>
        </a:prstGeom>
        <a:solidFill>
          <a:schemeClr val="bg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2000"/>
            <a:t>WL Samples = 2000</a:t>
          </a:r>
        </a:p>
      </xdr:txBody>
    </xdr:sp>
    <xdr:clientData/>
  </xdr:twoCellAnchor>
  <xdr:twoCellAnchor>
    <xdr:from>
      <xdr:col>1</xdr:col>
      <xdr:colOff>134470</xdr:colOff>
      <xdr:row>140</xdr:row>
      <xdr:rowOff>134472</xdr:rowOff>
    </xdr:from>
    <xdr:to>
      <xdr:col>10</xdr:col>
      <xdr:colOff>470649</xdr:colOff>
      <xdr:row>161</xdr:row>
      <xdr:rowOff>105337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537885</xdr:colOff>
      <xdr:row>140</xdr:row>
      <xdr:rowOff>150161</xdr:rowOff>
    </xdr:from>
    <xdr:to>
      <xdr:col>20</xdr:col>
      <xdr:colOff>257738</xdr:colOff>
      <xdr:row>161</xdr:row>
      <xdr:rowOff>121026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134470</xdr:colOff>
      <xdr:row>168</xdr:row>
      <xdr:rowOff>123267</xdr:rowOff>
    </xdr:from>
    <xdr:to>
      <xdr:col>10</xdr:col>
      <xdr:colOff>470649</xdr:colOff>
      <xdr:row>189</xdr:row>
      <xdr:rowOff>94132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</xdr:col>
      <xdr:colOff>537885</xdr:colOff>
      <xdr:row>168</xdr:row>
      <xdr:rowOff>138956</xdr:rowOff>
    </xdr:from>
    <xdr:to>
      <xdr:col>20</xdr:col>
      <xdr:colOff>257738</xdr:colOff>
      <xdr:row>189</xdr:row>
      <xdr:rowOff>109821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80681</xdr:colOff>
      <xdr:row>146</xdr:row>
      <xdr:rowOff>69476</xdr:rowOff>
    </xdr:from>
    <xdr:to>
      <xdr:col>9</xdr:col>
      <xdr:colOff>327211</xdr:colOff>
      <xdr:row>151</xdr:row>
      <xdr:rowOff>13447</xdr:rowOff>
    </xdr:to>
    <xdr:sp macro="" textlink="">
      <xdr:nvSpPr>
        <xdr:cNvPr id="22" name="TextBox 21"/>
        <xdr:cNvSpPr txBox="1"/>
      </xdr:nvSpPr>
      <xdr:spPr>
        <a:xfrm>
          <a:off x="4316505" y="27882476"/>
          <a:ext cx="1456765" cy="896471"/>
        </a:xfrm>
        <a:prstGeom prst="rect">
          <a:avLst/>
        </a:prstGeom>
        <a:solidFill>
          <a:schemeClr val="bg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2000"/>
            <a:t>Im size = 160x120 </a:t>
          </a:r>
        </a:p>
      </xdr:txBody>
    </xdr:sp>
    <xdr:clientData/>
  </xdr:twoCellAnchor>
  <xdr:twoCellAnchor>
    <xdr:from>
      <xdr:col>16</xdr:col>
      <xdr:colOff>389965</xdr:colOff>
      <xdr:row>146</xdr:row>
      <xdr:rowOff>188258</xdr:rowOff>
    </xdr:from>
    <xdr:to>
      <xdr:col>19</xdr:col>
      <xdr:colOff>31377</xdr:colOff>
      <xdr:row>151</xdr:row>
      <xdr:rowOff>132229</xdr:rowOff>
    </xdr:to>
    <xdr:sp macro="" textlink="">
      <xdr:nvSpPr>
        <xdr:cNvPr id="23" name="TextBox 22"/>
        <xdr:cNvSpPr txBox="1"/>
      </xdr:nvSpPr>
      <xdr:spPr>
        <a:xfrm>
          <a:off x="10071847" y="28001258"/>
          <a:ext cx="1456765" cy="896471"/>
        </a:xfrm>
        <a:prstGeom prst="rect">
          <a:avLst/>
        </a:prstGeom>
        <a:solidFill>
          <a:schemeClr val="bg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2000"/>
            <a:t>Im size = 160x120</a:t>
          </a:r>
        </a:p>
      </xdr:txBody>
    </xdr:sp>
    <xdr:clientData/>
  </xdr:twoCellAnchor>
  <xdr:twoCellAnchor>
    <xdr:from>
      <xdr:col>6</xdr:col>
      <xdr:colOff>602876</xdr:colOff>
      <xdr:row>174</xdr:row>
      <xdr:rowOff>53787</xdr:rowOff>
    </xdr:from>
    <xdr:to>
      <xdr:col>9</xdr:col>
      <xdr:colOff>244288</xdr:colOff>
      <xdr:row>178</xdr:row>
      <xdr:rowOff>188258</xdr:rowOff>
    </xdr:to>
    <xdr:sp macro="" textlink="">
      <xdr:nvSpPr>
        <xdr:cNvPr id="24" name="TextBox 23"/>
        <xdr:cNvSpPr txBox="1"/>
      </xdr:nvSpPr>
      <xdr:spPr>
        <a:xfrm>
          <a:off x="4233582" y="33200787"/>
          <a:ext cx="1456765" cy="896471"/>
        </a:xfrm>
        <a:prstGeom prst="rect">
          <a:avLst/>
        </a:prstGeom>
        <a:solidFill>
          <a:schemeClr val="bg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2000"/>
            <a:t>Im size = 320x240 </a:t>
          </a:r>
        </a:p>
      </xdr:txBody>
    </xdr:sp>
    <xdr:clientData/>
  </xdr:twoCellAnchor>
  <xdr:twoCellAnchor>
    <xdr:from>
      <xdr:col>16</xdr:col>
      <xdr:colOff>307042</xdr:colOff>
      <xdr:row>174</xdr:row>
      <xdr:rowOff>172569</xdr:rowOff>
    </xdr:from>
    <xdr:to>
      <xdr:col>18</xdr:col>
      <xdr:colOff>553571</xdr:colOff>
      <xdr:row>179</xdr:row>
      <xdr:rowOff>116540</xdr:rowOff>
    </xdr:to>
    <xdr:sp macro="" textlink="">
      <xdr:nvSpPr>
        <xdr:cNvPr id="25" name="TextBox 24"/>
        <xdr:cNvSpPr txBox="1"/>
      </xdr:nvSpPr>
      <xdr:spPr>
        <a:xfrm>
          <a:off x="9988924" y="33319569"/>
          <a:ext cx="1456765" cy="896471"/>
        </a:xfrm>
        <a:prstGeom prst="rect">
          <a:avLst/>
        </a:prstGeom>
        <a:solidFill>
          <a:schemeClr val="bg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2000"/>
            <a:t>Im size = 320x240</a:t>
          </a:r>
        </a:p>
      </xdr:txBody>
    </xdr:sp>
    <xdr:clientData/>
  </xdr:twoCellAnchor>
  <xdr:twoCellAnchor>
    <xdr:from>
      <xdr:col>7</xdr:col>
      <xdr:colOff>117763</xdr:colOff>
      <xdr:row>56</xdr:row>
      <xdr:rowOff>144251</xdr:rowOff>
    </xdr:from>
    <xdr:to>
      <xdr:col>14</xdr:col>
      <xdr:colOff>88629</xdr:colOff>
      <xdr:row>63</xdr:row>
      <xdr:rowOff>14263</xdr:rowOff>
    </xdr:to>
    <xdr:sp macro="" textlink="">
      <xdr:nvSpPr>
        <xdr:cNvPr id="26" name="TextBox 25"/>
        <xdr:cNvSpPr txBox="1"/>
      </xdr:nvSpPr>
      <xdr:spPr>
        <a:xfrm>
          <a:off x="4360718" y="10812251"/>
          <a:ext cx="4213820" cy="1203512"/>
        </a:xfrm>
        <a:prstGeom prst="rect">
          <a:avLst/>
        </a:prstGeom>
        <a:solidFill>
          <a:schemeClr val="bg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2000"/>
            <a:t>Conclusion, more samples are better --&gt; But</a:t>
          </a:r>
          <a:r>
            <a:rPr lang="en-US" sz="2000" baseline="0"/>
            <a:t> with diminishing returns.  ~500-2000 WLs per node is a good tradeoff.</a:t>
          </a:r>
          <a:endParaRPr lang="en-US" sz="2000"/>
        </a:p>
      </xdr:txBody>
    </xdr:sp>
    <xdr:clientData/>
  </xdr:twoCellAnchor>
  <xdr:twoCellAnchor>
    <xdr:from>
      <xdr:col>19</xdr:col>
      <xdr:colOff>374073</xdr:colOff>
      <xdr:row>85</xdr:row>
      <xdr:rowOff>36878</xdr:rowOff>
    </xdr:from>
    <xdr:to>
      <xdr:col>27</xdr:col>
      <xdr:colOff>51954</xdr:colOff>
      <xdr:row>95</xdr:row>
      <xdr:rowOff>155864</xdr:rowOff>
    </xdr:to>
    <xdr:sp macro="" textlink="">
      <xdr:nvSpPr>
        <xdr:cNvPr id="27" name="TextBox 26"/>
        <xdr:cNvSpPr txBox="1"/>
      </xdr:nvSpPr>
      <xdr:spPr>
        <a:xfrm>
          <a:off x="11890664" y="16229378"/>
          <a:ext cx="4526972" cy="2023986"/>
        </a:xfrm>
        <a:prstGeom prst="rect">
          <a:avLst/>
        </a:prstGeom>
        <a:solidFill>
          <a:schemeClr val="bg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2000"/>
            <a:t>Multiplying</a:t>
          </a:r>
          <a:r>
            <a:rPr lang="en-US" sz="2000" baseline="0"/>
            <a:t> leaf probabilities results in higher error BEFORE filtering but lower error AFTER filtering!</a:t>
          </a:r>
        </a:p>
        <a:p>
          <a:pPr algn="ctr"/>
          <a:endParaRPr lang="en-US" sz="2000" baseline="0"/>
        </a:p>
        <a:p>
          <a:pPr algn="ctr"/>
          <a:r>
            <a:rPr lang="en-US" sz="2000" baseline="0"/>
            <a:t>~2-3 trees are optimal --&gt; Same as kinect paper.</a:t>
          </a:r>
          <a:endParaRPr lang="en-US" sz="2000"/>
        </a:p>
      </xdr:txBody>
    </xdr:sp>
    <xdr:clientData/>
  </xdr:twoCellAnchor>
  <xdr:twoCellAnchor>
    <xdr:from>
      <xdr:col>20</xdr:col>
      <xdr:colOff>439882</xdr:colOff>
      <xdr:row>142</xdr:row>
      <xdr:rowOff>50733</xdr:rowOff>
    </xdr:from>
    <xdr:to>
      <xdr:col>28</xdr:col>
      <xdr:colOff>117763</xdr:colOff>
      <xdr:row>152</xdr:row>
      <xdr:rowOff>169719</xdr:rowOff>
    </xdr:to>
    <xdr:sp macro="" textlink="">
      <xdr:nvSpPr>
        <xdr:cNvPr id="29" name="TextBox 28"/>
        <xdr:cNvSpPr txBox="1"/>
      </xdr:nvSpPr>
      <xdr:spPr>
        <a:xfrm>
          <a:off x="12562609" y="27101733"/>
          <a:ext cx="4526972" cy="2023986"/>
        </a:xfrm>
        <a:prstGeom prst="rect">
          <a:avLst/>
        </a:prstGeom>
        <a:solidFill>
          <a:schemeClr val="bg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2000"/>
            <a:t>~1000 pixels per image per classification</a:t>
          </a:r>
          <a:r>
            <a:rPr lang="en-US" sz="2000" baseline="0"/>
            <a:t> label is the sweet spot between training speed and error.  More pixels help, but with diminishing returns.</a:t>
          </a:r>
          <a:endParaRPr lang="en-US" sz="2000"/>
        </a:p>
      </xdr:txBody>
    </xdr:sp>
    <xdr:clientData/>
  </xdr:twoCellAnchor>
  <xdr:twoCellAnchor>
    <xdr:from>
      <xdr:col>20</xdr:col>
      <xdr:colOff>488373</xdr:colOff>
      <xdr:row>168</xdr:row>
      <xdr:rowOff>133860</xdr:rowOff>
    </xdr:from>
    <xdr:to>
      <xdr:col>28</xdr:col>
      <xdr:colOff>166254</xdr:colOff>
      <xdr:row>179</xdr:row>
      <xdr:rowOff>62346</xdr:rowOff>
    </xdr:to>
    <xdr:sp macro="" textlink="">
      <xdr:nvSpPr>
        <xdr:cNvPr id="30" name="TextBox 29"/>
        <xdr:cNvSpPr txBox="1"/>
      </xdr:nvSpPr>
      <xdr:spPr>
        <a:xfrm>
          <a:off x="12611100" y="32137860"/>
          <a:ext cx="4526972" cy="2023986"/>
        </a:xfrm>
        <a:prstGeom prst="rect">
          <a:avLst/>
        </a:prstGeom>
        <a:solidFill>
          <a:schemeClr val="bg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2000"/>
            <a:t>Using larger images</a:t>
          </a:r>
          <a:r>
            <a:rPr lang="en-US" sz="2000" baseline="0"/>
            <a:t> but keeping the sample size constant, doesn't result in better error.  Might as well use low res data, with more training images!</a:t>
          </a:r>
        </a:p>
      </xdr:txBody>
    </xdr:sp>
    <xdr:clientData/>
  </xdr:twoCellAnchor>
  <xdr:twoCellAnchor>
    <xdr:from>
      <xdr:col>7</xdr:col>
      <xdr:colOff>73550</xdr:colOff>
      <xdr:row>146</xdr:row>
      <xdr:rowOff>69476</xdr:rowOff>
    </xdr:from>
    <xdr:to>
      <xdr:col>9</xdr:col>
      <xdr:colOff>320080</xdr:colOff>
      <xdr:row>151</xdr:row>
      <xdr:rowOff>13447</xdr:rowOff>
    </xdr:to>
    <xdr:sp macro="" textlink="">
      <xdr:nvSpPr>
        <xdr:cNvPr id="31" name="TextBox 30"/>
        <xdr:cNvSpPr txBox="1"/>
      </xdr:nvSpPr>
      <xdr:spPr>
        <a:xfrm>
          <a:off x="4316505" y="27882476"/>
          <a:ext cx="1458802" cy="896471"/>
        </a:xfrm>
        <a:prstGeom prst="rect">
          <a:avLst/>
        </a:prstGeom>
        <a:solidFill>
          <a:schemeClr val="bg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2000"/>
            <a:t>Im size = 160x120 </a:t>
          </a:r>
        </a:p>
      </xdr:txBody>
    </xdr:sp>
    <xdr:clientData/>
  </xdr:twoCellAnchor>
  <xdr:twoCellAnchor>
    <xdr:from>
      <xdr:col>1</xdr:col>
      <xdr:colOff>572314</xdr:colOff>
      <xdr:row>156</xdr:row>
      <xdr:rowOff>31378</xdr:rowOff>
    </xdr:from>
    <xdr:to>
      <xdr:col>7</xdr:col>
      <xdr:colOff>17318</xdr:colOff>
      <xdr:row>158</xdr:row>
      <xdr:rowOff>86592</xdr:rowOff>
    </xdr:to>
    <xdr:sp macro="" textlink="">
      <xdr:nvSpPr>
        <xdr:cNvPr id="32" name="TextBox 31"/>
        <xdr:cNvSpPr txBox="1"/>
      </xdr:nvSpPr>
      <xdr:spPr>
        <a:xfrm>
          <a:off x="1178450" y="29749378"/>
          <a:ext cx="3081823" cy="436214"/>
        </a:xfrm>
        <a:prstGeom prst="rect">
          <a:avLst/>
        </a:prstGeom>
        <a:solidFill>
          <a:schemeClr val="bg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2000"/>
            <a:t>Occupancy</a:t>
          </a:r>
          <a:r>
            <a:rPr lang="en-US" sz="2000" baseline="0"/>
            <a:t> size ~ 1,300,000</a:t>
          </a:r>
          <a:endParaRPr lang="en-US" sz="2000"/>
        </a:p>
      </xdr:txBody>
    </xdr:sp>
    <xdr:clientData/>
  </xdr:twoCellAnchor>
  <xdr:twoCellAnchor>
    <xdr:from>
      <xdr:col>7</xdr:col>
      <xdr:colOff>34636</xdr:colOff>
      <xdr:row>156</xdr:row>
      <xdr:rowOff>69273</xdr:rowOff>
    </xdr:from>
    <xdr:to>
      <xdr:col>8</xdr:col>
      <xdr:colOff>17318</xdr:colOff>
      <xdr:row>157</xdr:row>
      <xdr:rowOff>69273</xdr:rowOff>
    </xdr:to>
    <xdr:cxnSp macro="">
      <xdr:nvCxnSpPr>
        <xdr:cNvPr id="6" name="Straight Arrow Connector 5"/>
        <xdr:cNvCxnSpPr/>
      </xdr:nvCxnSpPr>
      <xdr:spPr>
        <a:xfrm flipV="1">
          <a:off x="4277591" y="29787273"/>
          <a:ext cx="588818" cy="190500"/>
        </a:xfrm>
        <a:prstGeom prst="straightConnector1">
          <a:avLst/>
        </a:prstGeom>
        <a:ln w="57150">
          <a:solidFill>
            <a:schemeClr val="tx1"/>
          </a:solidFill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551532</xdr:colOff>
      <xdr:row>184</xdr:row>
      <xdr:rowOff>62551</xdr:rowOff>
    </xdr:from>
    <xdr:to>
      <xdr:col>6</xdr:col>
      <xdr:colOff>602673</xdr:colOff>
      <xdr:row>186</xdr:row>
      <xdr:rowOff>117765</xdr:rowOff>
    </xdr:to>
    <xdr:sp macro="" textlink="">
      <xdr:nvSpPr>
        <xdr:cNvPr id="33" name="TextBox 32"/>
        <xdr:cNvSpPr txBox="1"/>
      </xdr:nvSpPr>
      <xdr:spPr>
        <a:xfrm>
          <a:off x="1157668" y="35114551"/>
          <a:ext cx="3081823" cy="436214"/>
        </a:xfrm>
        <a:prstGeom prst="rect">
          <a:avLst/>
        </a:prstGeom>
        <a:solidFill>
          <a:schemeClr val="bg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2000"/>
            <a:t>Occupancy</a:t>
          </a:r>
          <a:r>
            <a:rPr lang="en-US" sz="2000" baseline="0"/>
            <a:t> size = 2,633,687</a:t>
          </a:r>
          <a:endParaRPr lang="en-US" sz="2000"/>
        </a:p>
      </xdr:txBody>
    </xdr:sp>
    <xdr:clientData/>
  </xdr:twoCellAnchor>
  <xdr:twoCellAnchor>
    <xdr:from>
      <xdr:col>7</xdr:col>
      <xdr:colOff>13854</xdr:colOff>
      <xdr:row>184</xdr:row>
      <xdr:rowOff>100446</xdr:rowOff>
    </xdr:from>
    <xdr:to>
      <xdr:col>7</xdr:col>
      <xdr:colOff>602672</xdr:colOff>
      <xdr:row>185</xdr:row>
      <xdr:rowOff>100446</xdr:rowOff>
    </xdr:to>
    <xdr:cxnSp macro="">
      <xdr:nvCxnSpPr>
        <xdr:cNvPr id="34" name="Straight Arrow Connector 33"/>
        <xdr:cNvCxnSpPr/>
      </xdr:nvCxnSpPr>
      <xdr:spPr>
        <a:xfrm flipV="1">
          <a:off x="4256809" y="35152446"/>
          <a:ext cx="588818" cy="190500"/>
        </a:xfrm>
        <a:prstGeom prst="straightConnector1">
          <a:avLst/>
        </a:prstGeom>
        <a:ln w="57150">
          <a:solidFill>
            <a:schemeClr val="tx1"/>
          </a:solidFill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138546</xdr:colOff>
      <xdr:row>191</xdr:row>
      <xdr:rowOff>95760</xdr:rowOff>
    </xdr:from>
    <xdr:to>
      <xdr:col>8</xdr:col>
      <xdr:colOff>422563</xdr:colOff>
      <xdr:row>194</xdr:row>
      <xdr:rowOff>34637</xdr:rowOff>
    </xdr:to>
    <xdr:sp macro="" textlink="">
      <xdr:nvSpPr>
        <xdr:cNvPr id="35" name="TextBox 34"/>
        <xdr:cNvSpPr txBox="1"/>
      </xdr:nvSpPr>
      <xdr:spPr>
        <a:xfrm>
          <a:off x="744682" y="36498578"/>
          <a:ext cx="4526972" cy="527695"/>
        </a:xfrm>
        <a:prstGeom prst="rect">
          <a:avLst/>
        </a:prstGeom>
        <a:solidFill>
          <a:schemeClr val="bg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2000" baseline="0"/>
            <a:t>Training data was cleaned up manually!</a:t>
          </a:r>
        </a:p>
      </xdr:txBody>
    </xdr:sp>
    <xdr:clientData/>
  </xdr:twoCellAnchor>
  <xdr:twoCellAnchor>
    <xdr:from>
      <xdr:col>23</xdr:col>
      <xdr:colOff>221674</xdr:colOff>
      <xdr:row>217</xdr:row>
      <xdr:rowOff>74978</xdr:rowOff>
    </xdr:from>
    <xdr:to>
      <xdr:col>30</xdr:col>
      <xdr:colOff>505691</xdr:colOff>
      <xdr:row>223</xdr:row>
      <xdr:rowOff>51954</xdr:rowOff>
    </xdr:to>
    <xdr:sp macro="" textlink="">
      <xdr:nvSpPr>
        <xdr:cNvPr id="36" name="TextBox 35"/>
        <xdr:cNvSpPr txBox="1"/>
      </xdr:nvSpPr>
      <xdr:spPr>
        <a:xfrm>
          <a:off x="14162810" y="41448114"/>
          <a:ext cx="4526972" cy="1119976"/>
        </a:xfrm>
        <a:prstGeom prst="rect">
          <a:avLst/>
        </a:prstGeom>
        <a:solidFill>
          <a:schemeClr val="bg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2000" baseline="0"/>
            <a:t>Plot vs tree height</a:t>
          </a:r>
        </a:p>
        <a:p>
          <a:pPr algn="ctr"/>
          <a:r>
            <a:rPr lang="en-US" sz="2000" baseline="0"/>
            <a:t>Plot vs bootstrap passes and bootsrap height</a:t>
          </a:r>
        </a:p>
      </xdr:txBody>
    </xdr:sp>
    <xdr:clientData/>
  </xdr:twoCellAnchor>
  <xdr:twoCellAnchor>
    <xdr:from>
      <xdr:col>1</xdr:col>
      <xdr:colOff>346363</xdr:colOff>
      <xdr:row>237</xdr:row>
      <xdr:rowOff>17318</xdr:rowOff>
    </xdr:from>
    <xdr:to>
      <xdr:col>11</xdr:col>
      <xdr:colOff>138257</xdr:colOff>
      <xdr:row>257</xdr:row>
      <xdr:rowOff>178683</xdr:rowOff>
    </xdr:to>
    <xdr:graphicFrame macro="">
      <xdr:nvGraphicFramePr>
        <xdr:cNvPr id="43" name="Chart 4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11</xdr:col>
      <xdr:colOff>205493</xdr:colOff>
      <xdr:row>237</xdr:row>
      <xdr:rowOff>33007</xdr:rowOff>
    </xdr:from>
    <xdr:to>
      <xdr:col>20</xdr:col>
      <xdr:colOff>587148</xdr:colOff>
      <xdr:row>258</xdr:row>
      <xdr:rowOff>3872</xdr:rowOff>
    </xdr:to>
    <xdr:graphicFrame macro="">
      <xdr:nvGraphicFramePr>
        <xdr:cNvPr id="44" name="Chart 4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290945</xdr:colOff>
      <xdr:row>263</xdr:row>
      <xdr:rowOff>135082</xdr:rowOff>
    </xdr:from>
    <xdr:to>
      <xdr:col>11</xdr:col>
      <xdr:colOff>82839</xdr:colOff>
      <xdr:row>284</xdr:row>
      <xdr:rowOff>105947</xdr:rowOff>
    </xdr:to>
    <xdr:graphicFrame macro="">
      <xdr:nvGraphicFramePr>
        <xdr:cNvPr id="45" name="Chart 4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11</xdr:col>
      <xdr:colOff>150075</xdr:colOff>
      <xdr:row>263</xdr:row>
      <xdr:rowOff>150771</xdr:rowOff>
    </xdr:from>
    <xdr:to>
      <xdr:col>20</xdr:col>
      <xdr:colOff>531730</xdr:colOff>
      <xdr:row>284</xdr:row>
      <xdr:rowOff>121636</xdr:rowOff>
    </xdr:to>
    <xdr:graphicFrame macro="">
      <xdr:nvGraphicFramePr>
        <xdr:cNvPr id="46" name="Chart 4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474969</xdr:colOff>
      <xdr:row>299</xdr:row>
      <xdr:rowOff>154801</xdr:rowOff>
    </xdr:from>
    <xdr:to>
      <xdr:col>11</xdr:col>
      <xdr:colOff>198826</xdr:colOff>
      <xdr:row>320</xdr:row>
      <xdr:rowOff>125666</xdr:rowOff>
    </xdr:to>
    <xdr:graphicFrame macro="">
      <xdr:nvGraphicFramePr>
        <xdr:cNvPr id="47" name="Chart 4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11</xdr:col>
      <xdr:colOff>232444</xdr:colOff>
      <xdr:row>299</xdr:row>
      <xdr:rowOff>159284</xdr:rowOff>
    </xdr:from>
    <xdr:to>
      <xdr:col>20</xdr:col>
      <xdr:colOff>564619</xdr:colOff>
      <xdr:row>320</xdr:row>
      <xdr:rowOff>130149</xdr:rowOff>
    </xdr:to>
    <xdr:graphicFrame macro="">
      <xdr:nvGraphicFramePr>
        <xdr:cNvPr id="48" name="Chart 4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6</xdr:col>
      <xdr:colOff>160723</xdr:colOff>
      <xdr:row>312</xdr:row>
      <xdr:rowOff>150318</xdr:rowOff>
    </xdr:from>
    <xdr:to>
      <xdr:col>8</xdr:col>
      <xdr:colOff>414457</xdr:colOff>
      <xdr:row>317</xdr:row>
      <xdr:rowOff>94289</xdr:rowOff>
    </xdr:to>
    <xdr:sp macro="" textlink="">
      <xdr:nvSpPr>
        <xdr:cNvPr id="49" name="TextBox 48"/>
        <xdr:cNvSpPr txBox="1"/>
      </xdr:nvSpPr>
      <xdr:spPr>
        <a:xfrm>
          <a:off x="3834652" y="59613532"/>
          <a:ext cx="1478376" cy="896471"/>
        </a:xfrm>
        <a:prstGeom prst="rect">
          <a:avLst/>
        </a:prstGeom>
        <a:solidFill>
          <a:schemeClr val="bg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2000"/>
            <a:t>WL Samples = 2000</a:t>
          </a:r>
        </a:p>
      </xdr:txBody>
    </xdr:sp>
    <xdr:clientData/>
  </xdr:twoCellAnchor>
  <xdr:twoCellAnchor>
    <xdr:from>
      <xdr:col>16</xdr:col>
      <xdr:colOff>365151</xdr:colOff>
      <xdr:row>312</xdr:row>
      <xdr:rowOff>44982</xdr:rowOff>
    </xdr:from>
    <xdr:to>
      <xdr:col>18</xdr:col>
      <xdr:colOff>611680</xdr:colOff>
      <xdr:row>316</xdr:row>
      <xdr:rowOff>179453</xdr:rowOff>
    </xdr:to>
    <xdr:sp macro="" textlink="">
      <xdr:nvSpPr>
        <xdr:cNvPr id="50" name="TextBox 49"/>
        <xdr:cNvSpPr txBox="1"/>
      </xdr:nvSpPr>
      <xdr:spPr>
        <a:xfrm>
          <a:off x="10162294" y="59508196"/>
          <a:ext cx="1471172" cy="896471"/>
        </a:xfrm>
        <a:prstGeom prst="rect">
          <a:avLst/>
        </a:prstGeom>
        <a:solidFill>
          <a:schemeClr val="bg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2000"/>
            <a:t>WL Samples = 2000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ompson/Desktop/result2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99">
          <cell r="P199" t="str">
            <v>1T error</v>
          </cell>
          <cell r="S199" t="str">
            <v>4T error</v>
          </cell>
          <cell r="T199" t="str">
            <v>1T error + filt</v>
          </cell>
          <cell r="W199" t="str">
            <v>4T error + filt</v>
          </cell>
        </row>
        <row r="200">
          <cell r="D200">
            <v>10</v>
          </cell>
          <cell r="P200">
            <v>10.5854</v>
          </cell>
          <cell r="S200">
            <v>8.0900999999999996</v>
          </cell>
          <cell r="T200">
            <v>9.4138000000000002</v>
          </cell>
          <cell r="W200">
            <v>7.7892999999999999</v>
          </cell>
        </row>
        <row r="201">
          <cell r="D201">
            <v>15</v>
          </cell>
          <cell r="P201">
            <v>6.0080999999999998</v>
          </cell>
          <cell r="S201">
            <v>3.7206000000000001</v>
          </cell>
          <cell r="T201">
            <v>4.6468999999999996</v>
          </cell>
          <cell r="W201">
            <v>3.1778</v>
          </cell>
        </row>
        <row r="202">
          <cell r="D202">
            <v>20</v>
          </cell>
          <cell r="P202">
            <v>4.6265999999999998</v>
          </cell>
          <cell r="S202">
            <v>2.4906999999999999</v>
          </cell>
          <cell r="T202">
            <v>3.165</v>
          </cell>
          <cell r="W202">
            <v>1.9361999999999999</v>
          </cell>
        </row>
        <row r="203">
          <cell r="D203">
            <v>22</v>
          </cell>
          <cell r="P203">
            <v>3.7000999999999999</v>
          </cell>
          <cell r="S203">
            <v>2.1282999999999999</v>
          </cell>
          <cell r="T203">
            <v>2.4767999999999999</v>
          </cell>
          <cell r="W203">
            <v>1.6915</v>
          </cell>
        </row>
        <row r="204">
          <cell r="D204">
            <v>25</v>
          </cell>
          <cell r="P204">
            <v>3.9857</v>
          </cell>
          <cell r="S204">
            <v>2.1570999999999998</v>
          </cell>
          <cell r="T204">
            <v>2.4293999999999998</v>
          </cell>
          <cell r="W204">
            <v>1.6031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topLeftCell="A4" workbookViewId="0">
      <selection activeCell="D42" sqref="D42"/>
    </sheetView>
  </sheetViews>
  <sheetFormatPr defaultRowHeight="15" x14ac:dyDescent="0.25"/>
  <cols>
    <col min="1" max="1" width="11.42578125" bestFit="1" customWidth="1"/>
    <col min="2" max="2" width="8.85546875" bestFit="1" customWidth="1"/>
    <col min="3" max="3" width="10" bestFit="1" customWidth="1"/>
    <col min="4" max="4" width="16.85546875" bestFit="1" customWidth="1"/>
    <col min="5" max="5" width="9.7109375" bestFit="1" customWidth="1"/>
    <col min="6" max="6" width="10.140625" bestFit="1" customWidth="1"/>
  </cols>
  <sheetData>
    <row r="1" spans="1:6" x14ac:dyDescent="0.25">
      <c r="A1" t="s">
        <v>33</v>
      </c>
    </row>
    <row r="2" spans="1:6" x14ac:dyDescent="0.25">
      <c r="A2" t="s">
        <v>37</v>
      </c>
      <c r="B2" t="s">
        <v>34</v>
      </c>
      <c r="C2" t="s">
        <v>35</v>
      </c>
      <c r="D2" t="s">
        <v>39</v>
      </c>
      <c r="E2" t="s">
        <v>36</v>
      </c>
      <c r="F2" t="s">
        <v>38</v>
      </c>
    </row>
    <row r="3" spans="1:6" x14ac:dyDescent="0.25">
      <c r="A3">
        <v>5</v>
      </c>
      <c r="B3">
        <v>2460702</v>
      </c>
      <c r="C3">
        <v>120400098</v>
      </c>
      <c r="D3">
        <v>2913515</v>
      </c>
      <c r="E3">
        <v>510352</v>
      </c>
      <c r="F3">
        <v>1950350</v>
      </c>
    </row>
    <row r="4" spans="1:6" x14ac:dyDescent="0.25">
      <c r="A4">
        <f>A3+1</f>
        <v>6</v>
      </c>
      <c r="B4">
        <v>2227752</v>
      </c>
      <c r="C4">
        <v>120633048</v>
      </c>
      <c r="D4">
        <v>2913515</v>
      </c>
      <c r="E4">
        <v>548162</v>
      </c>
      <c r="F4">
        <v>1679590</v>
      </c>
    </row>
    <row r="5" spans="1:6" x14ac:dyDescent="0.25">
      <c r="A5">
        <f t="shared" ref="A5:A41" si="0">A4+1</f>
        <v>7</v>
      </c>
      <c r="B5">
        <v>2045775</v>
      </c>
      <c r="C5">
        <v>120815025</v>
      </c>
      <c r="D5">
        <v>2913515</v>
      </c>
      <c r="E5">
        <v>640517</v>
      </c>
      <c r="F5">
        <v>1405258</v>
      </c>
    </row>
    <row r="6" spans="1:6" x14ac:dyDescent="0.25">
      <c r="A6">
        <f t="shared" si="0"/>
        <v>8</v>
      </c>
      <c r="B6">
        <v>1770367</v>
      </c>
      <c r="C6">
        <v>121090433</v>
      </c>
      <c r="D6">
        <v>2913515</v>
      </c>
      <c r="E6">
        <v>558144</v>
      </c>
      <c r="F6">
        <v>1212223</v>
      </c>
    </row>
    <row r="7" spans="1:6" x14ac:dyDescent="0.25">
      <c r="A7">
        <f t="shared" si="0"/>
        <v>9</v>
      </c>
      <c r="B7">
        <v>1573373</v>
      </c>
      <c r="C7">
        <v>121287427</v>
      </c>
      <c r="D7">
        <v>2913515</v>
      </c>
      <c r="E7">
        <v>536458</v>
      </c>
      <c r="F7">
        <v>1036915</v>
      </c>
    </row>
    <row r="8" spans="1:6" x14ac:dyDescent="0.25">
      <c r="A8">
        <f t="shared" si="0"/>
        <v>10</v>
      </c>
      <c r="B8">
        <v>1401572</v>
      </c>
      <c r="C8">
        <v>121459228</v>
      </c>
      <c r="D8">
        <v>2913515</v>
      </c>
      <c r="E8">
        <v>521697</v>
      </c>
      <c r="F8">
        <v>879875</v>
      </c>
    </row>
    <row r="9" spans="1:6" x14ac:dyDescent="0.25">
      <c r="A9">
        <f t="shared" si="0"/>
        <v>11</v>
      </c>
      <c r="B9">
        <v>1243381</v>
      </c>
      <c r="C9">
        <v>121617419</v>
      </c>
      <c r="D9">
        <v>2913515</v>
      </c>
      <c r="E9">
        <v>479163</v>
      </c>
      <c r="F9">
        <v>764218</v>
      </c>
    </row>
    <row r="10" spans="1:6" x14ac:dyDescent="0.25">
      <c r="A10">
        <f t="shared" si="0"/>
        <v>12</v>
      </c>
      <c r="B10">
        <v>1101544</v>
      </c>
      <c r="C10">
        <v>121759256</v>
      </c>
      <c r="D10">
        <v>2913515</v>
      </c>
      <c r="E10">
        <v>445078</v>
      </c>
      <c r="F10">
        <v>656466</v>
      </c>
    </row>
    <row r="11" spans="1:6" x14ac:dyDescent="0.25">
      <c r="A11">
        <f t="shared" si="0"/>
        <v>13</v>
      </c>
      <c r="B11">
        <v>975778</v>
      </c>
      <c r="C11">
        <v>121885022</v>
      </c>
      <c r="D11">
        <v>2913515</v>
      </c>
      <c r="E11">
        <v>416082</v>
      </c>
      <c r="F11">
        <v>559696</v>
      </c>
    </row>
    <row r="12" spans="1:6" x14ac:dyDescent="0.25">
      <c r="A12">
        <f t="shared" si="0"/>
        <v>14</v>
      </c>
      <c r="B12">
        <v>839206</v>
      </c>
      <c r="C12">
        <v>122021594</v>
      </c>
      <c r="D12">
        <v>2913515</v>
      </c>
      <c r="E12">
        <v>373529</v>
      </c>
      <c r="F12">
        <v>465677</v>
      </c>
    </row>
    <row r="13" spans="1:6" x14ac:dyDescent="0.25">
      <c r="A13">
        <f t="shared" si="0"/>
        <v>15</v>
      </c>
      <c r="B13">
        <v>719549</v>
      </c>
      <c r="C13">
        <v>122141251</v>
      </c>
      <c r="D13">
        <v>2913515</v>
      </c>
      <c r="E13">
        <v>342136</v>
      </c>
      <c r="F13">
        <v>377413</v>
      </c>
    </row>
    <row r="14" spans="1:6" x14ac:dyDescent="0.25">
      <c r="A14">
        <f t="shared" si="0"/>
        <v>16</v>
      </c>
      <c r="B14">
        <v>607983</v>
      </c>
      <c r="C14">
        <v>122252817</v>
      </c>
      <c r="D14">
        <v>2913515</v>
      </c>
      <c r="E14">
        <v>315831</v>
      </c>
      <c r="F14">
        <v>292152</v>
      </c>
    </row>
    <row r="15" spans="1:6" x14ac:dyDescent="0.25">
      <c r="A15">
        <f t="shared" si="0"/>
        <v>17</v>
      </c>
      <c r="B15">
        <v>503841</v>
      </c>
      <c r="C15">
        <v>122356959</v>
      </c>
      <c r="D15">
        <v>2913515</v>
      </c>
      <c r="E15">
        <v>282745</v>
      </c>
      <c r="F15">
        <v>221096</v>
      </c>
    </row>
    <row r="16" spans="1:6" x14ac:dyDescent="0.25">
      <c r="A16">
        <f t="shared" si="0"/>
        <v>18</v>
      </c>
      <c r="B16">
        <v>414436</v>
      </c>
      <c r="C16">
        <v>122446364</v>
      </c>
      <c r="D16">
        <v>2913515</v>
      </c>
      <c r="E16">
        <v>252032</v>
      </c>
      <c r="F16">
        <v>162404</v>
      </c>
    </row>
    <row r="17" spans="1:6" x14ac:dyDescent="0.25">
      <c r="A17">
        <f t="shared" si="0"/>
        <v>19</v>
      </c>
      <c r="B17">
        <v>339370</v>
      </c>
      <c r="C17">
        <v>122521430</v>
      </c>
      <c r="D17">
        <v>2913515</v>
      </c>
      <c r="E17">
        <v>222878</v>
      </c>
      <c r="F17">
        <v>116492</v>
      </c>
    </row>
    <row r="18" spans="1:6" x14ac:dyDescent="0.25">
      <c r="A18">
        <f t="shared" si="0"/>
        <v>20</v>
      </c>
      <c r="B18">
        <v>278376</v>
      </c>
      <c r="C18">
        <v>122582424</v>
      </c>
      <c r="D18">
        <v>2913515</v>
      </c>
      <c r="E18">
        <v>194702</v>
      </c>
      <c r="F18">
        <v>83674</v>
      </c>
    </row>
    <row r="19" spans="1:6" x14ac:dyDescent="0.25">
      <c r="A19">
        <f t="shared" si="0"/>
        <v>21</v>
      </c>
      <c r="B19">
        <v>229720</v>
      </c>
      <c r="C19">
        <v>122631080</v>
      </c>
      <c r="D19">
        <v>2913515</v>
      </c>
      <c r="E19">
        <v>168692</v>
      </c>
      <c r="F19">
        <v>61028</v>
      </c>
    </row>
    <row r="20" spans="1:6" x14ac:dyDescent="0.25">
      <c r="A20">
        <f t="shared" si="0"/>
        <v>22</v>
      </c>
      <c r="B20">
        <v>190684</v>
      </c>
      <c r="C20">
        <v>122670116</v>
      </c>
      <c r="D20">
        <v>2913515</v>
      </c>
      <c r="E20">
        <v>144453</v>
      </c>
      <c r="F20">
        <v>46231</v>
      </c>
    </row>
    <row r="21" spans="1:6" x14ac:dyDescent="0.25">
      <c r="A21">
        <f t="shared" si="0"/>
        <v>23</v>
      </c>
      <c r="B21">
        <v>160006</v>
      </c>
      <c r="C21">
        <v>122700794</v>
      </c>
      <c r="D21">
        <v>2913515</v>
      </c>
      <c r="E21">
        <v>123123</v>
      </c>
      <c r="F21">
        <v>36883</v>
      </c>
    </row>
    <row r="22" spans="1:6" x14ac:dyDescent="0.25">
      <c r="A22">
        <f t="shared" si="0"/>
        <v>24</v>
      </c>
      <c r="B22">
        <v>134997</v>
      </c>
      <c r="C22">
        <v>122725803</v>
      </c>
      <c r="D22">
        <v>2913515</v>
      </c>
      <c r="E22">
        <v>103634</v>
      </c>
      <c r="F22">
        <v>31363</v>
      </c>
    </row>
    <row r="23" spans="1:6" x14ac:dyDescent="0.25">
      <c r="A23">
        <f t="shared" si="0"/>
        <v>25</v>
      </c>
      <c r="B23">
        <v>115746</v>
      </c>
      <c r="C23">
        <v>122745054</v>
      </c>
      <c r="D23">
        <v>2913515</v>
      </c>
      <c r="E23">
        <v>87623</v>
      </c>
      <c r="F23">
        <v>28123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abSelected="1" workbookViewId="0">
      <selection activeCell="D18" sqref="D18"/>
    </sheetView>
  </sheetViews>
  <sheetFormatPr defaultRowHeight="15" x14ac:dyDescent="0.25"/>
  <cols>
    <col min="1" max="1" width="11.42578125" bestFit="1" customWidth="1"/>
    <col min="2" max="2" width="8.85546875" bestFit="1" customWidth="1"/>
    <col min="3" max="3" width="10" bestFit="1" customWidth="1"/>
    <col min="4" max="4" width="16.85546875" bestFit="1" customWidth="1"/>
    <col min="5" max="5" width="9.7109375" bestFit="1" customWidth="1"/>
    <col min="6" max="6" width="10.140625" bestFit="1" customWidth="1"/>
  </cols>
  <sheetData>
    <row r="1" spans="1:6" x14ac:dyDescent="0.25">
      <c r="A1" t="s">
        <v>33</v>
      </c>
    </row>
    <row r="2" spans="1:6" x14ac:dyDescent="0.25">
      <c r="A2" t="s">
        <v>37</v>
      </c>
      <c r="B2" t="s">
        <v>34</v>
      </c>
      <c r="C2" t="s">
        <v>35</v>
      </c>
      <c r="D2" t="s">
        <v>39</v>
      </c>
      <c r="E2" t="s">
        <v>36</v>
      </c>
      <c r="F2" t="s">
        <v>38</v>
      </c>
    </row>
    <row r="3" spans="1:6" x14ac:dyDescent="0.25">
      <c r="A3">
        <v>1</v>
      </c>
      <c r="B3">
        <v>242337</v>
      </c>
      <c r="C3">
        <v>122618463</v>
      </c>
      <c r="D3">
        <v>2913515</v>
      </c>
      <c r="E3">
        <v>166489</v>
      </c>
      <c r="F3">
        <v>75848</v>
      </c>
    </row>
    <row r="4" spans="1:6" x14ac:dyDescent="0.25">
      <c r="A4">
        <v>2</v>
      </c>
      <c r="B4">
        <v>131317</v>
      </c>
      <c r="C4">
        <v>122729483</v>
      </c>
      <c r="D4">
        <v>2913515</v>
      </c>
      <c r="E4">
        <v>87604</v>
      </c>
      <c r="F4">
        <v>43713</v>
      </c>
    </row>
    <row r="5" spans="1:6" x14ac:dyDescent="0.25">
      <c r="A5">
        <v>3</v>
      </c>
      <c r="B5">
        <v>131845</v>
      </c>
      <c r="C5">
        <v>122728955</v>
      </c>
      <c r="D5">
        <v>2913515</v>
      </c>
      <c r="E5">
        <v>102870</v>
      </c>
      <c r="F5">
        <v>28975</v>
      </c>
    </row>
    <row r="6" spans="1:6" x14ac:dyDescent="0.25">
      <c r="A6">
        <v>4</v>
      </c>
      <c r="B6">
        <v>115746</v>
      </c>
      <c r="C6">
        <v>122745054</v>
      </c>
      <c r="D6">
        <v>2913515</v>
      </c>
      <c r="E6">
        <v>87623</v>
      </c>
      <c r="F6">
        <v>28123</v>
      </c>
    </row>
    <row r="7" spans="1:6" x14ac:dyDescent="0.25">
      <c r="A7">
        <v>5</v>
      </c>
      <c r="B7">
        <v>114451</v>
      </c>
      <c r="C7">
        <v>122746349</v>
      </c>
      <c r="D7">
        <v>2913515</v>
      </c>
      <c r="E7">
        <v>91316</v>
      </c>
      <c r="F7">
        <v>23135</v>
      </c>
    </row>
    <row r="8" spans="1:6" x14ac:dyDescent="0.25">
      <c r="A8">
        <v>6</v>
      </c>
      <c r="B8">
        <v>110401</v>
      </c>
      <c r="C8">
        <v>122750399</v>
      </c>
      <c r="D8">
        <v>2913515</v>
      </c>
      <c r="E8">
        <v>86340</v>
      </c>
      <c r="F8">
        <v>24061</v>
      </c>
    </row>
    <row r="9" spans="1:6" x14ac:dyDescent="0.25">
      <c r="A9">
        <v>7</v>
      </c>
      <c r="B9">
        <v>107615</v>
      </c>
      <c r="C9">
        <v>122753185</v>
      </c>
      <c r="D9">
        <v>2913515</v>
      </c>
      <c r="E9">
        <v>86343</v>
      </c>
      <c r="F9">
        <v>21272</v>
      </c>
    </row>
    <row r="10" spans="1:6" x14ac:dyDescent="0.25">
      <c r="A10">
        <v>8</v>
      </c>
      <c r="B10">
        <v>107465</v>
      </c>
      <c r="C10">
        <v>122753335</v>
      </c>
      <c r="D10">
        <v>2913515</v>
      </c>
      <c r="E10">
        <v>85343</v>
      </c>
      <c r="F10">
        <v>22122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workbookViewId="0">
      <selection activeCell="D35" sqref="D35"/>
    </sheetView>
  </sheetViews>
  <sheetFormatPr defaultRowHeight="15" x14ac:dyDescent="0.25"/>
  <cols>
    <col min="1" max="1" width="11.42578125" bestFit="1" customWidth="1"/>
    <col min="2" max="2" width="8.85546875" bestFit="1" customWidth="1"/>
    <col min="3" max="3" width="8" bestFit="1" customWidth="1"/>
    <col min="4" max="4" width="16.85546875" bestFit="1" customWidth="1"/>
    <col min="5" max="5" width="9.7109375" bestFit="1" customWidth="1"/>
    <col min="6" max="6" width="10.140625" bestFit="1" customWidth="1"/>
  </cols>
  <sheetData>
    <row r="1" spans="1:6" x14ac:dyDescent="0.25">
      <c r="A1" t="s">
        <v>33</v>
      </c>
    </row>
    <row r="2" spans="1:6" x14ac:dyDescent="0.25">
      <c r="A2" t="s">
        <v>37</v>
      </c>
      <c r="B2" t="s">
        <v>34</v>
      </c>
      <c r="C2" t="s">
        <v>35</v>
      </c>
      <c r="D2" t="s">
        <v>39</v>
      </c>
      <c r="E2" t="s">
        <v>36</v>
      </c>
      <c r="F2" t="s">
        <v>38</v>
      </c>
    </row>
    <row r="3" spans="1:6" x14ac:dyDescent="0.25">
      <c r="A3">
        <v>5</v>
      </c>
      <c r="B3">
        <v>127729</v>
      </c>
      <c r="C3">
        <v>6342671</v>
      </c>
      <c r="D3">
        <v>152228</v>
      </c>
      <c r="E3">
        <v>27608</v>
      </c>
      <c r="F3">
        <v>100121</v>
      </c>
    </row>
    <row r="4" spans="1:6" x14ac:dyDescent="0.25">
      <c r="A4">
        <f>A3+1</f>
        <v>6</v>
      </c>
      <c r="B4">
        <v>116623</v>
      </c>
      <c r="C4">
        <v>6353777</v>
      </c>
      <c r="D4">
        <v>152228</v>
      </c>
      <c r="E4">
        <v>30115</v>
      </c>
      <c r="F4">
        <v>86508</v>
      </c>
    </row>
    <row r="5" spans="1:6" x14ac:dyDescent="0.25">
      <c r="A5">
        <f t="shared" ref="A5:A23" si="0">A4+1</f>
        <v>7</v>
      </c>
      <c r="B5">
        <v>106283</v>
      </c>
      <c r="C5">
        <v>6364117</v>
      </c>
      <c r="D5">
        <v>152228</v>
      </c>
      <c r="E5">
        <v>33817</v>
      </c>
      <c r="F5">
        <v>72466</v>
      </c>
    </row>
    <row r="6" spans="1:6" x14ac:dyDescent="0.25">
      <c r="A6">
        <f t="shared" si="0"/>
        <v>8</v>
      </c>
      <c r="B6">
        <v>92407</v>
      </c>
      <c r="C6">
        <v>6377993</v>
      </c>
      <c r="D6">
        <v>152228</v>
      </c>
      <c r="E6">
        <v>30425</v>
      </c>
      <c r="F6">
        <v>61982</v>
      </c>
    </row>
    <row r="7" spans="1:6" x14ac:dyDescent="0.25">
      <c r="A7">
        <f t="shared" si="0"/>
        <v>9</v>
      </c>
      <c r="B7">
        <v>81383</v>
      </c>
      <c r="C7">
        <v>6389017</v>
      </c>
      <c r="D7">
        <v>152228</v>
      </c>
      <c r="E7">
        <v>29169</v>
      </c>
      <c r="F7">
        <v>52214</v>
      </c>
    </row>
    <row r="8" spans="1:6" x14ac:dyDescent="0.25">
      <c r="A8">
        <f t="shared" si="0"/>
        <v>10</v>
      </c>
      <c r="B8">
        <v>71669</v>
      </c>
      <c r="C8">
        <v>6398731</v>
      </c>
      <c r="D8">
        <v>152228</v>
      </c>
      <c r="E8">
        <v>27955</v>
      </c>
      <c r="F8">
        <v>43714</v>
      </c>
    </row>
    <row r="9" spans="1:6" x14ac:dyDescent="0.25">
      <c r="A9">
        <f t="shared" si="0"/>
        <v>11</v>
      </c>
      <c r="B9">
        <v>64307</v>
      </c>
      <c r="C9">
        <v>6406093</v>
      </c>
      <c r="D9">
        <v>152228</v>
      </c>
      <c r="E9">
        <v>25317</v>
      </c>
      <c r="F9">
        <v>38990</v>
      </c>
    </row>
    <row r="10" spans="1:6" x14ac:dyDescent="0.25">
      <c r="A10">
        <f t="shared" si="0"/>
        <v>12</v>
      </c>
      <c r="B10">
        <v>57137</v>
      </c>
      <c r="C10">
        <v>6413263</v>
      </c>
      <c r="D10">
        <v>152228</v>
      </c>
      <c r="E10">
        <v>23648</v>
      </c>
      <c r="F10">
        <v>33789</v>
      </c>
    </row>
    <row r="11" spans="1:6" x14ac:dyDescent="0.25">
      <c r="A11">
        <f t="shared" si="0"/>
        <v>13</v>
      </c>
      <c r="B11">
        <v>50200</v>
      </c>
      <c r="C11">
        <v>6420200</v>
      </c>
      <c r="D11">
        <v>152228</v>
      </c>
      <c r="E11">
        <v>21616</v>
      </c>
      <c r="F11">
        <v>28584</v>
      </c>
    </row>
    <row r="12" spans="1:6" x14ac:dyDescent="0.25">
      <c r="A12">
        <f t="shared" si="0"/>
        <v>14</v>
      </c>
      <c r="B12">
        <v>43509</v>
      </c>
      <c r="C12">
        <v>6426891</v>
      </c>
      <c r="D12">
        <v>152228</v>
      </c>
      <c r="E12">
        <v>19434</v>
      </c>
      <c r="F12">
        <v>24075</v>
      </c>
    </row>
    <row r="13" spans="1:6" x14ac:dyDescent="0.25">
      <c r="A13">
        <f t="shared" si="0"/>
        <v>15</v>
      </c>
      <c r="B13">
        <v>37547</v>
      </c>
      <c r="C13">
        <v>6432853</v>
      </c>
      <c r="D13">
        <v>152228</v>
      </c>
      <c r="E13">
        <v>17764</v>
      </c>
      <c r="F13">
        <v>19783</v>
      </c>
    </row>
    <row r="14" spans="1:6" x14ac:dyDescent="0.25">
      <c r="A14">
        <f t="shared" si="0"/>
        <v>16</v>
      </c>
      <c r="B14">
        <v>31949</v>
      </c>
      <c r="C14">
        <v>6438451</v>
      </c>
      <c r="D14">
        <v>152228</v>
      </c>
      <c r="E14">
        <v>16533</v>
      </c>
      <c r="F14">
        <v>15416</v>
      </c>
    </row>
    <row r="15" spans="1:6" x14ac:dyDescent="0.25">
      <c r="A15">
        <f t="shared" si="0"/>
        <v>17</v>
      </c>
      <c r="B15">
        <v>26675</v>
      </c>
      <c r="C15">
        <v>6443725</v>
      </c>
      <c r="D15">
        <v>152228</v>
      </c>
      <c r="E15">
        <v>14868</v>
      </c>
      <c r="F15">
        <v>11807</v>
      </c>
    </row>
    <row r="16" spans="1:6" x14ac:dyDescent="0.25">
      <c r="A16">
        <f t="shared" si="0"/>
        <v>18</v>
      </c>
      <c r="B16">
        <v>22062</v>
      </c>
      <c r="C16">
        <v>6448338</v>
      </c>
      <c r="D16">
        <v>152228</v>
      </c>
      <c r="E16">
        <v>13371</v>
      </c>
      <c r="F16">
        <v>8691</v>
      </c>
    </row>
    <row r="17" spans="1:6" x14ac:dyDescent="0.25">
      <c r="A17">
        <f t="shared" si="0"/>
        <v>19</v>
      </c>
      <c r="B17">
        <v>18004</v>
      </c>
      <c r="C17">
        <v>6452396</v>
      </c>
      <c r="D17">
        <v>152228</v>
      </c>
      <c r="E17">
        <v>11764</v>
      </c>
      <c r="F17">
        <v>6240</v>
      </c>
    </row>
    <row r="18" spans="1:6" x14ac:dyDescent="0.25">
      <c r="A18">
        <f t="shared" si="0"/>
        <v>20</v>
      </c>
      <c r="B18">
        <v>14768</v>
      </c>
      <c r="C18">
        <v>6455632</v>
      </c>
      <c r="D18">
        <v>152228</v>
      </c>
      <c r="E18">
        <v>10260</v>
      </c>
      <c r="F18">
        <v>4508</v>
      </c>
    </row>
    <row r="19" spans="1:6" x14ac:dyDescent="0.25">
      <c r="A19">
        <f t="shared" si="0"/>
        <v>21</v>
      </c>
      <c r="B19">
        <v>12239</v>
      </c>
      <c r="C19">
        <v>6458161</v>
      </c>
      <c r="D19">
        <v>152228</v>
      </c>
      <c r="E19">
        <v>8985</v>
      </c>
      <c r="F19">
        <v>3254</v>
      </c>
    </row>
    <row r="20" spans="1:6" x14ac:dyDescent="0.25">
      <c r="A20">
        <f t="shared" si="0"/>
        <v>22</v>
      </c>
      <c r="B20">
        <v>10154</v>
      </c>
      <c r="C20">
        <v>6460246</v>
      </c>
      <c r="D20">
        <v>152228</v>
      </c>
      <c r="E20">
        <v>7681</v>
      </c>
      <c r="F20">
        <v>2473</v>
      </c>
    </row>
    <row r="21" spans="1:6" x14ac:dyDescent="0.25">
      <c r="A21">
        <f t="shared" si="0"/>
        <v>23</v>
      </c>
      <c r="B21">
        <v>8689</v>
      </c>
      <c r="C21">
        <v>6461711</v>
      </c>
      <c r="D21">
        <v>152228</v>
      </c>
      <c r="E21">
        <v>6710</v>
      </c>
      <c r="F21">
        <v>1979</v>
      </c>
    </row>
    <row r="22" spans="1:6" x14ac:dyDescent="0.25">
      <c r="A22">
        <f t="shared" si="0"/>
        <v>24</v>
      </c>
      <c r="B22">
        <v>7420</v>
      </c>
      <c r="C22">
        <v>6462980</v>
      </c>
      <c r="D22">
        <v>152228</v>
      </c>
      <c r="E22">
        <v>5742</v>
      </c>
      <c r="F22">
        <v>1678</v>
      </c>
    </row>
    <row r="23" spans="1:6" x14ac:dyDescent="0.25">
      <c r="A23">
        <f t="shared" si="0"/>
        <v>25</v>
      </c>
      <c r="B23">
        <v>6322</v>
      </c>
      <c r="C23">
        <v>6464078</v>
      </c>
      <c r="D23">
        <v>152228</v>
      </c>
      <c r="E23">
        <v>4830</v>
      </c>
      <c r="F23">
        <v>1492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D1" sqref="D1:D1048576"/>
    </sheetView>
  </sheetViews>
  <sheetFormatPr defaultRowHeight="15" x14ac:dyDescent="0.25"/>
  <cols>
    <col min="1" max="1" width="11.42578125" bestFit="1" customWidth="1"/>
    <col min="2" max="2" width="8.85546875" bestFit="1" customWidth="1"/>
    <col min="3" max="3" width="8" bestFit="1" customWidth="1"/>
    <col min="4" max="4" width="16.85546875" bestFit="1" customWidth="1"/>
    <col min="5" max="5" width="9.7109375" bestFit="1" customWidth="1"/>
    <col min="6" max="6" width="10.140625" bestFit="1" customWidth="1"/>
  </cols>
  <sheetData>
    <row r="1" spans="1:6" x14ac:dyDescent="0.25">
      <c r="A1" t="s">
        <v>33</v>
      </c>
    </row>
    <row r="2" spans="1:6" x14ac:dyDescent="0.25">
      <c r="A2" t="s">
        <v>37</v>
      </c>
      <c r="B2" t="s">
        <v>34</v>
      </c>
      <c r="C2" t="s">
        <v>35</v>
      </c>
      <c r="D2" t="s">
        <v>39</v>
      </c>
      <c r="E2" t="s">
        <v>36</v>
      </c>
      <c r="F2" t="s">
        <v>38</v>
      </c>
    </row>
    <row r="3" spans="1:6" x14ac:dyDescent="0.25">
      <c r="A3">
        <v>1</v>
      </c>
      <c r="B3">
        <v>12868</v>
      </c>
      <c r="C3">
        <v>6457532</v>
      </c>
      <c r="D3">
        <v>152228</v>
      </c>
      <c r="E3">
        <v>8964</v>
      </c>
      <c r="F3">
        <v>3904</v>
      </c>
    </row>
    <row r="4" spans="1:6" x14ac:dyDescent="0.25">
      <c r="A4">
        <v>2</v>
      </c>
      <c r="B4">
        <v>7340</v>
      </c>
      <c r="C4">
        <v>6463060</v>
      </c>
      <c r="D4">
        <v>152228</v>
      </c>
      <c r="E4">
        <v>4772</v>
      </c>
      <c r="F4">
        <v>2568</v>
      </c>
    </row>
    <row r="5" spans="1:6" x14ac:dyDescent="0.25">
      <c r="A5">
        <v>3</v>
      </c>
      <c r="B5">
        <v>7010</v>
      </c>
      <c r="C5">
        <v>6463390</v>
      </c>
      <c r="D5">
        <v>152228</v>
      </c>
      <c r="E5">
        <v>5544</v>
      </c>
      <c r="F5">
        <v>1466</v>
      </c>
    </row>
    <row r="6" spans="1:6" x14ac:dyDescent="0.25">
      <c r="A6">
        <v>4</v>
      </c>
      <c r="B6">
        <v>6322</v>
      </c>
      <c r="C6">
        <v>6464078</v>
      </c>
      <c r="D6">
        <v>152228</v>
      </c>
      <c r="E6">
        <v>4830</v>
      </c>
      <c r="F6">
        <v>1492</v>
      </c>
    </row>
    <row r="7" spans="1:6" x14ac:dyDescent="0.25">
      <c r="A7">
        <v>5</v>
      </c>
      <c r="B7">
        <v>6168</v>
      </c>
      <c r="C7">
        <v>6464232</v>
      </c>
      <c r="D7">
        <v>152228</v>
      </c>
      <c r="E7">
        <v>4996</v>
      </c>
      <c r="F7">
        <v>1172</v>
      </c>
    </row>
    <row r="8" spans="1:6" x14ac:dyDescent="0.25">
      <c r="A8">
        <v>6</v>
      </c>
      <c r="B8">
        <v>6027</v>
      </c>
      <c r="C8">
        <v>6464373</v>
      </c>
      <c r="D8">
        <v>152228</v>
      </c>
      <c r="E8">
        <v>4823</v>
      </c>
      <c r="F8">
        <v>1204</v>
      </c>
    </row>
    <row r="9" spans="1:6" x14ac:dyDescent="0.25">
      <c r="A9">
        <v>7</v>
      </c>
      <c r="B9">
        <v>5791</v>
      </c>
      <c r="C9">
        <v>6464609</v>
      </c>
      <c r="D9">
        <v>152228</v>
      </c>
      <c r="E9">
        <v>4761</v>
      </c>
      <c r="F9">
        <v>1030</v>
      </c>
    </row>
    <row r="10" spans="1:6" x14ac:dyDescent="0.25">
      <c r="A10">
        <v>8</v>
      </c>
      <c r="B10">
        <v>5850</v>
      </c>
      <c r="C10">
        <v>6464550</v>
      </c>
      <c r="D10">
        <v>152228</v>
      </c>
      <c r="E10">
        <v>4807</v>
      </c>
      <c r="F10">
        <v>1043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4:AA299"/>
  <sheetViews>
    <sheetView topLeftCell="A275" zoomScale="70" zoomScaleNormal="70" workbookViewId="0">
      <selection activeCell="P326" sqref="P326"/>
    </sheetView>
  </sheetViews>
  <sheetFormatPr defaultRowHeight="15" x14ac:dyDescent="0.25"/>
  <sheetData>
    <row r="24" spans="2:21" x14ac:dyDescent="0.25">
      <c r="B24" t="s">
        <v>0</v>
      </c>
    </row>
    <row r="25" spans="2:21" x14ac:dyDescent="0.25">
      <c r="B25" t="s">
        <v>1</v>
      </c>
    </row>
    <row r="28" spans="2:21" x14ac:dyDescent="0.25">
      <c r="R28" s="2" t="s">
        <v>15</v>
      </c>
      <c r="S28" s="2"/>
      <c r="T28" s="2"/>
      <c r="U28" s="2"/>
    </row>
    <row r="29" spans="2:21" x14ac:dyDescent="0.25">
      <c r="B29" t="s">
        <v>25</v>
      </c>
      <c r="C29" t="s">
        <v>2</v>
      </c>
      <c r="D29" t="s">
        <v>3</v>
      </c>
      <c r="E29" t="s">
        <v>4</v>
      </c>
      <c r="F29" t="s">
        <v>5</v>
      </c>
      <c r="G29" t="s">
        <v>6</v>
      </c>
      <c r="H29" t="s">
        <v>7</v>
      </c>
      <c r="I29" t="s">
        <v>8</v>
      </c>
      <c r="J29" t="s">
        <v>9</v>
      </c>
      <c r="K29" t="s">
        <v>10</v>
      </c>
      <c r="L29" t="s">
        <v>23</v>
      </c>
      <c r="N29" t="s">
        <v>12</v>
      </c>
      <c r="O29" t="s">
        <v>13</v>
      </c>
      <c r="P29" t="s">
        <v>14</v>
      </c>
      <c r="Q29" t="s">
        <v>11</v>
      </c>
      <c r="R29" t="s">
        <v>16</v>
      </c>
      <c r="S29" t="s">
        <v>19</v>
      </c>
      <c r="T29" t="s">
        <v>18</v>
      </c>
      <c r="U29" t="s">
        <v>17</v>
      </c>
    </row>
    <row r="30" spans="2:21" x14ac:dyDescent="0.25">
      <c r="B30">
        <v>10000</v>
      </c>
      <c r="C30">
        <v>4</v>
      </c>
      <c r="D30">
        <v>20</v>
      </c>
      <c r="E30">
        <v>1000</v>
      </c>
      <c r="F30">
        <v>128000</v>
      </c>
      <c r="G30">
        <v>20000</v>
      </c>
      <c r="H30">
        <v>4</v>
      </c>
      <c r="I30">
        <v>0.05</v>
      </c>
      <c r="J30">
        <v>2000</v>
      </c>
      <c r="K30">
        <v>4</v>
      </c>
      <c r="L30" t="s">
        <v>24</v>
      </c>
      <c r="N30">
        <v>3.7014</v>
      </c>
      <c r="O30">
        <v>3.2574000000000001</v>
      </c>
      <c r="P30">
        <v>3.1732999999999998</v>
      </c>
      <c r="Q30">
        <v>3.2597</v>
      </c>
      <c r="R30">
        <v>2.8976999999999999</v>
      </c>
      <c r="S30">
        <v>2.8725999999999998</v>
      </c>
      <c r="T30">
        <v>2.9196</v>
      </c>
      <c r="U30">
        <v>3.0929000000000002</v>
      </c>
    </row>
    <row r="31" spans="2:21" x14ac:dyDescent="0.25">
      <c r="B31">
        <v>2000</v>
      </c>
      <c r="C31">
        <v>4</v>
      </c>
      <c r="D31">
        <v>20</v>
      </c>
      <c r="E31">
        <v>1000</v>
      </c>
      <c r="F31">
        <v>128000</v>
      </c>
      <c r="G31">
        <v>20000</v>
      </c>
      <c r="H31">
        <v>4</v>
      </c>
      <c r="I31">
        <v>0.05</v>
      </c>
      <c r="J31">
        <v>2000</v>
      </c>
      <c r="K31">
        <v>4</v>
      </c>
      <c r="L31" t="s">
        <v>24</v>
      </c>
      <c r="N31">
        <v>3.8382000000000001</v>
      </c>
      <c r="O31">
        <v>3.2732999999999999</v>
      </c>
      <c r="P31">
        <v>3.3088000000000002</v>
      </c>
      <c r="Q31">
        <v>3.3401000000000001</v>
      </c>
      <c r="R31">
        <v>3.0213999999999999</v>
      </c>
      <c r="S31">
        <v>2.9499</v>
      </c>
      <c r="T31">
        <v>3.1838000000000002</v>
      </c>
      <c r="U31">
        <v>3.206</v>
      </c>
    </row>
    <row r="32" spans="2:21" x14ac:dyDescent="0.25">
      <c r="B32">
        <v>500</v>
      </c>
      <c r="C32">
        <v>4</v>
      </c>
      <c r="D32">
        <v>20</v>
      </c>
      <c r="E32">
        <v>1000</v>
      </c>
      <c r="F32">
        <v>128000</v>
      </c>
      <c r="G32">
        <v>20000</v>
      </c>
      <c r="H32">
        <v>4</v>
      </c>
      <c r="I32">
        <v>0.05</v>
      </c>
      <c r="J32">
        <v>2000</v>
      </c>
      <c r="K32">
        <v>4</v>
      </c>
      <c r="L32" t="s">
        <v>24</v>
      </c>
      <c r="N32">
        <v>4.1515000000000004</v>
      </c>
      <c r="O32">
        <v>3.5173999999999999</v>
      </c>
      <c r="P32">
        <v>3.3338999999999999</v>
      </c>
      <c r="Q32">
        <v>3.3271000000000002</v>
      </c>
      <c r="R32">
        <v>3.3866000000000001</v>
      </c>
      <c r="S32">
        <v>3.1558000000000002</v>
      </c>
      <c r="T32">
        <v>3.089</v>
      </c>
      <c r="U32">
        <v>3.1711999999999998</v>
      </c>
    </row>
    <row r="33" spans="2:21" x14ac:dyDescent="0.25">
      <c r="B33">
        <v>200</v>
      </c>
      <c r="C33">
        <v>4</v>
      </c>
      <c r="D33">
        <v>20</v>
      </c>
      <c r="E33">
        <v>1000</v>
      </c>
      <c r="F33">
        <v>128000</v>
      </c>
      <c r="G33">
        <v>20000</v>
      </c>
      <c r="H33">
        <v>4</v>
      </c>
      <c r="I33">
        <v>0.05</v>
      </c>
      <c r="J33">
        <v>2000</v>
      </c>
      <c r="K33">
        <v>4</v>
      </c>
      <c r="L33" t="s">
        <v>24</v>
      </c>
      <c r="N33">
        <v>4.3532999999999999</v>
      </c>
      <c r="O33">
        <v>3.7132000000000001</v>
      </c>
      <c r="P33">
        <v>3.6852999999999998</v>
      </c>
      <c r="Q33">
        <v>3.633</v>
      </c>
      <c r="R33">
        <v>3.4621</v>
      </c>
      <c r="S33">
        <v>3.2686000000000002</v>
      </c>
      <c r="T33">
        <v>3.383</v>
      </c>
      <c r="U33">
        <v>3.3628999999999998</v>
      </c>
    </row>
    <row r="34" spans="2:21" x14ac:dyDescent="0.25">
      <c r="B34">
        <v>50</v>
      </c>
      <c r="C34">
        <v>4</v>
      </c>
      <c r="D34">
        <v>20</v>
      </c>
      <c r="E34">
        <v>1000</v>
      </c>
      <c r="F34">
        <v>128000</v>
      </c>
      <c r="G34">
        <v>20000</v>
      </c>
      <c r="H34">
        <v>4</v>
      </c>
      <c r="I34">
        <v>0.05</v>
      </c>
      <c r="J34">
        <v>2000</v>
      </c>
      <c r="K34">
        <v>4</v>
      </c>
      <c r="L34" t="s">
        <v>24</v>
      </c>
      <c r="N34">
        <v>4.8137999999999996</v>
      </c>
      <c r="O34">
        <v>4.0778999999999996</v>
      </c>
      <c r="P34">
        <v>4.0934999999999997</v>
      </c>
      <c r="Q34">
        <v>4.2485999999999997</v>
      </c>
      <c r="R34">
        <v>3.7753000000000001</v>
      </c>
      <c r="S34">
        <v>3.5007000000000001</v>
      </c>
      <c r="T34">
        <v>3.6858</v>
      </c>
      <c r="U34">
        <v>3.9687999999999999</v>
      </c>
    </row>
    <row r="35" spans="2:21" x14ac:dyDescent="0.25">
      <c r="B35">
        <v>20</v>
      </c>
      <c r="C35">
        <v>4</v>
      </c>
      <c r="D35">
        <v>20</v>
      </c>
      <c r="E35">
        <v>1000</v>
      </c>
      <c r="F35">
        <v>128000</v>
      </c>
      <c r="G35">
        <v>20000</v>
      </c>
      <c r="H35">
        <v>4</v>
      </c>
      <c r="I35">
        <v>0.05</v>
      </c>
      <c r="J35">
        <v>2000</v>
      </c>
      <c r="K35">
        <v>4</v>
      </c>
      <c r="L35" t="s">
        <v>24</v>
      </c>
      <c r="N35">
        <v>5.7793999999999999</v>
      </c>
      <c r="O35">
        <v>5.0755999999999997</v>
      </c>
      <c r="P35">
        <v>5.1109</v>
      </c>
      <c r="Q35">
        <v>5.2385000000000002</v>
      </c>
      <c r="R35">
        <v>4.6279000000000003</v>
      </c>
      <c r="S35">
        <v>4.5083000000000002</v>
      </c>
      <c r="T35">
        <v>4.6984000000000004</v>
      </c>
      <c r="U35">
        <v>4.9878999999999998</v>
      </c>
    </row>
    <row r="36" spans="2:21" x14ac:dyDescent="0.25">
      <c r="B36">
        <v>5</v>
      </c>
      <c r="C36">
        <v>4</v>
      </c>
      <c r="D36">
        <v>20</v>
      </c>
      <c r="E36">
        <v>1000</v>
      </c>
      <c r="F36">
        <v>128000</v>
      </c>
      <c r="G36">
        <v>20000</v>
      </c>
      <c r="H36">
        <v>4</v>
      </c>
      <c r="I36">
        <v>0.05</v>
      </c>
      <c r="J36">
        <v>2000</v>
      </c>
      <c r="K36">
        <v>4</v>
      </c>
      <c r="L36" t="s">
        <v>24</v>
      </c>
      <c r="N36">
        <v>7.6744000000000003</v>
      </c>
      <c r="O36">
        <v>7.3712999999999997</v>
      </c>
      <c r="P36">
        <v>7.2485999999999997</v>
      </c>
      <c r="Q36">
        <v>7.2553999999999998</v>
      </c>
      <c r="R36">
        <v>6.5422000000000002</v>
      </c>
      <c r="S36">
        <v>6.8273000000000001</v>
      </c>
      <c r="T36">
        <v>6.8166000000000002</v>
      </c>
      <c r="U36">
        <v>6.9352999999999998</v>
      </c>
    </row>
    <row r="60" spans="2:25" x14ac:dyDescent="0.25">
      <c r="B60" t="s">
        <v>20</v>
      </c>
    </row>
    <row r="61" spans="2:25" x14ac:dyDescent="0.25">
      <c r="B61" t="s">
        <v>25</v>
      </c>
      <c r="C61" t="s">
        <v>2</v>
      </c>
      <c r="D61" t="s">
        <v>3</v>
      </c>
      <c r="E61" t="s">
        <v>4</v>
      </c>
      <c r="F61" t="s">
        <v>5</v>
      </c>
      <c r="G61" t="s">
        <v>6</v>
      </c>
      <c r="H61" t="s">
        <v>7</v>
      </c>
      <c r="I61" t="s">
        <v>8</v>
      </c>
      <c r="J61" t="s">
        <v>9</v>
      </c>
      <c r="K61" t="s">
        <v>10</v>
      </c>
      <c r="L61" t="s">
        <v>23</v>
      </c>
      <c r="N61">
        <v>1</v>
      </c>
      <c r="O61">
        <v>2</v>
      </c>
      <c r="P61">
        <v>3</v>
      </c>
      <c r="Q61">
        <v>4</v>
      </c>
      <c r="R61">
        <v>5</v>
      </c>
      <c r="S61">
        <v>6</v>
      </c>
      <c r="T61">
        <v>7</v>
      </c>
      <c r="U61">
        <v>8</v>
      </c>
      <c r="V61">
        <v>9</v>
      </c>
      <c r="W61">
        <v>10</v>
      </c>
      <c r="X61">
        <v>11</v>
      </c>
      <c r="Y61">
        <v>12</v>
      </c>
    </row>
    <row r="62" spans="2:25" x14ac:dyDescent="0.25">
      <c r="B62">
        <v>500</v>
      </c>
      <c r="C62">
        <v>12</v>
      </c>
      <c r="D62">
        <v>20</v>
      </c>
      <c r="E62">
        <v>1000</v>
      </c>
      <c r="F62">
        <v>128000</v>
      </c>
      <c r="G62">
        <v>20000</v>
      </c>
      <c r="H62">
        <v>4</v>
      </c>
      <c r="I62">
        <v>0.05</v>
      </c>
      <c r="J62">
        <v>2000</v>
      </c>
      <c r="K62">
        <v>4</v>
      </c>
      <c r="L62" t="s">
        <v>24</v>
      </c>
      <c r="N62">
        <v>4.2958999999999996</v>
      </c>
      <c r="O62">
        <v>3.6821000000000002</v>
      </c>
      <c r="P62">
        <v>3.5341</v>
      </c>
      <c r="Q62">
        <v>3.5438000000000001</v>
      </c>
      <c r="R62">
        <v>3.5265</v>
      </c>
      <c r="S62">
        <v>3.5794999999999999</v>
      </c>
      <c r="T62">
        <v>3.6101000000000001</v>
      </c>
      <c r="U62">
        <v>3.6638000000000002</v>
      </c>
      <c r="V62">
        <v>3.6829000000000001</v>
      </c>
      <c r="W62">
        <v>3.8166000000000002</v>
      </c>
      <c r="X62">
        <v>3.8740000000000001</v>
      </c>
      <c r="Y62">
        <v>3.8919999999999999</v>
      </c>
    </row>
    <row r="64" spans="2:25" x14ac:dyDescent="0.25">
      <c r="B64" t="s">
        <v>15</v>
      </c>
    </row>
    <row r="65" spans="2:25" x14ac:dyDescent="0.25">
      <c r="B65" t="s">
        <v>25</v>
      </c>
      <c r="C65" t="s">
        <v>2</v>
      </c>
      <c r="D65" t="s">
        <v>3</v>
      </c>
      <c r="E65" t="s">
        <v>4</v>
      </c>
      <c r="F65" t="s">
        <v>5</v>
      </c>
      <c r="G65" t="s">
        <v>6</v>
      </c>
      <c r="H65" t="s">
        <v>7</v>
      </c>
      <c r="I65" t="s">
        <v>8</v>
      </c>
      <c r="J65" t="s">
        <v>9</v>
      </c>
      <c r="K65" t="s">
        <v>10</v>
      </c>
      <c r="L65" t="s">
        <v>23</v>
      </c>
      <c r="N65">
        <v>1</v>
      </c>
      <c r="O65">
        <v>2</v>
      </c>
      <c r="P65">
        <v>3</v>
      </c>
      <c r="Q65">
        <v>4</v>
      </c>
      <c r="R65">
        <v>5</v>
      </c>
      <c r="S65">
        <v>6</v>
      </c>
      <c r="T65">
        <v>7</v>
      </c>
      <c r="U65">
        <v>8</v>
      </c>
      <c r="V65">
        <v>9</v>
      </c>
      <c r="W65">
        <v>10</v>
      </c>
      <c r="X65">
        <v>11</v>
      </c>
      <c r="Y65">
        <v>12</v>
      </c>
    </row>
    <row r="66" spans="2:25" x14ac:dyDescent="0.25">
      <c r="B66">
        <v>500</v>
      </c>
      <c r="C66">
        <v>12</v>
      </c>
      <c r="D66">
        <v>20</v>
      </c>
      <c r="E66">
        <v>1000</v>
      </c>
      <c r="F66">
        <v>128000</v>
      </c>
      <c r="G66">
        <v>20000</v>
      </c>
      <c r="H66">
        <v>4</v>
      </c>
      <c r="I66">
        <v>0.05</v>
      </c>
      <c r="J66">
        <v>2000</v>
      </c>
      <c r="K66">
        <v>4</v>
      </c>
      <c r="L66" t="s">
        <v>24</v>
      </c>
      <c r="N66">
        <v>3.4333</v>
      </c>
      <c r="O66">
        <v>3.2584</v>
      </c>
      <c r="P66">
        <v>3.2686000000000002</v>
      </c>
      <c r="Q66">
        <v>3.3466999999999998</v>
      </c>
      <c r="R66">
        <v>3.3845000000000001</v>
      </c>
      <c r="S66">
        <v>3.45</v>
      </c>
      <c r="T66">
        <v>3.5265</v>
      </c>
      <c r="U66">
        <v>3.5815999999999999</v>
      </c>
      <c r="V66">
        <v>3.6019999999999999</v>
      </c>
      <c r="W66">
        <v>3.762</v>
      </c>
      <c r="X66">
        <v>3.8071999999999999</v>
      </c>
      <c r="Y66">
        <v>3.8214999999999999</v>
      </c>
    </row>
    <row r="68" spans="2:25" x14ac:dyDescent="0.25">
      <c r="B68" t="s">
        <v>21</v>
      </c>
    </row>
    <row r="69" spans="2:25" x14ac:dyDescent="0.25">
      <c r="B69" t="s">
        <v>25</v>
      </c>
      <c r="C69" t="s">
        <v>2</v>
      </c>
      <c r="D69" t="s">
        <v>3</v>
      </c>
      <c r="E69" t="s">
        <v>4</v>
      </c>
      <c r="F69" t="s">
        <v>5</v>
      </c>
      <c r="G69" t="s">
        <v>6</v>
      </c>
      <c r="H69" t="s">
        <v>7</v>
      </c>
      <c r="I69" t="s">
        <v>8</v>
      </c>
      <c r="J69" t="s">
        <v>9</v>
      </c>
      <c r="K69" t="s">
        <v>10</v>
      </c>
      <c r="L69" t="s">
        <v>23</v>
      </c>
      <c r="N69">
        <v>1</v>
      </c>
      <c r="O69">
        <v>2</v>
      </c>
      <c r="P69">
        <v>3</v>
      </c>
      <c r="Q69">
        <v>4</v>
      </c>
      <c r="R69">
        <v>5</v>
      </c>
      <c r="S69">
        <v>6</v>
      </c>
      <c r="T69">
        <v>7</v>
      </c>
      <c r="U69">
        <v>8</v>
      </c>
      <c r="V69">
        <v>9</v>
      </c>
      <c r="W69">
        <v>10</v>
      </c>
      <c r="X69">
        <v>11</v>
      </c>
      <c r="Y69">
        <v>12</v>
      </c>
    </row>
    <row r="70" spans="2:25" x14ac:dyDescent="0.25">
      <c r="B70">
        <v>500</v>
      </c>
      <c r="C70">
        <v>12</v>
      </c>
      <c r="D70">
        <v>20</v>
      </c>
      <c r="E70">
        <v>1000</v>
      </c>
      <c r="F70">
        <v>128000</v>
      </c>
      <c r="G70">
        <v>20000</v>
      </c>
      <c r="H70">
        <v>4</v>
      </c>
      <c r="I70">
        <v>0.05</v>
      </c>
      <c r="J70">
        <v>2000</v>
      </c>
      <c r="K70">
        <v>4</v>
      </c>
      <c r="L70" t="s">
        <v>24</v>
      </c>
      <c r="N70">
        <v>4.2958999999999996</v>
      </c>
      <c r="O70">
        <v>3.7222300000000001</v>
      </c>
      <c r="P70">
        <v>3.6743000000000001</v>
      </c>
      <c r="Q70">
        <v>3.8923000000000001</v>
      </c>
      <c r="R70">
        <v>4.0290999999999997</v>
      </c>
      <c r="S70">
        <v>4.2919</v>
      </c>
      <c r="T70">
        <v>4.5244999999999997</v>
      </c>
      <c r="U70">
        <v>4.7831999999999999</v>
      </c>
      <c r="V70">
        <v>5.0038</v>
      </c>
      <c r="W70">
        <v>5.2275</v>
      </c>
      <c r="X70">
        <v>5.4074</v>
      </c>
      <c r="Y70">
        <v>5.6165000000000003</v>
      </c>
    </row>
    <row r="72" spans="2:25" x14ac:dyDescent="0.25">
      <c r="B72" t="s">
        <v>22</v>
      </c>
    </row>
    <row r="73" spans="2:25" x14ac:dyDescent="0.25">
      <c r="B73" t="s">
        <v>25</v>
      </c>
      <c r="C73" t="s">
        <v>2</v>
      </c>
      <c r="D73" t="s">
        <v>3</v>
      </c>
      <c r="E73" t="s">
        <v>4</v>
      </c>
      <c r="F73" t="s">
        <v>5</v>
      </c>
      <c r="G73" t="s">
        <v>6</v>
      </c>
      <c r="H73" t="s">
        <v>7</v>
      </c>
      <c r="I73" t="s">
        <v>8</v>
      </c>
      <c r="J73" t="s">
        <v>9</v>
      </c>
      <c r="K73" t="s">
        <v>10</v>
      </c>
      <c r="L73" t="s">
        <v>23</v>
      </c>
      <c r="N73">
        <v>1</v>
      </c>
      <c r="O73">
        <v>2</v>
      </c>
      <c r="P73">
        <v>3</v>
      </c>
      <c r="Q73">
        <v>4</v>
      </c>
      <c r="R73">
        <v>5</v>
      </c>
      <c r="S73">
        <v>6</v>
      </c>
      <c r="T73">
        <v>7</v>
      </c>
      <c r="U73">
        <v>8</v>
      </c>
      <c r="V73">
        <v>9</v>
      </c>
      <c r="W73">
        <v>10</v>
      </c>
      <c r="X73">
        <v>11</v>
      </c>
      <c r="Y73">
        <v>12</v>
      </c>
    </row>
    <row r="74" spans="2:25" x14ac:dyDescent="0.25">
      <c r="B74">
        <v>500</v>
      </c>
      <c r="C74">
        <v>12</v>
      </c>
      <c r="D74">
        <v>20</v>
      </c>
      <c r="E74">
        <v>1000</v>
      </c>
      <c r="F74">
        <v>128000</v>
      </c>
      <c r="G74">
        <v>20000</v>
      </c>
      <c r="H74">
        <v>4</v>
      </c>
      <c r="I74">
        <v>0.05</v>
      </c>
      <c r="J74">
        <v>2000</v>
      </c>
      <c r="K74">
        <v>4</v>
      </c>
      <c r="L74" t="s">
        <v>24</v>
      </c>
      <c r="N74">
        <v>3.4333</v>
      </c>
      <c r="O74">
        <v>2.9862000000000002</v>
      </c>
      <c r="P74">
        <v>2.9196</v>
      </c>
      <c r="Q74">
        <v>3.1425000000000001</v>
      </c>
      <c r="R74">
        <v>3.3262999999999998</v>
      </c>
      <c r="S74">
        <v>3.65</v>
      </c>
      <c r="T74">
        <v>3.9228000000000001</v>
      </c>
      <c r="U74">
        <v>4.2245999999999997</v>
      </c>
      <c r="V74">
        <v>4.4896000000000003</v>
      </c>
      <c r="W74">
        <v>4.7675999999999998</v>
      </c>
      <c r="X74">
        <v>4.9939</v>
      </c>
      <c r="Y74">
        <v>5.2469000000000001</v>
      </c>
    </row>
    <row r="98" spans="2:25" x14ac:dyDescent="0.25">
      <c r="B98" t="s">
        <v>20</v>
      </c>
    </row>
    <row r="99" spans="2:25" x14ac:dyDescent="0.25">
      <c r="B99" t="s">
        <v>25</v>
      </c>
      <c r="C99" t="s">
        <v>2</v>
      </c>
      <c r="D99" t="s">
        <v>3</v>
      </c>
      <c r="E99" t="s">
        <v>4</v>
      </c>
      <c r="F99" t="s">
        <v>5</v>
      </c>
      <c r="G99" t="s">
        <v>6</v>
      </c>
      <c r="H99" t="s">
        <v>7</v>
      </c>
      <c r="I99" t="s">
        <v>8</v>
      </c>
      <c r="J99" t="s">
        <v>9</v>
      </c>
      <c r="K99" t="s">
        <v>10</v>
      </c>
      <c r="L99" t="s">
        <v>23</v>
      </c>
      <c r="N99">
        <v>1</v>
      </c>
      <c r="O99">
        <v>2</v>
      </c>
      <c r="P99">
        <v>3</v>
      </c>
      <c r="Q99">
        <v>4</v>
      </c>
      <c r="R99">
        <v>5</v>
      </c>
      <c r="S99">
        <v>6</v>
      </c>
      <c r="T99">
        <v>7</v>
      </c>
      <c r="U99">
        <v>8</v>
      </c>
      <c r="V99">
        <v>9</v>
      </c>
      <c r="W99">
        <v>10</v>
      </c>
      <c r="X99">
        <v>11</v>
      </c>
      <c r="Y99">
        <v>12</v>
      </c>
    </row>
    <row r="100" spans="2:25" x14ac:dyDescent="0.25">
      <c r="B100">
        <v>500</v>
      </c>
      <c r="C100">
        <v>12</v>
      </c>
      <c r="D100">
        <v>20</v>
      </c>
      <c r="E100">
        <v>1000</v>
      </c>
      <c r="F100">
        <v>128000</v>
      </c>
      <c r="G100">
        <v>20000</v>
      </c>
      <c r="H100">
        <v>4</v>
      </c>
      <c r="I100">
        <v>0.05</v>
      </c>
      <c r="J100">
        <v>2000</v>
      </c>
      <c r="K100">
        <v>4</v>
      </c>
      <c r="L100" t="s">
        <v>24</v>
      </c>
      <c r="N100">
        <v>3.7993000000000001</v>
      </c>
      <c r="O100">
        <v>3.26</v>
      </c>
      <c r="P100">
        <v>3.2378</v>
      </c>
      <c r="Q100">
        <v>3.2791000000000001</v>
      </c>
      <c r="R100">
        <v>3.3698999999999999</v>
      </c>
      <c r="S100">
        <v>3.4049</v>
      </c>
      <c r="T100">
        <v>3.5268000000000002</v>
      </c>
      <c r="U100">
        <v>3.6819000000000002</v>
      </c>
      <c r="V100">
        <v>3.6732</v>
      </c>
      <c r="W100">
        <v>3.7119</v>
      </c>
      <c r="X100">
        <v>3.7061000000000002</v>
      </c>
      <c r="Y100">
        <v>3.7025000000000001</v>
      </c>
    </row>
    <row r="102" spans="2:25" x14ac:dyDescent="0.25">
      <c r="B102" t="s">
        <v>15</v>
      </c>
    </row>
    <row r="103" spans="2:25" x14ac:dyDescent="0.25">
      <c r="B103" t="s">
        <v>25</v>
      </c>
      <c r="C103" t="s">
        <v>2</v>
      </c>
      <c r="D103" t="s">
        <v>3</v>
      </c>
      <c r="E103" t="s">
        <v>4</v>
      </c>
      <c r="F103" t="s">
        <v>5</v>
      </c>
      <c r="G103" t="s">
        <v>6</v>
      </c>
      <c r="H103" t="s">
        <v>7</v>
      </c>
      <c r="I103" t="s">
        <v>8</v>
      </c>
      <c r="J103" t="s">
        <v>9</v>
      </c>
      <c r="K103" t="s">
        <v>10</v>
      </c>
      <c r="L103" t="s">
        <v>23</v>
      </c>
      <c r="N103">
        <v>1</v>
      </c>
      <c r="O103">
        <v>2</v>
      </c>
      <c r="P103">
        <v>3</v>
      </c>
      <c r="Q103">
        <v>4</v>
      </c>
      <c r="R103">
        <v>5</v>
      </c>
      <c r="S103">
        <v>6</v>
      </c>
      <c r="T103">
        <v>7</v>
      </c>
      <c r="U103">
        <v>8</v>
      </c>
      <c r="V103">
        <v>9</v>
      </c>
      <c r="W103">
        <v>10</v>
      </c>
      <c r="X103">
        <v>11</v>
      </c>
      <c r="Y103">
        <v>12</v>
      </c>
    </row>
    <row r="104" spans="2:25" x14ac:dyDescent="0.25">
      <c r="B104">
        <v>500</v>
      </c>
      <c r="C104">
        <v>12</v>
      </c>
      <c r="D104">
        <v>20</v>
      </c>
      <c r="E104">
        <v>1000</v>
      </c>
      <c r="F104">
        <v>128000</v>
      </c>
      <c r="G104">
        <v>20000</v>
      </c>
      <c r="H104">
        <v>4</v>
      </c>
      <c r="I104">
        <v>0.05</v>
      </c>
      <c r="J104">
        <v>2000</v>
      </c>
      <c r="K104">
        <v>4</v>
      </c>
      <c r="L104" t="s">
        <v>24</v>
      </c>
      <c r="N104">
        <v>3.0518999999999998</v>
      </c>
      <c r="O104">
        <v>2.9039000000000001</v>
      </c>
      <c r="P104">
        <v>2.9830000000000001</v>
      </c>
      <c r="Q104">
        <v>3.0718000000000001</v>
      </c>
      <c r="R104">
        <v>3.2006999999999999</v>
      </c>
      <c r="S104">
        <v>3.2568999999999999</v>
      </c>
      <c r="T104">
        <v>3.3797999999999999</v>
      </c>
      <c r="U104">
        <v>3.5575999999999999</v>
      </c>
      <c r="V104">
        <v>3.5571000000000002</v>
      </c>
      <c r="W104">
        <v>3.6055999999999999</v>
      </c>
      <c r="X104">
        <v>3.6282999999999999</v>
      </c>
      <c r="Y104">
        <v>3.6328</v>
      </c>
    </row>
    <row r="106" spans="2:25" x14ac:dyDescent="0.25">
      <c r="B106" t="s">
        <v>21</v>
      </c>
    </row>
    <row r="107" spans="2:25" x14ac:dyDescent="0.25">
      <c r="B107" t="s">
        <v>25</v>
      </c>
      <c r="C107" t="s">
        <v>2</v>
      </c>
      <c r="D107" t="s">
        <v>3</v>
      </c>
      <c r="E107" t="s">
        <v>4</v>
      </c>
      <c r="F107" t="s">
        <v>5</v>
      </c>
      <c r="G107" t="s">
        <v>6</v>
      </c>
      <c r="H107" t="s">
        <v>7</v>
      </c>
      <c r="I107" t="s">
        <v>8</v>
      </c>
      <c r="J107" t="s">
        <v>9</v>
      </c>
      <c r="K107" t="s">
        <v>10</v>
      </c>
      <c r="L107" t="s">
        <v>23</v>
      </c>
      <c r="N107">
        <v>1</v>
      </c>
      <c r="O107">
        <v>2</v>
      </c>
      <c r="P107">
        <v>3</v>
      </c>
      <c r="Q107">
        <v>4</v>
      </c>
      <c r="R107">
        <v>5</v>
      </c>
      <c r="S107">
        <v>6</v>
      </c>
      <c r="T107">
        <v>7</v>
      </c>
      <c r="U107">
        <v>8</v>
      </c>
      <c r="V107">
        <v>9</v>
      </c>
      <c r="W107">
        <v>10</v>
      </c>
      <c r="X107">
        <v>11</v>
      </c>
      <c r="Y107">
        <v>12</v>
      </c>
    </row>
    <row r="108" spans="2:25" x14ac:dyDescent="0.25">
      <c r="B108">
        <v>500</v>
      </c>
      <c r="C108">
        <v>12</v>
      </c>
      <c r="D108">
        <v>20</v>
      </c>
      <c r="E108">
        <v>1000</v>
      </c>
      <c r="F108">
        <v>128000</v>
      </c>
      <c r="G108">
        <v>20000</v>
      </c>
      <c r="H108">
        <v>4</v>
      </c>
      <c r="I108">
        <v>0.05</v>
      </c>
      <c r="J108">
        <v>2000</v>
      </c>
      <c r="K108">
        <v>4</v>
      </c>
      <c r="L108" t="s">
        <v>24</v>
      </c>
      <c r="N108">
        <v>3.7993000000000001</v>
      </c>
      <c r="O108">
        <v>3.5036</v>
      </c>
      <c r="P108">
        <v>3.6717</v>
      </c>
      <c r="Q108">
        <v>3.9125999999999999</v>
      </c>
      <c r="R108">
        <v>4.1481000000000003</v>
      </c>
      <c r="S108">
        <v>4.4031000000000002</v>
      </c>
      <c r="T108">
        <v>4.6330999999999998</v>
      </c>
      <c r="U108">
        <v>4.8479999999999999</v>
      </c>
      <c r="V108">
        <v>4.9668000000000001</v>
      </c>
      <c r="W108">
        <v>5.15</v>
      </c>
      <c r="X108">
        <v>5.3666999999999998</v>
      </c>
      <c r="Y108">
        <v>5.5559000000000003</v>
      </c>
    </row>
    <row r="110" spans="2:25" x14ac:dyDescent="0.25">
      <c r="B110" t="s">
        <v>22</v>
      </c>
    </row>
    <row r="111" spans="2:25" x14ac:dyDescent="0.25">
      <c r="B111" t="s">
        <v>25</v>
      </c>
      <c r="C111" t="s">
        <v>2</v>
      </c>
      <c r="D111" t="s">
        <v>3</v>
      </c>
      <c r="E111" t="s">
        <v>4</v>
      </c>
      <c r="F111" t="s">
        <v>5</v>
      </c>
      <c r="G111" t="s">
        <v>6</v>
      </c>
      <c r="H111" t="s">
        <v>7</v>
      </c>
      <c r="I111" t="s">
        <v>8</v>
      </c>
      <c r="J111" t="s">
        <v>9</v>
      </c>
      <c r="K111" t="s">
        <v>10</v>
      </c>
      <c r="L111" t="s">
        <v>23</v>
      </c>
      <c r="N111">
        <v>1</v>
      </c>
      <c r="O111">
        <v>2</v>
      </c>
      <c r="P111">
        <v>3</v>
      </c>
      <c r="Q111">
        <v>4</v>
      </c>
      <c r="R111">
        <v>5</v>
      </c>
      <c r="S111">
        <v>6</v>
      </c>
      <c r="T111">
        <v>7</v>
      </c>
      <c r="U111">
        <v>8</v>
      </c>
      <c r="V111">
        <v>9</v>
      </c>
      <c r="W111">
        <v>10</v>
      </c>
      <c r="X111">
        <v>11</v>
      </c>
      <c r="Y111">
        <v>12</v>
      </c>
    </row>
    <row r="112" spans="2:25" x14ac:dyDescent="0.25">
      <c r="B112">
        <v>500</v>
      </c>
      <c r="C112">
        <v>12</v>
      </c>
      <c r="D112">
        <v>20</v>
      </c>
      <c r="E112">
        <v>1000</v>
      </c>
      <c r="F112">
        <v>128000</v>
      </c>
      <c r="G112">
        <v>20000</v>
      </c>
      <c r="H112">
        <v>4</v>
      </c>
      <c r="I112">
        <v>0.05</v>
      </c>
      <c r="J112">
        <v>2000</v>
      </c>
      <c r="K112">
        <v>4</v>
      </c>
      <c r="L112" t="s">
        <v>24</v>
      </c>
      <c r="N112">
        <v>3.0518999999999998</v>
      </c>
      <c r="O112">
        <v>2.8260999999999998</v>
      </c>
      <c r="P112">
        <v>2.9885000000000002</v>
      </c>
      <c r="Q112">
        <v>3.2078000000000002</v>
      </c>
      <c r="R112">
        <v>3.4628000000000001</v>
      </c>
      <c r="S112">
        <v>3.7463000000000002</v>
      </c>
      <c r="T112">
        <v>3.9996</v>
      </c>
      <c r="U112">
        <v>4.2561999999999998</v>
      </c>
      <c r="V112">
        <v>4.4358000000000004</v>
      </c>
      <c r="W112">
        <v>4.6482999999999999</v>
      </c>
      <c r="X112">
        <v>4.9135</v>
      </c>
      <c r="Y112">
        <v>5.1649000000000003</v>
      </c>
    </row>
    <row r="135" spans="2:21" x14ac:dyDescent="0.25">
      <c r="B135" t="s">
        <v>26</v>
      </c>
      <c r="H135">
        <f>640 / K137</f>
        <v>160</v>
      </c>
      <c r="I135">
        <f>480 / K137</f>
        <v>120</v>
      </c>
    </row>
    <row r="136" spans="2:21" x14ac:dyDescent="0.25">
      <c r="B136" t="s">
        <v>25</v>
      </c>
      <c r="C136" t="s">
        <v>2</v>
      </c>
      <c r="D136" t="s">
        <v>3</v>
      </c>
      <c r="E136" t="s">
        <v>4</v>
      </c>
      <c r="F136" t="s">
        <v>5</v>
      </c>
      <c r="G136" t="s">
        <v>6</v>
      </c>
      <c r="H136" t="s">
        <v>7</v>
      </c>
      <c r="I136" t="s">
        <v>8</v>
      </c>
      <c r="J136" t="s">
        <v>9</v>
      </c>
      <c r="K136" t="s">
        <v>10</v>
      </c>
      <c r="L136" t="s">
        <v>23</v>
      </c>
      <c r="N136" t="s">
        <v>12</v>
      </c>
      <c r="O136" t="s">
        <v>13</v>
      </c>
      <c r="P136" t="s">
        <v>14</v>
      </c>
      <c r="Q136" t="s">
        <v>11</v>
      </c>
      <c r="R136" t="s">
        <v>16</v>
      </c>
      <c r="S136" t="s">
        <v>19</v>
      </c>
      <c r="T136" t="s">
        <v>18</v>
      </c>
      <c r="U136" t="s">
        <v>17</v>
      </c>
    </row>
    <row r="137" spans="2:21" x14ac:dyDescent="0.25">
      <c r="B137">
        <v>500</v>
      </c>
      <c r="C137">
        <v>4</v>
      </c>
      <c r="D137">
        <v>20</v>
      </c>
      <c r="E137">
        <v>1000</v>
      </c>
      <c r="F137">
        <v>128000</v>
      </c>
      <c r="G137">
        <v>20000</v>
      </c>
      <c r="H137">
        <v>4</v>
      </c>
      <c r="I137">
        <v>0.05</v>
      </c>
      <c r="J137">
        <v>2000</v>
      </c>
      <c r="K137">
        <v>4</v>
      </c>
      <c r="L137">
        <v>10000</v>
      </c>
      <c r="N137">
        <v>4.1752000000000002</v>
      </c>
      <c r="O137">
        <v>3.6505000000000001</v>
      </c>
      <c r="P137">
        <v>3.6291000000000002</v>
      </c>
      <c r="Q137">
        <v>3.8098000000000001</v>
      </c>
      <c r="R137">
        <v>3.3247</v>
      </c>
      <c r="S137">
        <v>2.8332000000000002</v>
      </c>
      <c r="T137">
        <v>2.9028999999999998</v>
      </c>
      <c r="U137">
        <v>3.0945</v>
      </c>
    </row>
    <row r="138" spans="2:21" x14ac:dyDescent="0.25">
      <c r="B138">
        <v>500</v>
      </c>
      <c r="C138">
        <v>4</v>
      </c>
      <c r="D138">
        <v>20</v>
      </c>
      <c r="E138">
        <v>1000</v>
      </c>
      <c r="F138">
        <v>128000</v>
      </c>
      <c r="G138">
        <v>20000</v>
      </c>
      <c r="H138">
        <v>4</v>
      </c>
      <c r="I138">
        <v>0.05</v>
      </c>
      <c r="J138">
        <v>2000</v>
      </c>
      <c r="K138">
        <v>4</v>
      </c>
      <c r="L138">
        <v>1000</v>
      </c>
      <c r="N138">
        <v>4.5190999999999999</v>
      </c>
      <c r="O138">
        <v>3.9449999999999998</v>
      </c>
      <c r="P138">
        <v>3.8849999999999998</v>
      </c>
      <c r="Q138">
        <v>3.9695</v>
      </c>
      <c r="R138">
        <v>3.1211000000000002</v>
      </c>
      <c r="S138">
        <v>2.6943000000000001</v>
      </c>
      <c r="T138">
        <v>2.61</v>
      </c>
      <c r="U138">
        <v>2.7282000000000002</v>
      </c>
    </row>
    <row r="139" spans="2:21" x14ac:dyDescent="0.25">
      <c r="B139">
        <v>500</v>
      </c>
      <c r="C139">
        <v>4</v>
      </c>
      <c r="D139">
        <v>20</v>
      </c>
      <c r="E139">
        <v>1000</v>
      </c>
      <c r="F139">
        <v>128000</v>
      </c>
      <c r="G139">
        <v>20000</v>
      </c>
      <c r="H139">
        <v>4</v>
      </c>
      <c r="I139">
        <v>0.05</v>
      </c>
      <c r="J139">
        <v>2000</v>
      </c>
      <c r="K139">
        <v>4</v>
      </c>
      <c r="L139">
        <v>100</v>
      </c>
      <c r="N139">
        <v>7.335</v>
      </c>
      <c r="O139">
        <v>6.1257999999999999</v>
      </c>
      <c r="P139">
        <v>5.6326999999999998</v>
      </c>
      <c r="Q139">
        <v>5.6044999999999998</v>
      </c>
      <c r="R139">
        <v>5.3951000000000002</v>
      </c>
      <c r="S139">
        <v>3.9607000000000001</v>
      </c>
      <c r="T139">
        <v>3.6364000000000001</v>
      </c>
      <c r="U139">
        <v>3.9081999999999999</v>
      </c>
    </row>
    <row r="140" spans="2:21" x14ac:dyDescent="0.25">
      <c r="B140">
        <v>500</v>
      </c>
      <c r="C140">
        <v>4</v>
      </c>
      <c r="D140">
        <v>20</v>
      </c>
      <c r="E140">
        <v>1000</v>
      </c>
      <c r="F140">
        <v>128000</v>
      </c>
      <c r="G140">
        <v>20000</v>
      </c>
      <c r="H140">
        <v>4</v>
      </c>
      <c r="I140">
        <v>0.05</v>
      </c>
      <c r="J140">
        <v>2000</v>
      </c>
      <c r="K140">
        <v>4</v>
      </c>
      <c r="L140">
        <v>10</v>
      </c>
      <c r="N140">
        <v>11.5745</v>
      </c>
      <c r="O140">
        <v>8.8650000000000002</v>
      </c>
      <c r="P140">
        <v>7.8963000000000001</v>
      </c>
      <c r="Q140">
        <v>7.6920999999999999</v>
      </c>
      <c r="R140">
        <v>8.6377000000000006</v>
      </c>
      <c r="S140">
        <v>6.0692000000000004</v>
      </c>
      <c r="T140">
        <v>5.8384</v>
      </c>
      <c r="U140">
        <v>6.1905999999999999</v>
      </c>
    </row>
    <row r="163" spans="2:21" x14ac:dyDescent="0.25">
      <c r="B163" t="s">
        <v>27</v>
      </c>
      <c r="H163">
        <f>640 / K165</f>
        <v>320</v>
      </c>
      <c r="I163">
        <f>480 / K165</f>
        <v>240</v>
      </c>
    </row>
    <row r="164" spans="2:21" x14ac:dyDescent="0.25">
      <c r="B164" t="s">
        <v>25</v>
      </c>
      <c r="C164" t="s">
        <v>2</v>
      </c>
      <c r="D164" t="s">
        <v>3</v>
      </c>
      <c r="E164" t="s">
        <v>4</v>
      </c>
      <c r="F164" t="s">
        <v>5</v>
      </c>
      <c r="G164" t="s">
        <v>6</v>
      </c>
      <c r="H164" t="s">
        <v>7</v>
      </c>
      <c r="I164" t="s">
        <v>8</v>
      </c>
      <c r="J164" t="s">
        <v>9</v>
      </c>
      <c r="K164" t="s">
        <v>10</v>
      </c>
      <c r="L164" t="s">
        <v>23</v>
      </c>
      <c r="N164" t="s">
        <v>12</v>
      </c>
      <c r="O164" t="s">
        <v>13</v>
      </c>
      <c r="P164" t="s">
        <v>14</v>
      </c>
      <c r="Q164" t="s">
        <v>11</v>
      </c>
      <c r="R164" t="s">
        <v>16</v>
      </c>
      <c r="S164" t="s">
        <v>19</v>
      </c>
      <c r="T164" t="s">
        <v>18</v>
      </c>
      <c r="U164" t="s">
        <v>17</v>
      </c>
    </row>
    <row r="165" spans="2:21" x14ac:dyDescent="0.25">
      <c r="B165">
        <v>500</v>
      </c>
      <c r="C165">
        <v>4</v>
      </c>
      <c r="D165">
        <v>20</v>
      </c>
      <c r="E165">
        <v>1000</v>
      </c>
      <c r="F165">
        <v>128000</v>
      </c>
      <c r="G165">
        <v>20000</v>
      </c>
      <c r="H165">
        <v>4</v>
      </c>
      <c r="I165">
        <v>0.05</v>
      </c>
      <c r="J165">
        <v>2000</v>
      </c>
      <c r="K165">
        <v>2</v>
      </c>
      <c r="L165">
        <v>10000</v>
      </c>
    </row>
    <row r="166" spans="2:21" x14ac:dyDescent="0.25">
      <c r="B166">
        <v>500</v>
      </c>
      <c r="C166">
        <v>4</v>
      </c>
      <c r="D166">
        <v>20</v>
      </c>
      <c r="E166">
        <v>1000</v>
      </c>
      <c r="F166">
        <v>128000</v>
      </c>
      <c r="G166">
        <v>20000</v>
      </c>
      <c r="H166">
        <v>4</v>
      </c>
      <c r="I166">
        <v>0.05</v>
      </c>
      <c r="J166">
        <v>2000</v>
      </c>
      <c r="K166">
        <v>2</v>
      </c>
      <c r="L166">
        <v>1000</v>
      </c>
      <c r="N166">
        <v>4.6680000000000001</v>
      </c>
      <c r="O166">
        <v>3.6480999999999999</v>
      </c>
      <c r="P166">
        <v>3.4872999999999998</v>
      </c>
      <c r="Q166">
        <v>3.6044999999999998</v>
      </c>
      <c r="R166">
        <v>3.6953</v>
      </c>
      <c r="S166">
        <v>2.6587999999999998</v>
      </c>
      <c r="T166">
        <v>2.54</v>
      </c>
      <c r="U166">
        <v>2.6442999999999999</v>
      </c>
    </row>
    <row r="167" spans="2:21" x14ac:dyDescent="0.25">
      <c r="B167">
        <v>500</v>
      </c>
      <c r="C167">
        <v>4</v>
      </c>
      <c r="D167">
        <v>20</v>
      </c>
      <c r="E167">
        <v>1000</v>
      </c>
      <c r="F167">
        <v>128000</v>
      </c>
      <c r="G167">
        <v>20000</v>
      </c>
      <c r="H167">
        <v>4</v>
      </c>
      <c r="I167">
        <v>0.05</v>
      </c>
      <c r="J167">
        <v>2000</v>
      </c>
      <c r="K167">
        <v>2</v>
      </c>
      <c r="L167">
        <v>100</v>
      </c>
      <c r="N167">
        <v>6.7431000000000001</v>
      </c>
      <c r="O167">
        <v>5.4615</v>
      </c>
      <c r="P167">
        <v>5.0902000000000003</v>
      </c>
      <c r="Q167">
        <v>5.1322999999999999</v>
      </c>
      <c r="R167">
        <v>5.4100999999999999</v>
      </c>
      <c r="S167">
        <v>4.0976999999999997</v>
      </c>
      <c r="T167">
        <v>3.88</v>
      </c>
      <c r="U167">
        <v>4.0693999999999999</v>
      </c>
    </row>
    <row r="168" spans="2:21" x14ac:dyDescent="0.25">
      <c r="B168">
        <v>500</v>
      </c>
      <c r="C168">
        <v>4</v>
      </c>
      <c r="D168">
        <v>20</v>
      </c>
      <c r="E168">
        <v>1000</v>
      </c>
      <c r="F168">
        <v>128000</v>
      </c>
      <c r="G168">
        <v>20000</v>
      </c>
      <c r="H168">
        <v>4</v>
      </c>
      <c r="I168">
        <v>0.05</v>
      </c>
      <c r="J168">
        <v>2000</v>
      </c>
      <c r="K168">
        <v>2</v>
      </c>
      <c r="L168">
        <v>10</v>
      </c>
      <c r="N168">
        <v>11.162800000000001</v>
      </c>
      <c r="O168">
        <v>8.6893999999999991</v>
      </c>
      <c r="P168">
        <v>7.7648000000000001</v>
      </c>
      <c r="Q168">
        <v>7.6379999999999999</v>
      </c>
      <c r="R168">
        <v>9.4799000000000007</v>
      </c>
      <c r="S168">
        <v>7.0731000000000002</v>
      </c>
      <c r="T168">
        <v>6.5031999999999996</v>
      </c>
      <c r="U168">
        <v>6.5906000000000002</v>
      </c>
    </row>
    <row r="191" ht="15.75" thickBot="1" x14ac:dyDescent="0.3"/>
    <row r="192" s="1" customFormat="1" ht="15.75" thickTop="1" x14ac:dyDescent="0.25"/>
    <row r="196" spans="2:23" x14ac:dyDescent="0.25">
      <c r="B196" t="s">
        <v>25</v>
      </c>
      <c r="C196" t="s">
        <v>2</v>
      </c>
      <c r="D196" t="s">
        <v>3</v>
      </c>
      <c r="E196" t="s">
        <v>4</v>
      </c>
      <c r="F196" t="s">
        <v>5</v>
      </c>
      <c r="G196" t="s">
        <v>6</v>
      </c>
      <c r="H196" t="s">
        <v>7</v>
      </c>
      <c r="I196" t="s">
        <v>8</v>
      </c>
      <c r="J196" t="s">
        <v>9</v>
      </c>
      <c r="K196" t="s">
        <v>10</v>
      </c>
      <c r="L196" t="s">
        <v>23</v>
      </c>
      <c r="P196" t="s">
        <v>12</v>
      </c>
      <c r="Q196" t="s">
        <v>13</v>
      </c>
      <c r="R196" t="s">
        <v>14</v>
      </c>
      <c r="S196" t="s">
        <v>11</v>
      </c>
      <c r="T196" t="s">
        <v>16</v>
      </c>
      <c r="U196" t="s">
        <v>19</v>
      </c>
      <c r="V196" t="s">
        <v>18</v>
      </c>
      <c r="W196" t="s">
        <v>17</v>
      </c>
    </row>
    <row r="197" spans="2:23" x14ac:dyDescent="0.25">
      <c r="B197">
        <v>1000</v>
      </c>
      <c r="C197">
        <v>4</v>
      </c>
      <c r="D197">
        <v>20</v>
      </c>
      <c r="E197">
        <v>1000</v>
      </c>
      <c r="F197">
        <v>128000</v>
      </c>
      <c r="G197">
        <v>20000</v>
      </c>
      <c r="H197">
        <v>4</v>
      </c>
      <c r="I197">
        <v>0.05</v>
      </c>
      <c r="J197">
        <v>2000</v>
      </c>
      <c r="K197">
        <v>4</v>
      </c>
      <c r="L197">
        <v>4000</v>
      </c>
      <c r="P197">
        <v>3.5680999999999998</v>
      </c>
      <c r="Q197">
        <v>3.2191000000000001</v>
      </c>
      <c r="R197">
        <v>3.4443999999999999</v>
      </c>
      <c r="S197">
        <v>3.7323</v>
      </c>
      <c r="T197">
        <v>2.4518</v>
      </c>
      <c r="U197">
        <v>2.3111999999999999</v>
      </c>
      <c r="V197">
        <v>2.6042000000000001</v>
      </c>
      <c r="W197">
        <v>2.9258000000000002</v>
      </c>
    </row>
    <row r="199" spans="2:23" x14ac:dyDescent="0.25">
      <c r="B199" t="s">
        <v>25</v>
      </c>
      <c r="C199" t="s">
        <v>2</v>
      </c>
      <c r="D199" t="s">
        <v>3</v>
      </c>
      <c r="E199" t="s">
        <v>4</v>
      </c>
      <c r="F199" t="s">
        <v>5</v>
      </c>
      <c r="G199" t="s">
        <v>6</v>
      </c>
      <c r="H199" t="s">
        <v>7</v>
      </c>
      <c r="I199" t="s">
        <v>8</v>
      </c>
      <c r="J199" t="s">
        <v>9</v>
      </c>
      <c r="K199" t="s">
        <v>10</v>
      </c>
      <c r="L199" t="s">
        <v>23</v>
      </c>
      <c r="M199" t="s">
        <v>28</v>
      </c>
      <c r="N199" t="s">
        <v>29</v>
      </c>
      <c r="P199" t="s">
        <v>12</v>
      </c>
      <c r="Q199" t="s">
        <v>13</v>
      </c>
      <c r="R199" t="s">
        <v>14</v>
      </c>
      <c r="S199" t="s">
        <v>11</v>
      </c>
      <c r="T199" t="s">
        <v>16</v>
      </c>
      <c r="U199" t="s">
        <v>19</v>
      </c>
      <c r="V199" t="s">
        <v>18</v>
      </c>
      <c r="W199" t="s">
        <v>17</v>
      </c>
    </row>
    <row r="200" spans="2:23" x14ac:dyDescent="0.25">
      <c r="B200">
        <v>1000</v>
      </c>
      <c r="C200">
        <v>4</v>
      </c>
      <c r="D200">
        <v>10</v>
      </c>
      <c r="E200">
        <v>1000</v>
      </c>
      <c r="F200">
        <v>128000</v>
      </c>
      <c r="G200">
        <v>20000</v>
      </c>
      <c r="H200">
        <v>4</v>
      </c>
      <c r="I200">
        <v>0.05</v>
      </c>
      <c r="J200">
        <v>2000</v>
      </c>
      <c r="K200">
        <v>4</v>
      </c>
      <c r="L200">
        <v>1000</v>
      </c>
      <c r="M200">
        <v>0</v>
      </c>
      <c r="N200">
        <v>15</v>
      </c>
      <c r="P200">
        <v>10.5854</v>
      </c>
      <c r="Q200">
        <v>8.8188999999999993</v>
      </c>
      <c r="R200">
        <v>8.2339000000000002</v>
      </c>
      <c r="S200">
        <v>8.0900999999999996</v>
      </c>
      <c r="T200">
        <v>9.4138000000000002</v>
      </c>
      <c r="U200">
        <v>8.2050000000000001</v>
      </c>
      <c r="V200">
        <v>7.8193999999999999</v>
      </c>
      <c r="W200">
        <v>7.7892999999999999</v>
      </c>
    </row>
    <row r="201" spans="2:23" x14ac:dyDescent="0.25">
      <c r="B201">
        <v>1000</v>
      </c>
      <c r="C201">
        <v>4</v>
      </c>
      <c r="D201">
        <v>15</v>
      </c>
      <c r="E201">
        <v>1000</v>
      </c>
      <c r="F201">
        <v>128000</v>
      </c>
      <c r="G201">
        <v>20000</v>
      </c>
      <c r="H201">
        <v>4</v>
      </c>
      <c r="I201">
        <v>0.05</v>
      </c>
      <c r="J201">
        <v>2000</v>
      </c>
      <c r="K201">
        <v>4</v>
      </c>
      <c r="L201">
        <v>1000</v>
      </c>
      <c r="M201">
        <v>0</v>
      </c>
      <c r="N201">
        <v>15</v>
      </c>
      <c r="P201">
        <v>6.0080999999999998</v>
      </c>
      <c r="Q201">
        <v>4.5187999999999997</v>
      </c>
      <c r="R201">
        <v>3.9569000000000001</v>
      </c>
      <c r="S201">
        <v>3.7206000000000001</v>
      </c>
      <c r="T201">
        <v>4.6468999999999996</v>
      </c>
      <c r="U201">
        <v>3.5259</v>
      </c>
      <c r="V201">
        <v>3.3437000000000001</v>
      </c>
      <c r="W201">
        <v>3.1778</v>
      </c>
    </row>
    <row r="202" spans="2:23" x14ac:dyDescent="0.25">
      <c r="B202">
        <v>1000</v>
      </c>
      <c r="C202">
        <v>4</v>
      </c>
      <c r="D202">
        <v>20</v>
      </c>
      <c r="E202">
        <v>1000</v>
      </c>
      <c r="F202">
        <v>128000</v>
      </c>
      <c r="G202">
        <v>20000</v>
      </c>
      <c r="H202">
        <v>4</v>
      </c>
      <c r="I202">
        <v>0.05</v>
      </c>
      <c r="J202">
        <v>2000</v>
      </c>
      <c r="K202">
        <v>4</v>
      </c>
      <c r="L202">
        <v>1000</v>
      </c>
      <c r="M202">
        <v>0</v>
      </c>
      <c r="N202">
        <v>15</v>
      </c>
      <c r="P202">
        <v>4.6265999999999998</v>
      </c>
      <c r="Q202">
        <v>3.5455000000000001</v>
      </c>
      <c r="R202">
        <v>2.7957000000000001</v>
      </c>
      <c r="S202">
        <v>2.4906999999999999</v>
      </c>
      <c r="T202">
        <v>3.165</v>
      </c>
      <c r="U202">
        <v>2.2863000000000002</v>
      </c>
      <c r="V202">
        <v>2.1414</v>
      </c>
      <c r="W202">
        <v>1.9361999999999999</v>
      </c>
    </row>
    <row r="203" spans="2:23" x14ac:dyDescent="0.25">
      <c r="B203">
        <v>1000</v>
      </c>
      <c r="C203">
        <v>4</v>
      </c>
      <c r="D203">
        <v>25</v>
      </c>
      <c r="E203">
        <v>1000</v>
      </c>
      <c r="F203">
        <v>128000</v>
      </c>
      <c r="G203">
        <v>20000</v>
      </c>
      <c r="H203">
        <v>4</v>
      </c>
      <c r="I203">
        <v>0.05</v>
      </c>
      <c r="J203">
        <v>2000</v>
      </c>
      <c r="K203">
        <v>4</v>
      </c>
      <c r="L203">
        <v>1000</v>
      </c>
      <c r="M203">
        <v>0</v>
      </c>
      <c r="N203">
        <v>15</v>
      </c>
      <c r="P203">
        <v>3.7000999999999999</v>
      </c>
      <c r="Q203">
        <v>3.2364000000000002</v>
      </c>
      <c r="R203">
        <v>2.3069000000000002</v>
      </c>
      <c r="S203">
        <v>2.1282999999999999</v>
      </c>
      <c r="T203">
        <v>2.4767999999999999</v>
      </c>
      <c r="U203">
        <v>2.1844999999999999</v>
      </c>
      <c r="V203">
        <v>1.8129</v>
      </c>
      <c r="W203">
        <v>1.6915</v>
      </c>
    </row>
    <row r="204" spans="2:23" x14ac:dyDescent="0.25">
      <c r="B204">
        <v>1000</v>
      </c>
      <c r="C204">
        <v>4</v>
      </c>
      <c r="D204">
        <v>30</v>
      </c>
      <c r="E204">
        <v>1000</v>
      </c>
      <c r="F204">
        <v>128000</v>
      </c>
      <c r="G204">
        <v>20000</v>
      </c>
      <c r="H204">
        <v>4</v>
      </c>
      <c r="I204">
        <v>0.05</v>
      </c>
      <c r="J204">
        <v>2000</v>
      </c>
      <c r="K204">
        <v>4</v>
      </c>
      <c r="L204">
        <v>1000</v>
      </c>
      <c r="M204">
        <v>0</v>
      </c>
      <c r="N204">
        <v>15</v>
      </c>
      <c r="P204">
        <v>3.9857</v>
      </c>
      <c r="Q204">
        <v>3.3898000000000001</v>
      </c>
      <c r="R204">
        <v>2.4918</v>
      </c>
      <c r="S204">
        <v>2.1570999999999998</v>
      </c>
      <c r="T204">
        <v>2.4293999999999998</v>
      </c>
      <c r="U204">
        <v>2.0838000000000001</v>
      </c>
      <c r="V204">
        <v>1.7894000000000001</v>
      </c>
      <c r="W204">
        <v>1.6031</v>
      </c>
    </row>
    <row r="231" spans="2:23" x14ac:dyDescent="0.25">
      <c r="B231" t="s">
        <v>25</v>
      </c>
      <c r="C231" t="s">
        <v>2</v>
      </c>
      <c r="D231" t="s">
        <v>3</v>
      </c>
      <c r="E231" t="s">
        <v>4</v>
      </c>
      <c r="F231" t="s">
        <v>5</v>
      </c>
      <c r="G231" t="s">
        <v>6</v>
      </c>
      <c r="H231" t="s">
        <v>7</v>
      </c>
      <c r="I231" t="s">
        <v>8</v>
      </c>
      <c r="J231" t="s">
        <v>9</v>
      </c>
      <c r="K231" t="s">
        <v>10</v>
      </c>
      <c r="L231" t="s">
        <v>23</v>
      </c>
      <c r="M231" t="s">
        <v>28</v>
      </c>
      <c r="N231" t="s">
        <v>29</v>
      </c>
      <c r="O231" t="s">
        <v>30</v>
      </c>
      <c r="P231" t="s">
        <v>12</v>
      </c>
      <c r="Q231" t="s">
        <v>13</v>
      </c>
      <c r="R231" t="s">
        <v>14</v>
      </c>
      <c r="S231" t="s">
        <v>11</v>
      </c>
      <c r="T231" t="s">
        <v>16</v>
      </c>
      <c r="U231" t="s">
        <v>19</v>
      </c>
      <c r="V231" t="s">
        <v>18</v>
      </c>
      <c r="W231" t="s">
        <v>17</v>
      </c>
    </row>
    <row r="232" spans="2:23" x14ac:dyDescent="0.25">
      <c r="B232">
        <v>2000</v>
      </c>
      <c r="C232">
        <v>4</v>
      </c>
      <c r="D232">
        <v>4</v>
      </c>
      <c r="E232">
        <v>99999</v>
      </c>
      <c r="F232">
        <v>32000</v>
      </c>
      <c r="G232">
        <v>20000</v>
      </c>
      <c r="H232">
        <v>1</v>
      </c>
      <c r="I232">
        <v>0.05</v>
      </c>
      <c r="J232">
        <v>2000</v>
      </c>
      <c r="K232">
        <v>4</v>
      </c>
      <c r="L232">
        <v>1000</v>
      </c>
      <c r="M232">
        <v>0</v>
      </c>
      <c r="N232">
        <v>20</v>
      </c>
      <c r="O232">
        <v>0</v>
      </c>
      <c r="P232">
        <v>6.3041099999999997</v>
      </c>
      <c r="Q232">
        <v>5.4737499999999999</v>
      </c>
      <c r="R232">
        <v>4.5725300000000004</v>
      </c>
      <c r="S232">
        <v>4.2850299999999999</v>
      </c>
      <c r="T232">
        <v>3.45166</v>
      </c>
      <c r="U232">
        <v>2.97932</v>
      </c>
      <c r="V232">
        <v>3.0385200000000001</v>
      </c>
      <c r="W232">
        <v>2.9384999999999999</v>
      </c>
    </row>
    <row r="233" spans="2:23" x14ac:dyDescent="0.25">
      <c r="B233">
        <v>2000</v>
      </c>
      <c r="C233">
        <v>4</v>
      </c>
      <c r="D233">
        <v>4</v>
      </c>
      <c r="E233">
        <v>99999</v>
      </c>
      <c r="F233">
        <v>64000</v>
      </c>
      <c r="G233">
        <v>20000</v>
      </c>
      <c r="H233">
        <v>1</v>
      </c>
      <c r="I233">
        <v>0.05</v>
      </c>
      <c r="J233">
        <v>2000</v>
      </c>
      <c r="K233">
        <v>4</v>
      </c>
      <c r="L233">
        <v>1000</v>
      </c>
      <c r="M233">
        <v>0</v>
      </c>
      <c r="N233">
        <v>20</v>
      </c>
      <c r="O233">
        <v>0</v>
      </c>
      <c r="P233">
        <v>4.4521899999999999</v>
      </c>
      <c r="Q233">
        <v>3.8185099999999998</v>
      </c>
      <c r="R233">
        <v>2.6734399999999998</v>
      </c>
      <c r="S233">
        <v>2.4293999999999998</v>
      </c>
      <c r="T233">
        <v>2.3908800000000001</v>
      </c>
      <c r="U233">
        <v>2.0102500000000001</v>
      </c>
      <c r="V233">
        <v>1.74607</v>
      </c>
      <c r="W233">
        <v>1.66778</v>
      </c>
    </row>
    <row r="234" spans="2:23" x14ac:dyDescent="0.25">
      <c r="B234">
        <v>2000</v>
      </c>
      <c r="C234">
        <v>4</v>
      </c>
      <c r="D234">
        <v>4</v>
      </c>
      <c r="E234">
        <v>99999</v>
      </c>
      <c r="F234">
        <v>128000</v>
      </c>
      <c r="G234">
        <v>20000</v>
      </c>
      <c r="H234">
        <v>1</v>
      </c>
      <c r="I234">
        <v>0.05</v>
      </c>
      <c r="J234">
        <v>2000</v>
      </c>
      <c r="K234">
        <v>4</v>
      </c>
      <c r="L234">
        <v>1000</v>
      </c>
      <c r="M234">
        <v>0</v>
      </c>
      <c r="N234">
        <v>20</v>
      </c>
      <c r="O234">
        <v>0</v>
      </c>
      <c r="P234">
        <v>4.2786600000000004</v>
      </c>
      <c r="Q234">
        <v>3.4983200000000001</v>
      </c>
      <c r="R234">
        <v>2.698</v>
      </c>
      <c r="S234">
        <v>2.3717899999999998</v>
      </c>
      <c r="T234">
        <v>2.91553</v>
      </c>
      <c r="U234">
        <v>2.2424400000000002</v>
      </c>
      <c r="V234">
        <v>2.0519500000000002</v>
      </c>
      <c r="W234">
        <v>1.8547400000000001</v>
      </c>
    </row>
    <row r="235" spans="2:23" x14ac:dyDescent="0.25">
      <c r="B235">
        <v>2000</v>
      </c>
      <c r="C235">
        <v>4</v>
      </c>
      <c r="D235">
        <v>4</v>
      </c>
      <c r="E235">
        <v>99999</v>
      </c>
      <c r="F235">
        <v>256000</v>
      </c>
      <c r="G235">
        <v>20000</v>
      </c>
      <c r="H235">
        <v>1</v>
      </c>
      <c r="I235">
        <v>0.05</v>
      </c>
      <c r="J235">
        <v>2000</v>
      </c>
      <c r="K235">
        <v>4</v>
      </c>
      <c r="L235">
        <v>1000</v>
      </c>
      <c r="M235">
        <v>0</v>
      </c>
      <c r="N235">
        <v>20</v>
      </c>
      <c r="O235">
        <v>0</v>
      </c>
      <c r="P235">
        <v>4.9998100000000001</v>
      </c>
      <c r="Q235">
        <v>4.1323499999999997</v>
      </c>
      <c r="R235">
        <v>3.5771299999999999</v>
      </c>
      <c r="S235">
        <v>3.2968700000000002</v>
      </c>
      <c r="T235">
        <v>3.8229299999999999</v>
      </c>
      <c r="U235">
        <v>3.1463100000000002</v>
      </c>
      <c r="V235">
        <v>3.1084900000000002</v>
      </c>
      <c r="W235">
        <v>2.9081100000000002</v>
      </c>
    </row>
    <row r="236" spans="2:23" x14ac:dyDescent="0.25">
      <c r="B236">
        <v>2000</v>
      </c>
      <c r="C236">
        <v>4</v>
      </c>
      <c r="D236">
        <v>4</v>
      </c>
      <c r="E236">
        <v>99999</v>
      </c>
      <c r="F236">
        <v>512000</v>
      </c>
      <c r="G236">
        <v>20000</v>
      </c>
      <c r="H236">
        <v>1</v>
      </c>
      <c r="I236">
        <v>0.05</v>
      </c>
      <c r="J236">
        <v>2000</v>
      </c>
      <c r="K236">
        <v>4</v>
      </c>
      <c r="L236">
        <v>1000</v>
      </c>
      <c r="M236">
        <v>0</v>
      </c>
      <c r="N236">
        <v>20</v>
      </c>
      <c r="O236">
        <v>0</v>
      </c>
      <c r="P236">
        <v>5.7741499999999997</v>
      </c>
      <c r="Q236">
        <v>4.9273600000000002</v>
      </c>
      <c r="R236">
        <v>4.4168500000000002</v>
      </c>
      <c r="S236">
        <v>3.9453900000000002</v>
      </c>
      <c r="T236">
        <v>4.5506200000000003</v>
      </c>
      <c r="U236">
        <v>3.8847800000000001</v>
      </c>
      <c r="V236">
        <v>3.89662</v>
      </c>
      <c r="W236">
        <v>3.4852400000000001</v>
      </c>
    </row>
    <row r="260" spans="2:23" x14ac:dyDescent="0.25">
      <c r="B260" t="s">
        <v>25</v>
      </c>
      <c r="C260" t="s">
        <v>2</v>
      </c>
      <c r="D260" t="s">
        <v>3</v>
      </c>
      <c r="E260" t="s">
        <v>4</v>
      </c>
      <c r="F260" t="s">
        <v>5</v>
      </c>
      <c r="G260" t="s">
        <v>6</v>
      </c>
      <c r="H260" t="s">
        <v>7</v>
      </c>
      <c r="I260" t="s">
        <v>8</v>
      </c>
      <c r="J260" t="s">
        <v>9</v>
      </c>
      <c r="K260" t="s">
        <v>10</v>
      </c>
      <c r="L260" t="s">
        <v>23</v>
      </c>
      <c r="M260" t="s">
        <v>28</v>
      </c>
      <c r="N260" t="s">
        <v>29</v>
      </c>
      <c r="O260" t="s">
        <v>30</v>
      </c>
      <c r="P260" t="s">
        <v>12</v>
      </c>
      <c r="Q260" t="s">
        <v>13</v>
      </c>
      <c r="R260" t="s">
        <v>14</v>
      </c>
      <c r="S260" t="s">
        <v>11</v>
      </c>
      <c r="T260" t="s">
        <v>16</v>
      </c>
      <c r="U260" t="s">
        <v>19</v>
      </c>
      <c r="V260" t="s">
        <v>18</v>
      </c>
      <c r="W260" t="s">
        <v>17</v>
      </c>
    </row>
    <row r="261" spans="2:23" x14ac:dyDescent="0.25">
      <c r="B261">
        <v>5000</v>
      </c>
      <c r="C261">
        <v>4</v>
      </c>
      <c r="D261">
        <v>4</v>
      </c>
      <c r="E261">
        <v>99999</v>
      </c>
      <c r="F261">
        <v>128000</v>
      </c>
      <c r="G261">
        <v>20000</v>
      </c>
      <c r="H261">
        <v>1</v>
      </c>
      <c r="I261">
        <v>0.05</v>
      </c>
      <c r="J261">
        <v>2000</v>
      </c>
      <c r="K261">
        <v>4</v>
      </c>
      <c r="L261">
        <v>1000</v>
      </c>
      <c r="M261">
        <v>0</v>
      </c>
      <c r="N261">
        <v>20</v>
      </c>
      <c r="O261">
        <v>0</v>
      </c>
      <c r="P261">
        <v>4.2887399999999998</v>
      </c>
      <c r="Q261">
        <v>3.44177</v>
      </c>
      <c r="R261">
        <v>2.6236000000000002</v>
      </c>
      <c r="S261">
        <v>2.3076500000000002</v>
      </c>
      <c r="T261">
        <v>2.86517</v>
      </c>
      <c r="U261">
        <v>2.26471</v>
      </c>
      <c r="V261">
        <v>1.97437</v>
      </c>
      <c r="W261">
        <v>1.7573700000000001</v>
      </c>
    </row>
    <row r="262" spans="2:23" x14ac:dyDescent="0.25">
      <c r="B262">
        <v>5000</v>
      </c>
      <c r="C262">
        <v>4</v>
      </c>
      <c r="D262">
        <v>4</v>
      </c>
      <c r="E262">
        <v>99999</v>
      </c>
      <c r="F262">
        <v>128000</v>
      </c>
      <c r="G262">
        <v>20000</v>
      </c>
      <c r="H262">
        <v>1</v>
      </c>
      <c r="I262">
        <v>0.05</v>
      </c>
      <c r="J262">
        <v>2000</v>
      </c>
      <c r="K262">
        <v>4</v>
      </c>
      <c r="L262">
        <v>1000</v>
      </c>
      <c r="M262">
        <v>0</v>
      </c>
      <c r="N262">
        <v>20</v>
      </c>
      <c r="O262">
        <v>1</v>
      </c>
      <c r="P262">
        <v>4.0222600000000002</v>
      </c>
      <c r="Q262">
        <v>3.1931400000000001</v>
      </c>
      <c r="R262">
        <v>2.5052099999999999</v>
      </c>
      <c r="S262">
        <v>2.2191200000000002</v>
      </c>
      <c r="T262">
        <v>2.74377</v>
      </c>
      <c r="U262">
        <v>2.1127400000000001</v>
      </c>
      <c r="V262">
        <v>1.9482200000000001</v>
      </c>
      <c r="W262">
        <v>1.7432399999999999</v>
      </c>
    </row>
    <row r="263" spans="2:23" x14ac:dyDescent="0.25">
      <c r="B263">
        <v>5000</v>
      </c>
      <c r="C263">
        <v>4</v>
      </c>
      <c r="D263">
        <v>4</v>
      </c>
      <c r="E263">
        <v>99999</v>
      </c>
      <c r="F263">
        <v>128000</v>
      </c>
      <c r="G263">
        <v>20000</v>
      </c>
      <c r="H263">
        <v>1</v>
      </c>
      <c r="I263">
        <v>0.05</v>
      </c>
      <c r="J263">
        <v>2000</v>
      </c>
      <c r="K263">
        <v>4</v>
      </c>
      <c r="L263">
        <v>1000</v>
      </c>
      <c r="M263">
        <v>0</v>
      </c>
      <c r="N263">
        <v>20</v>
      </c>
      <c r="O263">
        <v>2</v>
      </c>
      <c r="P263">
        <v>6.0947100000000001</v>
      </c>
      <c r="Q263">
        <v>5.1456</v>
      </c>
      <c r="R263">
        <v>4.3030499999999998</v>
      </c>
      <c r="S263">
        <v>3.8455499999999998</v>
      </c>
      <c r="T263">
        <v>4.1844799999999998</v>
      </c>
      <c r="U263">
        <v>3.2645300000000002</v>
      </c>
      <c r="V263">
        <v>3.2751299999999999</v>
      </c>
      <c r="W263">
        <v>2.9183500000000002</v>
      </c>
    </row>
    <row r="287" spans="2:27" x14ac:dyDescent="0.25">
      <c r="B287" t="s">
        <v>25</v>
      </c>
      <c r="C287" t="s">
        <v>2</v>
      </c>
      <c r="D287" t="s">
        <v>3</v>
      </c>
      <c r="E287" t="s">
        <v>4</v>
      </c>
      <c r="F287" t="s">
        <v>5</v>
      </c>
      <c r="G287" t="s">
        <v>6</v>
      </c>
      <c r="H287" t="s">
        <v>7</v>
      </c>
      <c r="I287" t="s">
        <v>8</v>
      </c>
      <c r="J287" t="s">
        <v>9</v>
      </c>
      <c r="K287" t="s">
        <v>10</v>
      </c>
      <c r="L287" t="s">
        <v>23</v>
      </c>
      <c r="M287" t="s">
        <v>28</v>
      </c>
      <c r="N287" t="s">
        <v>29</v>
      </c>
      <c r="O287" t="s">
        <v>30</v>
      </c>
      <c r="P287" t="s">
        <v>12</v>
      </c>
      <c r="Q287" t="s">
        <v>13</v>
      </c>
      <c r="R287" t="s">
        <v>14</v>
      </c>
      <c r="S287" t="s">
        <v>11</v>
      </c>
      <c r="T287" t="s">
        <v>31</v>
      </c>
      <c r="U287" t="s">
        <v>32</v>
      </c>
      <c r="V287" t="s">
        <v>16</v>
      </c>
      <c r="W287" t="s">
        <v>19</v>
      </c>
      <c r="X287" t="s">
        <v>18</v>
      </c>
      <c r="Y287" t="s">
        <v>17</v>
      </c>
      <c r="Z287" t="s">
        <v>31</v>
      </c>
      <c r="AA287" t="s">
        <v>32</v>
      </c>
    </row>
    <row r="288" spans="2:27" x14ac:dyDescent="0.25">
      <c r="B288">
        <v>1000</v>
      </c>
      <c r="C288">
        <v>4</v>
      </c>
      <c r="D288">
        <v>4</v>
      </c>
      <c r="E288">
        <v>99999</v>
      </c>
      <c r="F288">
        <v>128000</v>
      </c>
      <c r="G288">
        <v>20000</v>
      </c>
      <c r="H288">
        <v>1</v>
      </c>
      <c r="I288">
        <v>0.05</v>
      </c>
      <c r="J288">
        <v>2000</v>
      </c>
      <c r="K288">
        <v>4</v>
      </c>
      <c r="L288">
        <v>1000</v>
      </c>
      <c r="M288">
        <v>0</v>
      </c>
      <c r="N288">
        <v>20</v>
      </c>
      <c r="O288">
        <v>0</v>
      </c>
      <c r="P288">
        <v>4.5355999999999996</v>
      </c>
      <c r="Q288">
        <v>3.6387999999999998</v>
      </c>
      <c r="V288">
        <v>2.9844400000000002</v>
      </c>
      <c r="W288">
        <v>2.26912</v>
      </c>
    </row>
    <row r="289" spans="2:27" x14ac:dyDescent="0.25">
      <c r="B289">
        <v>1000</v>
      </c>
      <c r="C289">
        <v>4</v>
      </c>
      <c r="D289">
        <v>4</v>
      </c>
      <c r="E289">
        <v>99999</v>
      </c>
      <c r="F289">
        <v>128000</v>
      </c>
      <c r="G289">
        <v>20000</v>
      </c>
      <c r="H289">
        <v>1</v>
      </c>
      <c r="I289">
        <v>0.05</v>
      </c>
      <c r="J289">
        <v>2000</v>
      </c>
      <c r="K289">
        <v>4</v>
      </c>
      <c r="L289">
        <v>1000</v>
      </c>
      <c r="M289">
        <v>1</v>
      </c>
      <c r="N289">
        <v>20</v>
      </c>
      <c r="O289">
        <v>0</v>
      </c>
      <c r="P289">
        <v>4.2723000000000004</v>
      </c>
      <c r="Q289">
        <v>3.60222</v>
      </c>
      <c r="R289">
        <v>3.1413600000000002</v>
      </c>
      <c r="S289">
        <v>9.0817999999999994</v>
      </c>
      <c r="V289">
        <v>2.7243300000000001</v>
      </c>
      <c r="W289">
        <v>2.2834400000000001</v>
      </c>
      <c r="X289">
        <v>1.9648300000000001</v>
      </c>
      <c r="Y289">
        <v>6.8992599999999999</v>
      </c>
    </row>
    <row r="290" spans="2:27" x14ac:dyDescent="0.25">
      <c r="B290">
        <v>1000</v>
      </c>
      <c r="C290">
        <v>4</v>
      </c>
      <c r="D290">
        <v>4</v>
      </c>
      <c r="E290">
        <v>99999</v>
      </c>
      <c r="F290">
        <v>128000</v>
      </c>
      <c r="G290">
        <v>20000</v>
      </c>
      <c r="H290">
        <v>1</v>
      </c>
      <c r="I290">
        <v>0.05</v>
      </c>
      <c r="J290">
        <v>2000</v>
      </c>
      <c r="K290">
        <v>4</v>
      </c>
      <c r="L290">
        <v>1000</v>
      </c>
      <c r="M290">
        <v>0</v>
      </c>
      <c r="N290">
        <v>20</v>
      </c>
      <c r="O290">
        <v>0</v>
      </c>
      <c r="P290">
        <v>4.6679500000000003</v>
      </c>
      <c r="Q290">
        <v>3.7335199999999999</v>
      </c>
      <c r="R290">
        <v>3.3125900000000001</v>
      </c>
      <c r="S290">
        <v>10.1111</v>
      </c>
      <c r="T290">
        <v>3.2282999999999999</v>
      </c>
      <c r="U290">
        <v>3.4841799999999998</v>
      </c>
      <c r="V290">
        <v>3.1832400000000001</v>
      </c>
      <c r="W290">
        <v>2.3958300000000001</v>
      </c>
      <c r="X290">
        <v>2.1139700000000001</v>
      </c>
      <c r="Y290">
        <v>7.8552600000000004</v>
      </c>
      <c r="Z290">
        <v>2.00088</v>
      </c>
      <c r="AA290">
        <v>2.1867800000000002</v>
      </c>
    </row>
    <row r="293" spans="2:27" x14ac:dyDescent="0.25">
      <c r="B293" t="s">
        <v>20</v>
      </c>
    </row>
    <row r="294" spans="2:27" x14ac:dyDescent="0.25">
      <c r="B294" t="s">
        <v>25</v>
      </c>
      <c r="C294" t="s">
        <v>2</v>
      </c>
      <c r="D294" t="s">
        <v>3</v>
      </c>
      <c r="E294" t="s">
        <v>4</v>
      </c>
      <c r="F294" t="s">
        <v>5</v>
      </c>
      <c r="G294" t="s">
        <v>6</v>
      </c>
      <c r="H294" t="s">
        <v>7</v>
      </c>
      <c r="I294" t="s">
        <v>8</v>
      </c>
      <c r="J294" t="s">
        <v>9</v>
      </c>
      <c r="K294" t="s">
        <v>10</v>
      </c>
      <c r="L294" t="s">
        <v>23</v>
      </c>
      <c r="M294" t="s">
        <v>28</v>
      </c>
      <c r="N294" t="s">
        <v>29</v>
      </c>
      <c r="O294" t="s">
        <v>30</v>
      </c>
      <c r="P294">
        <v>1</v>
      </c>
      <c r="Q294">
        <v>2</v>
      </c>
      <c r="R294">
        <v>3</v>
      </c>
      <c r="S294">
        <v>4</v>
      </c>
      <c r="T294">
        <v>5</v>
      </c>
      <c r="U294">
        <v>6</v>
      </c>
      <c r="V294">
        <v>7</v>
      </c>
      <c r="W294">
        <v>8</v>
      </c>
    </row>
    <row r="295" spans="2:27" x14ac:dyDescent="0.25">
      <c r="B295">
        <v>5000</v>
      </c>
      <c r="C295">
        <v>8</v>
      </c>
      <c r="D295">
        <v>22</v>
      </c>
      <c r="E295">
        <v>99999</v>
      </c>
      <c r="F295">
        <v>128000</v>
      </c>
      <c r="G295">
        <v>20000</v>
      </c>
      <c r="H295">
        <v>1</v>
      </c>
      <c r="I295">
        <v>0.05</v>
      </c>
      <c r="J295">
        <v>2000</v>
      </c>
      <c r="K295">
        <v>4</v>
      </c>
      <c r="L295">
        <v>1000</v>
      </c>
      <c r="M295">
        <v>0</v>
      </c>
      <c r="N295">
        <v>20</v>
      </c>
      <c r="O295">
        <v>1</v>
      </c>
    </row>
    <row r="297" spans="2:27" x14ac:dyDescent="0.25">
      <c r="B297" t="s">
        <v>15</v>
      </c>
    </row>
    <row r="298" spans="2:27" x14ac:dyDescent="0.25">
      <c r="B298" t="s">
        <v>25</v>
      </c>
      <c r="C298" t="s">
        <v>2</v>
      </c>
      <c r="D298" t="s">
        <v>3</v>
      </c>
      <c r="E298" t="s">
        <v>4</v>
      </c>
      <c r="F298" t="s">
        <v>5</v>
      </c>
      <c r="G298" t="s">
        <v>6</v>
      </c>
      <c r="H298" t="s">
        <v>7</v>
      </c>
      <c r="I298" t="s">
        <v>8</v>
      </c>
      <c r="J298" t="s">
        <v>9</v>
      </c>
      <c r="K298" t="s">
        <v>10</v>
      </c>
      <c r="L298" t="s">
        <v>23</v>
      </c>
      <c r="M298" t="s">
        <v>28</v>
      </c>
      <c r="N298" t="s">
        <v>29</v>
      </c>
      <c r="O298" t="s">
        <v>30</v>
      </c>
      <c r="P298">
        <v>1</v>
      </c>
      <c r="Q298">
        <v>2</v>
      </c>
      <c r="R298">
        <v>3</v>
      </c>
      <c r="S298">
        <v>4</v>
      </c>
      <c r="T298">
        <v>5</v>
      </c>
      <c r="U298">
        <v>6</v>
      </c>
      <c r="V298">
        <v>7</v>
      </c>
      <c r="W298">
        <v>8</v>
      </c>
    </row>
    <row r="299" spans="2:27" x14ac:dyDescent="0.25">
      <c r="B299">
        <v>5000</v>
      </c>
      <c r="C299">
        <v>8</v>
      </c>
      <c r="D299">
        <v>22</v>
      </c>
      <c r="E299">
        <v>99999</v>
      </c>
      <c r="F299">
        <v>128000</v>
      </c>
      <c r="G299">
        <v>20000</v>
      </c>
      <c r="H299">
        <v>1</v>
      </c>
      <c r="I299">
        <v>0.05</v>
      </c>
      <c r="J299">
        <v>2000</v>
      </c>
      <c r="K299">
        <v>4</v>
      </c>
      <c r="L299">
        <v>1000</v>
      </c>
      <c r="M299">
        <v>0</v>
      </c>
      <c r="N299">
        <v>20</v>
      </c>
      <c r="O299">
        <v>1</v>
      </c>
    </row>
  </sheetData>
  <mergeCells count="1">
    <mergeCell ref="R28:U28"/>
  </mergeCells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TOG_height_train</vt:lpstr>
      <vt:lpstr>TOG_num_trees_train</vt:lpstr>
      <vt:lpstr>TOG_height_test</vt:lpstr>
      <vt:lpstr>TOG_num_trees_test</vt:lpstr>
      <vt:lpstr>OLD_DATA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2013-07-06T16:34:35Z</dcterms:modified>
</cp:coreProperties>
</file>