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 SUTIS\cadi\Documentação\Gerência de Projetos\APF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G46" i="1"/>
  <c r="G45" i="1"/>
  <c r="G42" i="1" l="1"/>
  <c r="G43" i="1" s="1"/>
  <c r="D32" i="1" l="1"/>
  <c r="G35" i="1" s="1"/>
  <c r="G39" i="1" s="1"/>
  <c r="G37" i="1" l="1"/>
</calcChain>
</file>

<file path=xl/sharedStrings.xml><?xml version="1.0" encoding="utf-8"?>
<sst xmlns="http://schemas.openxmlformats.org/spreadsheetml/2006/main" count="73" uniqueCount="48">
  <si>
    <t>Funções do Tipo Dado</t>
  </si>
  <si>
    <t>Tipo de Função</t>
  </si>
  <si>
    <t>ALI</t>
  </si>
  <si>
    <t>AIE</t>
  </si>
  <si>
    <t>Pontos de Função (pré-definido)</t>
  </si>
  <si>
    <t>Produto/Projeto:</t>
  </si>
  <si>
    <t>TOTAL</t>
  </si>
  <si>
    <t>Indicativa</t>
  </si>
  <si>
    <t>Esforço (horas)</t>
  </si>
  <si>
    <t>Prazo Estimado (meses)</t>
  </si>
  <si>
    <t>Estimativa</t>
  </si>
  <si>
    <t>Esforço</t>
  </si>
  <si>
    <t>Diferença [I-E] em PF</t>
  </si>
  <si>
    <t>Indicativa [I] PF</t>
  </si>
  <si>
    <t>Estimada [E] PF</t>
  </si>
  <si>
    <t>PERT</t>
  </si>
  <si>
    <t>Prazo em meses estimados com desvios (para mais ou para menos)</t>
  </si>
  <si>
    <t>Desvio (dias)</t>
  </si>
  <si>
    <t>Sistema de Concessão de Adiantamento de Recurso</t>
  </si>
  <si>
    <t>Solicitar Pedido de Adiantamento</t>
  </si>
  <si>
    <t>Projeto</t>
  </si>
  <si>
    <t>Dotação Orçamentária</t>
  </si>
  <si>
    <t>Modalidade da Concessão</t>
  </si>
  <si>
    <t>Tipos de Despesas</t>
  </si>
  <si>
    <t>Conta Bancária</t>
  </si>
  <si>
    <t>Tipo de Aquisição</t>
  </si>
  <si>
    <t>Porte da Despesas</t>
  </si>
  <si>
    <t>Prioridade</t>
  </si>
  <si>
    <t>Orçamentos</t>
  </si>
  <si>
    <t>Servidor Beneficiário</t>
  </si>
  <si>
    <t>Unidade Orçamentária</t>
  </si>
  <si>
    <t>Serviços Financeiros</t>
  </si>
  <si>
    <t>Ordenador de Despesas</t>
  </si>
  <si>
    <t>Execução dos Recursos</t>
  </si>
  <si>
    <t>Registro de Ocorrências (perda do cartão)</t>
  </si>
  <si>
    <t>Prestação de Contas</t>
  </si>
  <si>
    <t>Notas de Empenho</t>
  </si>
  <si>
    <t>Unidades Contábeis e Financeiras</t>
  </si>
  <si>
    <t>Caráter de Despeas (sigilo ou reservada)</t>
  </si>
  <si>
    <t>Beneficiário das Despesas</t>
  </si>
  <si>
    <t>Penalidades</t>
  </si>
  <si>
    <t>Perfis de Usuários</t>
  </si>
  <si>
    <t>Emissão e Autenticação de Documentos</t>
  </si>
  <si>
    <t>Usuários do Sistema</t>
  </si>
  <si>
    <t>Otimista</t>
  </si>
  <si>
    <t>Pessimista</t>
  </si>
  <si>
    <t>Provável</t>
  </si>
  <si>
    <t>Patrimônio Mobiliário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</si>
</sst>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7"/>
  <sheetViews>
    <sheetView showGridLines="0" tabSelected="1" topLeftCell="A7" workbookViewId="0">
      <selection activeCell="D32" sqref="D32"/>
    </sheetView>
  </sheetViews>
  <sheetFormatPr defaultRowHeight="15" x14ac:dyDescent="0.25"/>
  <cols>
    <col min="1" max="1" width="2.85546875" customWidth="1"/>
    <col min="2" max="2" width="38.42578125" bestFit="1" customWidth="1"/>
    <col min="3" max="3" width="17" customWidth="1"/>
    <col min="4" max="4" width="18.42578125" customWidth="1"/>
    <col min="5" max="5" width="10.140625" bestFit="1" customWidth="1"/>
    <col min="6" max="6" width="26.42578125" bestFit="1" customWidth="1"/>
    <col min="7" max="7" width="12" bestFit="1" customWidth="1"/>
    <col min="9" max="9" width="10.42578125" bestFit="1" customWidth="1"/>
  </cols>
  <sheetData>
    <row r="2" spans="2:6" ht="33" customHeight="1" x14ac:dyDescent="0.25">
      <c r="B2" s="3" t="s">
        <v>5</v>
      </c>
      <c r="C2" s="19" t="s">
        <v>18</v>
      </c>
      <c r="D2" s="19"/>
      <c r="E2" s="2"/>
      <c r="F2" s="2"/>
    </row>
    <row r="3" spans="2:6" ht="6.75" customHeight="1" x14ac:dyDescent="0.25">
      <c r="C3" s="1"/>
      <c r="D3" s="1"/>
      <c r="E3" s="1"/>
      <c r="F3" s="1"/>
    </row>
    <row r="4" spans="2:6" ht="30" x14ac:dyDescent="0.25">
      <c r="B4" s="4" t="s">
        <v>0</v>
      </c>
      <c r="C4" s="4" t="s">
        <v>1</v>
      </c>
      <c r="D4" s="4" t="s">
        <v>4</v>
      </c>
    </row>
    <row r="5" spans="2:6" ht="3" customHeight="1" x14ac:dyDescent="0.25"/>
    <row r="6" spans="2:6" x14ac:dyDescent="0.25">
      <c r="B6" s="5" t="s">
        <v>19</v>
      </c>
      <c r="C6" s="6" t="s">
        <v>2</v>
      </c>
      <c r="D6" s="6">
        <v>35</v>
      </c>
    </row>
    <row r="7" spans="2:6" x14ac:dyDescent="0.25">
      <c r="B7" s="5" t="s">
        <v>20</v>
      </c>
      <c r="C7" s="6" t="s">
        <v>2</v>
      </c>
      <c r="D7" s="6">
        <v>35</v>
      </c>
    </row>
    <row r="8" spans="2:6" x14ac:dyDescent="0.25">
      <c r="B8" s="5" t="s">
        <v>21</v>
      </c>
      <c r="C8" s="6" t="s">
        <v>3</v>
      </c>
      <c r="D8" s="6">
        <v>35</v>
      </c>
    </row>
    <row r="9" spans="2:6" x14ac:dyDescent="0.25">
      <c r="B9" s="5" t="s">
        <v>22</v>
      </c>
      <c r="C9" s="6" t="s">
        <v>2</v>
      </c>
      <c r="D9" s="6">
        <v>35</v>
      </c>
    </row>
    <row r="10" spans="2:6" x14ac:dyDescent="0.25">
      <c r="B10" s="5" t="s">
        <v>23</v>
      </c>
      <c r="C10" s="6" t="s">
        <v>2</v>
      </c>
      <c r="D10" s="6">
        <v>35</v>
      </c>
    </row>
    <row r="11" spans="2:6" x14ac:dyDescent="0.25">
      <c r="B11" s="5" t="s">
        <v>24</v>
      </c>
      <c r="C11" s="6" t="s">
        <v>2</v>
      </c>
      <c r="D11" s="6">
        <v>35</v>
      </c>
    </row>
    <row r="12" spans="2:6" x14ac:dyDescent="0.25">
      <c r="B12" s="5" t="s">
        <v>25</v>
      </c>
      <c r="C12" s="6" t="s">
        <v>2</v>
      </c>
      <c r="D12" s="6">
        <v>35</v>
      </c>
    </row>
    <row r="13" spans="2:6" x14ac:dyDescent="0.25">
      <c r="B13" s="5" t="s">
        <v>26</v>
      </c>
      <c r="C13" s="6" t="s">
        <v>2</v>
      </c>
      <c r="D13" s="6">
        <v>35</v>
      </c>
    </row>
    <row r="14" spans="2:6" x14ac:dyDescent="0.25">
      <c r="B14" s="5" t="s">
        <v>27</v>
      </c>
      <c r="C14" s="6" t="s">
        <v>2</v>
      </c>
      <c r="D14" s="6">
        <v>35</v>
      </c>
    </row>
    <row r="15" spans="2:6" x14ac:dyDescent="0.25">
      <c r="B15" s="5" t="s">
        <v>28</v>
      </c>
      <c r="C15" s="6" t="s">
        <v>2</v>
      </c>
      <c r="D15" s="6">
        <v>35</v>
      </c>
    </row>
    <row r="16" spans="2:6" x14ac:dyDescent="0.25">
      <c r="B16" s="5" t="s">
        <v>29</v>
      </c>
      <c r="C16" s="6" t="s">
        <v>2</v>
      </c>
      <c r="D16" s="6">
        <v>35</v>
      </c>
    </row>
    <row r="17" spans="2:7" x14ac:dyDescent="0.25">
      <c r="B17" s="5" t="s">
        <v>30</v>
      </c>
      <c r="C17" s="6" t="s">
        <v>3</v>
      </c>
      <c r="D17" s="6">
        <v>15</v>
      </c>
    </row>
    <row r="18" spans="2:7" x14ac:dyDescent="0.25">
      <c r="B18" s="5" t="s">
        <v>31</v>
      </c>
      <c r="C18" s="6" t="s">
        <v>3</v>
      </c>
      <c r="D18" s="6">
        <v>15</v>
      </c>
    </row>
    <row r="19" spans="2:7" x14ac:dyDescent="0.25">
      <c r="B19" s="5" t="s">
        <v>32</v>
      </c>
      <c r="C19" s="6" t="s">
        <v>3</v>
      </c>
      <c r="D19" s="6">
        <v>15</v>
      </c>
      <c r="G19" s="17"/>
    </row>
    <row r="20" spans="2:7" x14ac:dyDescent="0.25">
      <c r="B20" s="5" t="s">
        <v>33</v>
      </c>
      <c r="C20" s="6" t="s">
        <v>2</v>
      </c>
      <c r="D20" s="6">
        <v>35</v>
      </c>
    </row>
    <row r="21" spans="2:7" x14ac:dyDescent="0.25">
      <c r="B21" s="5" t="s">
        <v>34</v>
      </c>
      <c r="C21" s="6" t="s">
        <v>2</v>
      </c>
      <c r="D21" s="6">
        <v>35</v>
      </c>
    </row>
    <row r="22" spans="2:7" x14ac:dyDescent="0.25">
      <c r="B22" s="5" t="s">
        <v>35</v>
      </c>
      <c r="C22" s="6" t="s">
        <v>2</v>
      </c>
      <c r="D22" s="6">
        <v>35</v>
      </c>
    </row>
    <row r="23" spans="2:7" x14ac:dyDescent="0.25">
      <c r="B23" s="5" t="s">
        <v>36</v>
      </c>
      <c r="C23" s="6" t="s">
        <v>3</v>
      </c>
      <c r="D23" s="6">
        <v>15</v>
      </c>
    </row>
    <row r="24" spans="2:7" x14ac:dyDescent="0.25">
      <c r="B24" s="5" t="s">
        <v>37</v>
      </c>
      <c r="C24" s="6" t="s">
        <v>3</v>
      </c>
      <c r="D24" s="6">
        <v>15</v>
      </c>
    </row>
    <row r="25" spans="2:7" x14ac:dyDescent="0.25">
      <c r="B25" s="5" t="s">
        <v>38</v>
      </c>
      <c r="C25" s="6" t="s">
        <v>2</v>
      </c>
      <c r="D25" s="6">
        <v>35</v>
      </c>
    </row>
    <row r="26" spans="2:7" x14ac:dyDescent="0.25">
      <c r="B26" s="5" t="s">
        <v>39</v>
      </c>
      <c r="C26" s="6" t="s">
        <v>2</v>
      </c>
      <c r="D26" s="6">
        <v>35</v>
      </c>
    </row>
    <row r="27" spans="2:7" x14ac:dyDescent="0.25">
      <c r="B27" s="5" t="s">
        <v>40</v>
      </c>
      <c r="C27" s="6" t="s">
        <v>2</v>
      </c>
      <c r="D27" s="6">
        <v>35</v>
      </c>
    </row>
    <row r="28" spans="2:7" x14ac:dyDescent="0.25">
      <c r="B28" s="5" t="s">
        <v>41</v>
      </c>
      <c r="C28" s="6" t="s">
        <v>2</v>
      </c>
      <c r="D28" s="6">
        <v>35</v>
      </c>
    </row>
    <row r="29" spans="2:7" x14ac:dyDescent="0.25">
      <c r="B29" s="5" t="s">
        <v>42</v>
      </c>
      <c r="C29" s="6" t="s">
        <v>3</v>
      </c>
      <c r="D29" s="6">
        <v>15</v>
      </c>
    </row>
    <row r="30" spans="2:7" x14ac:dyDescent="0.25">
      <c r="B30" s="5" t="s">
        <v>43</v>
      </c>
      <c r="C30" s="6" t="s">
        <v>2</v>
      </c>
      <c r="D30" s="6">
        <v>35</v>
      </c>
      <c r="G30" s="16"/>
    </row>
    <row r="31" spans="2:7" x14ac:dyDescent="0.25">
      <c r="B31" s="5" t="s">
        <v>47</v>
      </c>
      <c r="C31" s="6" t="s">
        <v>3</v>
      </c>
      <c r="D31" s="6">
        <v>15</v>
      </c>
      <c r="G31" s="16"/>
    </row>
    <row r="32" spans="2:7" x14ac:dyDescent="0.25">
      <c r="C32" s="7" t="s">
        <v>6</v>
      </c>
      <c r="D32" s="8">
        <f>SUM(D6:D31)</f>
        <v>770</v>
      </c>
      <c r="G32" s="15"/>
    </row>
    <row r="35" spans="5:10" x14ac:dyDescent="0.25">
      <c r="F35" s="3" t="s">
        <v>13</v>
      </c>
      <c r="G35" s="10">
        <f>D32</f>
        <v>770</v>
      </c>
    </row>
    <row r="36" spans="5:10" x14ac:dyDescent="0.25">
      <c r="F36" s="3" t="s">
        <v>14</v>
      </c>
      <c r="G36" s="10"/>
    </row>
    <row r="37" spans="5:10" x14ac:dyDescent="0.25">
      <c r="F37" s="3" t="s">
        <v>12</v>
      </c>
      <c r="G37" s="10">
        <f>(G35-G36)</f>
        <v>770</v>
      </c>
    </row>
    <row r="39" spans="5:10" x14ac:dyDescent="0.25">
      <c r="E39" s="20" t="s">
        <v>7</v>
      </c>
      <c r="F39" s="14" t="s">
        <v>8</v>
      </c>
      <c r="G39" s="13">
        <f>(G35*10)</f>
        <v>7700</v>
      </c>
    </row>
    <row r="40" spans="5:10" x14ac:dyDescent="0.25">
      <c r="E40" s="20"/>
      <c r="F40" s="9" t="s">
        <v>9</v>
      </c>
      <c r="G40" s="10"/>
    </row>
    <row r="42" spans="5:10" x14ac:dyDescent="0.25">
      <c r="E42" s="20" t="s">
        <v>10</v>
      </c>
      <c r="F42" s="9" t="s">
        <v>11</v>
      </c>
      <c r="G42" s="10">
        <f>(15*G36)/8</f>
        <v>0</v>
      </c>
    </row>
    <row r="43" spans="5:10" x14ac:dyDescent="0.25">
      <c r="E43" s="20"/>
      <c r="F43" s="9" t="s">
        <v>9</v>
      </c>
      <c r="G43" s="10">
        <f>(G42/220)</f>
        <v>0</v>
      </c>
    </row>
    <row r="45" spans="5:10" x14ac:dyDescent="0.25">
      <c r="F45" s="11" t="s">
        <v>15</v>
      </c>
      <c r="G45" s="10">
        <f>(J46+(4*J47)+J45)/6</f>
        <v>2.9166666666666665</v>
      </c>
      <c r="I45" s="18" t="s">
        <v>44</v>
      </c>
      <c r="J45" s="6">
        <v>1.5</v>
      </c>
    </row>
    <row r="46" spans="5:10" x14ac:dyDescent="0.25">
      <c r="F46" s="11" t="s">
        <v>17</v>
      </c>
      <c r="G46" s="10">
        <f>(J47-J45)/6</f>
        <v>0.25</v>
      </c>
      <c r="I46" s="18" t="s">
        <v>45</v>
      </c>
      <c r="J46" s="6">
        <v>4</v>
      </c>
    </row>
    <row r="47" spans="5:10" ht="45" x14ac:dyDescent="0.25">
      <c r="F47" s="12" t="s">
        <v>16</v>
      </c>
      <c r="G47" s="10">
        <f>SUM(G45:G46)</f>
        <v>3.1666666666666665</v>
      </c>
      <c r="I47" s="9" t="s">
        <v>46</v>
      </c>
      <c r="J47" s="6">
        <v>3</v>
      </c>
    </row>
  </sheetData>
  <mergeCells count="3">
    <mergeCell ref="C2:D2"/>
    <mergeCell ref="E39:E40"/>
    <mergeCell ref="E42:E4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Jonathas Gomes Marques</dc:creator>
  <cp:lastModifiedBy>Jonathas Gomes Marques</cp:lastModifiedBy>
  <dcterms:created xsi:type="dcterms:W3CDTF">2022-05-06T12:48:38Z</dcterms:created>
  <dcterms:modified xsi:type="dcterms:W3CDTF">2022-05-11T20:46:32Z</dcterms:modified>
</cp:coreProperties>
</file>