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Seplag\Inventário de Ativos Intangíveis\2024\3. Analise de Dados\3.2. Dados\"/>
    </mc:Choice>
  </mc:AlternateContent>
  <xr:revisionPtr revIDLastSave="0" documentId="13_ncr:1_{89576EC6-EFD7-4538-906E-DBCF48DE49A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1" i="1" l="1"/>
  <c r="L51" i="1" s="1"/>
  <c r="J49" i="1"/>
  <c r="L49" i="1" s="1"/>
  <c r="J48" i="1"/>
  <c r="L48" i="1" s="1"/>
  <c r="J47" i="1"/>
  <c r="L47" i="1" s="1"/>
  <c r="J46" i="1"/>
  <c r="L46" i="1" s="1"/>
  <c r="J45" i="1"/>
  <c r="L45" i="1" s="1"/>
  <c r="L44" i="1"/>
  <c r="J44" i="1"/>
  <c r="J43" i="1"/>
  <c r="L43" i="1" s="1"/>
  <c r="L42" i="1"/>
  <c r="J42" i="1"/>
  <c r="J41" i="1"/>
  <c r="L41" i="1" s="1"/>
  <c r="L40" i="1"/>
  <c r="J40" i="1"/>
  <c r="J39" i="1"/>
  <c r="L39" i="1" s="1"/>
  <c r="L38" i="1"/>
  <c r="J38" i="1"/>
  <c r="J37" i="1"/>
  <c r="L37" i="1" s="1"/>
  <c r="L36" i="1"/>
  <c r="J36" i="1"/>
  <c r="J35" i="1"/>
  <c r="L35" i="1" s="1"/>
  <c r="L34" i="1"/>
  <c r="J34" i="1"/>
  <c r="J33" i="1"/>
  <c r="L33" i="1" s="1"/>
  <c r="L32" i="1"/>
  <c r="J32" i="1"/>
  <c r="J31" i="1"/>
  <c r="L31" i="1" s="1"/>
  <c r="L30" i="1"/>
  <c r="J30" i="1"/>
  <c r="J29" i="1"/>
  <c r="L29" i="1" s="1"/>
  <c r="L28" i="1"/>
  <c r="J28" i="1"/>
  <c r="L26" i="1" l="1"/>
  <c r="J26" i="1"/>
  <c r="J24" i="1"/>
  <c r="L24" i="1" s="1"/>
  <c r="L23" i="1"/>
  <c r="J23" i="1"/>
  <c r="J22" i="1"/>
  <c r="L22" i="1" s="1"/>
  <c r="L21" i="1"/>
  <c r="J21" i="1"/>
  <c r="L20" i="1"/>
  <c r="J20" i="1"/>
  <c r="J19" i="1"/>
  <c r="L19" i="1" s="1"/>
  <c r="L18" i="1"/>
  <c r="J18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L9" i="1"/>
  <c r="J9" i="1"/>
  <c r="L8" i="1"/>
  <c r="J8" i="1"/>
  <c r="L7" i="1"/>
  <c r="J7" i="1"/>
  <c r="L6" i="1"/>
  <c r="J6" i="1"/>
  <c r="L5" i="1"/>
  <c r="J5" i="1"/>
  <c r="L4" i="1"/>
  <c r="J4" i="1"/>
  <c r="L3" i="1"/>
  <c r="J3" i="1"/>
  <c r="L2" i="1"/>
  <c r="J2" i="1"/>
</calcChain>
</file>

<file path=xl/sharedStrings.xml><?xml version="1.0" encoding="utf-8"?>
<sst xmlns="http://schemas.openxmlformats.org/spreadsheetml/2006/main" count="361" uniqueCount="84">
  <si>
    <t>Exercício</t>
  </si>
  <si>
    <t>Sigla</t>
  </si>
  <si>
    <t>Descrição do Bem</t>
  </si>
  <si>
    <t>Situação</t>
  </si>
  <si>
    <t>Nível de Detalhe da Menruação</t>
  </si>
  <si>
    <t>Tecnologia (back end)</t>
  </si>
  <si>
    <t>Data Última Mensuração</t>
  </si>
  <si>
    <t>Mensuração Inicial (PF)</t>
  </si>
  <si>
    <t>Preço Referência PF (R$)</t>
  </si>
  <si>
    <t>Valor Bruto do Ativo (R$)</t>
  </si>
  <si>
    <t>Valor Institucional</t>
  </si>
  <si>
    <t>Valor Final (R$)</t>
  </si>
  <si>
    <t>Observações</t>
  </si>
  <si>
    <t>Fabricante</t>
  </si>
  <si>
    <t>Tipo SW</t>
  </si>
  <si>
    <t>DBV</t>
  </si>
  <si>
    <t>Declaração de Bens e Valores</t>
  </si>
  <si>
    <t>Em Produção</t>
  </si>
  <si>
    <t>Detalhada (IFPUG)</t>
  </si>
  <si>
    <t>Java</t>
  </si>
  <si>
    <t>SITEC/SEPLAG</t>
  </si>
  <si>
    <t>SW Desenv SITEC</t>
  </si>
  <si>
    <t>RECAD</t>
  </si>
  <si>
    <t>Recadastramento</t>
  </si>
  <si>
    <t>Indicativa (NESMA)</t>
  </si>
  <si>
    <t>PORTAL</t>
  </si>
  <si>
    <t>Portal do Servidor</t>
  </si>
  <si>
    <t>SISPAT</t>
  </si>
  <si>
    <t>Sistema de Gestão Patrimonial</t>
  </si>
  <si>
    <t>Desde o último inventário (2022), a igla bem passou de SIABI para SISPAT e o nome de Avaliação de Bens Imóveis para Sistema de Gestão Patrimonial.</t>
  </si>
  <si>
    <t>SICC</t>
  </si>
  <si>
    <t>Sistema Integrado de Certidão de Crédito</t>
  </si>
  <si>
    <t>SICAD</t>
  </si>
  <si>
    <t>Sistema de Concessão de Adiantamento</t>
  </si>
  <si>
    <t>SINER</t>
  </si>
  <si>
    <t>Sistema de Emprego do Reeducando</t>
  </si>
  <si>
    <t>RAG</t>
  </si>
  <si>
    <t>Monitora/RAG</t>
  </si>
  <si>
    <t>SIGEV</t>
  </si>
  <si>
    <t>Sistema de Gestão de Viagens</t>
  </si>
  <si>
    <t>PHP</t>
  </si>
  <si>
    <t>WEB PONTO</t>
  </si>
  <si>
    <t>Web Ponto</t>
  </si>
  <si>
    <t>.NET</t>
  </si>
  <si>
    <t>Web Ponto Client Biometria</t>
  </si>
  <si>
    <t>SIG-SST</t>
  </si>
  <si>
    <t>Sistema de Saúde e Segurança no Trabalho</t>
  </si>
  <si>
    <t>Em produção</t>
  </si>
  <si>
    <t>O nome foi atualizado de SST para SIG-SST.</t>
  </si>
  <si>
    <t>PSICO</t>
  </si>
  <si>
    <t>Sistema de Saúde e Segurança no Trabalho - Psicossocial</t>
  </si>
  <si>
    <t>SEI</t>
  </si>
  <si>
    <t>Sistema Estadual de Indicadores</t>
  </si>
  <si>
    <t>SIEP</t>
  </si>
  <si>
    <t>Sistema Estadual de Produtividade</t>
  </si>
  <si>
    <t>SIGPAS</t>
  </si>
  <si>
    <t>Sistema de Gestãode Assiduidade</t>
  </si>
  <si>
    <t>Em Produçao</t>
  </si>
  <si>
    <t>O nome passou de Web Ponto 2.0 para SIGPAS.</t>
  </si>
  <si>
    <t>SIGED</t>
  </si>
  <si>
    <t>Sistema de Gestão Eletrônica de Documentos</t>
  </si>
  <si>
    <t>Em desenvolvimento</t>
  </si>
  <si>
    <t>SIGS</t>
  </si>
  <si>
    <t>Sistema de Inteligência de Gestão de Serviços</t>
  </si>
  <si>
    <t>Thanos</t>
  </si>
  <si>
    <t>Manopla</t>
  </si>
  <si>
    <t>Ag. SGA</t>
  </si>
  <si>
    <t>Agendamento de Atendimento do SGA</t>
  </si>
  <si>
    <t>SCPA</t>
  </si>
  <si>
    <t>Sistema de Catálogo Produto Atividade</t>
  </si>
  <si>
    <t>SGA-Perícia Médica</t>
  </si>
  <si>
    <t>SIFSW</t>
  </si>
  <si>
    <t>Sistema da Inteligência de Gestão de Fábrica de Software</t>
  </si>
  <si>
    <t>Em Homologação</t>
  </si>
  <si>
    <t>SEAP</t>
  </si>
  <si>
    <t>Sistema Estadual de Administração de Pessoas</t>
  </si>
  <si>
    <t>Contrato</t>
  </si>
  <si>
    <t>Techne</t>
  </si>
  <si>
    <t>SW Legado</t>
  </si>
  <si>
    <t>SIAG</t>
  </si>
  <si>
    <t>Sistema Integrado de Aquisições Governamentais e Contratos</t>
  </si>
  <si>
    <t>AZ Informática</t>
  </si>
  <si>
    <t>Em homologação</t>
  </si>
  <si>
    <r>
      <t xml:space="preserve">Desde o último inventário (2022), a sigla do bem passou de </t>
    </r>
    <r>
      <rPr>
        <b/>
        <sz val="11"/>
        <color theme="1"/>
        <rFont val="Calibri"/>
        <family val="2"/>
        <scheme val="minor"/>
      </rPr>
      <t>SIABI</t>
    </r>
    <r>
      <rPr>
        <sz val="11"/>
        <color theme="1"/>
        <rFont val="Calibri"/>
        <family val="2"/>
        <scheme val="minor"/>
      </rPr>
      <t xml:space="preserve"> para </t>
    </r>
    <r>
      <rPr>
        <b/>
        <sz val="11"/>
        <color theme="1"/>
        <rFont val="Calibri"/>
        <family val="2"/>
        <scheme val="minor"/>
      </rPr>
      <t>SISPAT</t>
    </r>
    <r>
      <rPr>
        <sz val="11"/>
        <color theme="1"/>
        <rFont val="Calibri"/>
        <family val="2"/>
        <scheme val="minor"/>
      </rPr>
      <t xml:space="preserve"> e o nome/descrição passou de </t>
    </r>
    <r>
      <rPr>
        <b/>
        <sz val="11"/>
        <color theme="1"/>
        <rFont val="Calibri"/>
        <family val="2"/>
        <scheme val="minor"/>
      </rPr>
      <t>Avaliação de Bens Imóveis</t>
    </r>
    <r>
      <rPr>
        <sz val="11"/>
        <color theme="1"/>
        <rFont val="Calibri"/>
        <family val="2"/>
        <scheme val="minor"/>
      </rPr>
      <t xml:space="preserve"> para</t>
    </r>
    <r>
      <rPr>
        <b/>
        <sz val="11"/>
        <color theme="1"/>
        <rFont val="Calibri"/>
        <family val="2"/>
        <scheme val="minor"/>
      </rPr>
      <t xml:space="preserve"> Sistema de Gestão Patrimonial</t>
    </r>
    <r>
      <rPr>
        <sz val="11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</si>
</sst>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right" vertical="center"/>
    </xf>
    <xf numFmtId="164" fontId="0" fillId="3" borderId="1" xfId="0" applyNumberFormat="1" applyFill="1" applyBorder="1" applyAlignment="1">
      <alignment horizontal="right" vertical="center"/>
    </xf>
    <xf numFmtId="164" fontId="0" fillId="4" borderId="1" xfId="0" applyNumberFormat="1" applyFill="1" applyBorder="1" applyAlignment="1">
      <alignment horizontal="right" vertical="center"/>
    </xf>
    <xf numFmtId="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left" vertical="center" wrapText="1"/>
    </xf>
    <xf numFmtId="4" fontId="2" fillId="0" borderId="1" xfId="0" applyNumberFormat="1" applyFont="1" applyBorder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164" fontId="2" fillId="0" borderId="1" xfId="0" applyNumberFormat="1" applyFont="1" applyBorder="1" applyAlignment="1">
      <alignment horizontal="right" vertical="center"/>
    </xf>
    <xf numFmtId="4" fontId="0" fillId="0" borderId="1" xfId="0" applyNumberFormat="1" applyBorder="1"/>
    <xf numFmtId="0" fontId="0" fillId="0" borderId="1" xfId="0" applyBorder="1"/>
    <xf numFmtId="4" fontId="2" fillId="5" borderId="1" xfId="0" applyNumberFormat="1" applyFont="1" applyFill="1" applyBorder="1" applyAlignment="1">
      <alignment horizontal="right" vertical="center"/>
    </xf>
    <xf numFmtId="164" fontId="2" fillId="5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abSelected="1" topLeftCell="A31" workbookViewId="0">
      <selection activeCell="K51" sqref="K51"/>
    </sheetView>
  </sheetViews>
  <sheetFormatPr defaultRowHeight="14.4" x14ac:dyDescent="0.3"/>
  <cols>
    <col min="2" max="2" width="17.77734375" bestFit="1" customWidth="1"/>
    <col min="3" max="3" width="55.21875" bestFit="1" customWidth="1"/>
    <col min="7" max="7" width="10.5546875" bestFit="1" customWidth="1"/>
    <col min="10" max="10" width="14.21875" bestFit="1" customWidth="1"/>
    <col min="12" max="12" width="14.21875" bestFit="1" customWidth="1"/>
  </cols>
  <sheetData>
    <row r="1" spans="1:15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2">
        <v>2024</v>
      </c>
      <c r="B2" s="3" t="s">
        <v>15</v>
      </c>
      <c r="C2" s="4" t="s">
        <v>16</v>
      </c>
      <c r="D2" s="4" t="s">
        <v>17</v>
      </c>
      <c r="E2" s="2" t="s">
        <v>18</v>
      </c>
      <c r="F2" s="2" t="s">
        <v>19</v>
      </c>
      <c r="G2" s="5">
        <v>45271</v>
      </c>
      <c r="H2" s="6">
        <v>181.7</v>
      </c>
      <c r="I2" s="7">
        <v>707.64</v>
      </c>
      <c r="J2" s="8">
        <f>H2*I2</f>
        <v>128578.18799999999</v>
      </c>
      <c r="K2" s="9">
        <v>0.5</v>
      </c>
      <c r="L2" s="8">
        <f>J2+(J2*K2)</f>
        <v>192867.28200000001</v>
      </c>
      <c r="M2" s="10"/>
      <c r="N2" s="4" t="s">
        <v>20</v>
      </c>
      <c r="O2" s="4" t="s">
        <v>21</v>
      </c>
    </row>
    <row r="3" spans="1:15" x14ac:dyDescent="0.3">
      <c r="A3" s="2">
        <v>2024</v>
      </c>
      <c r="B3" s="3" t="s">
        <v>22</v>
      </c>
      <c r="C3" s="4" t="s">
        <v>23</v>
      </c>
      <c r="D3" s="4" t="s">
        <v>17</v>
      </c>
      <c r="E3" s="2" t="s">
        <v>24</v>
      </c>
      <c r="F3" s="2" t="s">
        <v>19</v>
      </c>
      <c r="G3" s="5">
        <v>45271</v>
      </c>
      <c r="H3" s="6">
        <v>665</v>
      </c>
      <c r="I3" s="7">
        <v>707.64</v>
      </c>
      <c r="J3" s="8">
        <f>H3*I3</f>
        <v>470580.6</v>
      </c>
      <c r="K3" s="9">
        <v>0.5</v>
      </c>
      <c r="L3" s="8">
        <f t="shared" ref="L3:L24" si="0">J3+(J3*K3)</f>
        <v>705870.89999999991</v>
      </c>
      <c r="M3" s="10"/>
      <c r="N3" s="4" t="s">
        <v>20</v>
      </c>
      <c r="O3" s="4" t="s">
        <v>21</v>
      </c>
    </row>
    <row r="4" spans="1:15" x14ac:dyDescent="0.3">
      <c r="A4" s="2">
        <v>2024</v>
      </c>
      <c r="B4" s="3" t="s">
        <v>25</v>
      </c>
      <c r="C4" s="4" t="s">
        <v>26</v>
      </c>
      <c r="D4" s="4" t="s">
        <v>17</v>
      </c>
      <c r="E4" s="2" t="s">
        <v>18</v>
      </c>
      <c r="F4" s="2" t="s">
        <v>19</v>
      </c>
      <c r="G4" s="5">
        <v>45646</v>
      </c>
      <c r="H4" s="6">
        <v>536</v>
      </c>
      <c r="I4" s="7">
        <v>707.64</v>
      </c>
      <c r="J4" s="8">
        <f>H4*I4</f>
        <v>379295.04</v>
      </c>
      <c r="K4" s="9">
        <v>1</v>
      </c>
      <c r="L4" s="8">
        <f t="shared" si="0"/>
        <v>758590.08</v>
      </c>
      <c r="M4" s="10"/>
      <c r="N4" s="4" t="s">
        <v>20</v>
      </c>
      <c r="O4" s="4" t="s">
        <v>21</v>
      </c>
    </row>
    <row r="5" spans="1:15" ht="302.39999999999998" x14ac:dyDescent="0.3">
      <c r="A5" s="2">
        <v>2024</v>
      </c>
      <c r="B5" s="3" t="s">
        <v>27</v>
      </c>
      <c r="C5" s="4" t="s">
        <v>28</v>
      </c>
      <c r="D5" s="4" t="s">
        <v>17</v>
      </c>
      <c r="E5" s="2" t="s">
        <v>18</v>
      </c>
      <c r="F5" s="2" t="s">
        <v>19</v>
      </c>
      <c r="G5" s="5">
        <v>45531</v>
      </c>
      <c r="H5" s="6">
        <v>4068</v>
      </c>
      <c r="I5" s="7">
        <v>707.64</v>
      </c>
      <c r="J5" s="8">
        <f t="shared" ref="J5:J24" si="1">H5*I5</f>
        <v>2878679.52</v>
      </c>
      <c r="K5" s="9">
        <v>0.75</v>
      </c>
      <c r="L5" s="8">
        <f t="shared" si="0"/>
        <v>5037689.16</v>
      </c>
      <c r="M5" s="11" t="s">
        <v>29</v>
      </c>
      <c r="N5" s="4" t="s">
        <v>20</v>
      </c>
      <c r="O5" s="4" t="s">
        <v>21</v>
      </c>
    </row>
    <row r="6" spans="1:15" x14ac:dyDescent="0.3">
      <c r="A6" s="2">
        <v>2024</v>
      </c>
      <c r="B6" s="3" t="s">
        <v>30</v>
      </c>
      <c r="C6" s="4" t="s">
        <v>31</v>
      </c>
      <c r="D6" s="4" t="s">
        <v>17</v>
      </c>
      <c r="E6" s="2" t="s">
        <v>18</v>
      </c>
      <c r="F6" s="2" t="s">
        <v>19</v>
      </c>
      <c r="G6" s="5">
        <v>45648</v>
      </c>
      <c r="H6" s="6">
        <v>301</v>
      </c>
      <c r="I6" s="7">
        <v>707.64</v>
      </c>
      <c r="J6" s="8">
        <f t="shared" si="1"/>
        <v>212999.63999999998</v>
      </c>
      <c r="K6" s="9">
        <v>0.5</v>
      </c>
      <c r="L6" s="8">
        <f t="shared" si="0"/>
        <v>319499.45999999996</v>
      </c>
      <c r="M6" s="10"/>
      <c r="N6" s="4" t="s">
        <v>20</v>
      </c>
      <c r="O6" s="4" t="s">
        <v>21</v>
      </c>
    </row>
    <row r="7" spans="1:15" x14ac:dyDescent="0.3">
      <c r="A7" s="2">
        <v>2024</v>
      </c>
      <c r="B7" s="3" t="s">
        <v>32</v>
      </c>
      <c r="C7" s="4" t="s">
        <v>33</v>
      </c>
      <c r="D7" s="4" t="s">
        <v>17</v>
      </c>
      <c r="E7" s="2" t="s">
        <v>24</v>
      </c>
      <c r="F7" s="2" t="s">
        <v>19</v>
      </c>
      <c r="G7" s="5">
        <v>45474</v>
      </c>
      <c r="H7" s="6">
        <v>905</v>
      </c>
      <c r="I7" s="7">
        <v>707.64</v>
      </c>
      <c r="J7" s="8">
        <f t="shared" si="1"/>
        <v>640414.19999999995</v>
      </c>
      <c r="K7" s="9">
        <v>1</v>
      </c>
      <c r="L7" s="8">
        <f t="shared" si="0"/>
        <v>1280828.3999999999</v>
      </c>
      <c r="M7" s="10"/>
      <c r="N7" s="4" t="s">
        <v>20</v>
      </c>
      <c r="O7" s="4" t="s">
        <v>21</v>
      </c>
    </row>
    <row r="8" spans="1:15" x14ac:dyDescent="0.3">
      <c r="A8" s="2">
        <v>2024</v>
      </c>
      <c r="B8" s="3" t="s">
        <v>34</v>
      </c>
      <c r="C8" s="4" t="s">
        <v>35</v>
      </c>
      <c r="D8" s="4" t="s">
        <v>17</v>
      </c>
      <c r="E8" s="2" t="s">
        <v>18</v>
      </c>
      <c r="F8" s="2" t="s">
        <v>19</v>
      </c>
      <c r="G8" s="5">
        <v>45272</v>
      </c>
      <c r="H8" s="6">
        <v>456</v>
      </c>
      <c r="I8" s="7">
        <v>707.64</v>
      </c>
      <c r="J8" s="8">
        <f t="shared" si="1"/>
        <v>322683.83999999997</v>
      </c>
      <c r="K8" s="9">
        <v>0.25</v>
      </c>
      <c r="L8" s="8">
        <f t="shared" si="0"/>
        <v>403354.79999999993</v>
      </c>
      <c r="M8" s="10"/>
      <c r="N8" s="4" t="s">
        <v>20</v>
      </c>
      <c r="O8" s="4" t="s">
        <v>21</v>
      </c>
    </row>
    <row r="9" spans="1:15" x14ac:dyDescent="0.3">
      <c r="A9" s="2">
        <v>2024</v>
      </c>
      <c r="B9" s="3" t="s">
        <v>36</v>
      </c>
      <c r="C9" s="4" t="s">
        <v>37</v>
      </c>
      <c r="D9" s="4" t="s">
        <v>17</v>
      </c>
      <c r="E9" s="2" t="s">
        <v>18</v>
      </c>
      <c r="F9" s="2" t="s">
        <v>19</v>
      </c>
      <c r="G9" s="5">
        <v>45273</v>
      </c>
      <c r="H9" s="6">
        <v>670</v>
      </c>
      <c r="I9" s="7">
        <v>707.64</v>
      </c>
      <c r="J9" s="8">
        <f t="shared" si="1"/>
        <v>474118.8</v>
      </c>
      <c r="K9" s="9">
        <v>0.75</v>
      </c>
      <c r="L9" s="8">
        <f t="shared" si="0"/>
        <v>829707.89999999991</v>
      </c>
      <c r="M9" s="10"/>
      <c r="N9" s="4" t="s">
        <v>20</v>
      </c>
      <c r="O9" s="4" t="s">
        <v>21</v>
      </c>
    </row>
    <row r="10" spans="1:15" x14ac:dyDescent="0.3">
      <c r="A10" s="2">
        <v>2024</v>
      </c>
      <c r="B10" s="3" t="s">
        <v>38</v>
      </c>
      <c r="C10" s="4" t="s">
        <v>39</v>
      </c>
      <c r="D10" s="4" t="s">
        <v>17</v>
      </c>
      <c r="E10" s="2" t="s">
        <v>18</v>
      </c>
      <c r="F10" s="2" t="s">
        <v>40</v>
      </c>
      <c r="G10" s="5">
        <v>45272</v>
      </c>
      <c r="H10" s="6">
        <v>749</v>
      </c>
      <c r="I10" s="7">
        <v>707.64</v>
      </c>
      <c r="J10" s="8">
        <f t="shared" si="1"/>
        <v>530022.36</v>
      </c>
      <c r="K10" s="9">
        <v>1</v>
      </c>
      <c r="L10" s="8">
        <f t="shared" si="0"/>
        <v>1060044.72</v>
      </c>
      <c r="M10" s="10"/>
      <c r="N10" s="4" t="s">
        <v>20</v>
      </c>
      <c r="O10" s="4" t="s">
        <v>21</v>
      </c>
    </row>
    <row r="11" spans="1:15" x14ac:dyDescent="0.3">
      <c r="A11" s="2">
        <v>2024</v>
      </c>
      <c r="B11" s="3" t="s">
        <v>41</v>
      </c>
      <c r="C11" s="4" t="s">
        <v>42</v>
      </c>
      <c r="D11" s="4" t="s">
        <v>17</v>
      </c>
      <c r="E11" s="2" t="s">
        <v>18</v>
      </c>
      <c r="F11" s="2" t="s">
        <v>43</v>
      </c>
      <c r="G11" s="5">
        <v>45271</v>
      </c>
      <c r="H11" s="6">
        <v>367</v>
      </c>
      <c r="I11" s="7">
        <v>707.64</v>
      </c>
      <c r="J11" s="8">
        <f t="shared" si="1"/>
        <v>259703.88</v>
      </c>
      <c r="K11" s="9">
        <v>1</v>
      </c>
      <c r="L11" s="8">
        <f t="shared" si="0"/>
        <v>519407.76</v>
      </c>
      <c r="M11" s="10"/>
      <c r="N11" s="4" t="s">
        <v>20</v>
      </c>
      <c r="O11" s="4" t="s">
        <v>21</v>
      </c>
    </row>
    <row r="12" spans="1:15" x14ac:dyDescent="0.3">
      <c r="A12" s="2">
        <v>2024</v>
      </c>
      <c r="B12" s="3" t="s">
        <v>41</v>
      </c>
      <c r="C12" s="4" t="s">
        <v>44</v>
      </c>
      <c r="D12" s="4" t="s">
        <v>17</v>
      </c>
      <c r="E12" s="2" t="s">
        <v>18</v>
      </c>
      <c r="F12" s="2" t="s">
        <v>43</v>
      </c>
      <c r="G12" s="5">
        <v>45271</v>
      </c>
      <c r="H12" s="6">
        <v>80</v>
      </c>
      <c r="I12" s="7">
        <v>707.64</v>
      </c>
      <c r="J12" s="8">
        <f t="shared" si="1"/>
        <v>56611.199999999997</v>
      </c>
      <c r="K12" s="9">
        <v>1</v>
      </c>
      <c r="L12" s="8">
        <f t="shared" si="0"/>
        <v>113222.39999999999</v>
      </c>
      <c r="M12" s="10"/>
      <c r="N12" s="4" t="s">
        <v>20</v>
      </c>
      <c r="O12" s="4" t="s">
        <v>21</v>
      </c>
    </row>
    <row r="13" spans="1:15" ht="86.4" x14ac:dyDescent="0.3">
      <c r="A13" s="2">
        <v>2024</v>
      </c>
      <c r="B13" s="3" t="s">
        <v>45</v>
      </c>
      <c r="C13" s="4" t="s">
        <v>46</v>
      </c>
      <c r="D13" s="4" t="s">
        <v>47</v>
      </c>
      <c r="E13" s="2" t="s">
        <v>18</v>
      </c>
      <c r="F13" s="2" t="s">
        <v>19</v>
      </c>
      <c r="G13" s="5">
        <v>45491</v>
      </c>
      <c r="H13" s="6">
        <v>2044</v>
      </c>
      <c r="I13" s="7">
        <v>707.64</v>
      </c>
      <c r="J13" s="8">
        <f t="shared" si="1"/>
        <v>1446416.16</v>
      </c>
      <c r="K13" s="9">
        <v>1</v>
      </c>
      <c r="L13" s="8">
        <f t="shared" si="0"/>
        <v>2892832.32</v>
      </c>
      <c r="M13" s="11" t="s">
        <v>48</v>
      </c>
      <c r="N13" s="4" t="s">
        <v>20</v>
      </c>
      <c r="O13" s="4" t="s">
        <v>21</v>
      </c>
    </row>
    <row r="14" spans="1:15" x14ac:dyDescent="0.3">
      <c r="A14" s="2">
        <v>2024</v>
      </c>
      <c r="B14" s="3" t="s">
        <v>49</v>
      </c>
      <c r="C14" s="4" t="s">
        <v>50</v>
      </c>
      <c r="D14" s="4" t="s">
        <v>47</v>
      </c>
      <c r="E14" s="2" t="s">
        <v>18</v>
      </c>
      <c r="F14" s="2" t="s">
        <v>19</v>
      </c>
      <c r="G14" s="5">
        <v>45491</v>
      </c>
      <c r="H14" s="6">
        <v>695</v>
      </c>
      <c r="I14" s="7">
        <v>707.64</v>
      </c>
      <c r="J14" s="8">
        <f t="shared" si="1"/>
        <v>491809.8</v>
      </c>
      <c r="K14" s="9">
        <v>1</v>
      </c>
      <c r="L14" s="8">
        <f t="shared" si="0"/>
        <v>983619.6</v>
      </c>
      <c r="M14" s="10"/>
      <c r="N14" s="4" t="s">
        <v>20</v>
      </c>
      <c r="O14" s="4" t="s">
        <v>21</v>
      </c>
    </row>
    <row r="15" spans="1:15" x14ac:dyDescent="0.3">
      <c r="A15" s="2">
        <v>2024</v>
      </c>
      <c r="B15" s="3" t="s">
        <v>51</v>
      </c>
      <c r="C15" s="4" t="s">
        <v>52</v>
      </c>
      <c r="D15" s="4" t="s">
        <v>47</v>
      </c>
      <c r="E15" s="2" t="s">
        <v>18</v>
      </c>
      <c r="F15" s="2" t="s">
        <v>19</v>
      </c>
      <c r="G15" s="5">
        <v>45149</v>
      </c>
      <c r="H15" s="6">
        <v>541</v>
      </c>
      <c r="I15" s="7">
        <v>707.64</v>
      </c>
      <c r="J15" s="8">
        <f t="shared" si="1"/>
        <v>382833.24</v>
      </c>
      <c r="K15" s="9">
        <v>0.25</v>
      </c>
      <c r="L15" s="8">
        <f t="shared" si="0"/>
        <v>478541.55</v>
      </c>
      <c r="M15" s="10"/>
      <c r="N15" s="4" t="s">
        <v>20</v>
      </c>
      <c r="O15" s="4" t="s">
        <v>21</v>
      </c>
    </row>
    <row r="16" spans="1:15" x14ac:dyDescent="0.3">
      <c r="A16" s="2">
        <v>2024</v>
      </c>
      <c r="B16" s="3" t="s">
        <v>53</v>
      </c>
      <c r="C16" s="4" t="s">
        <v>54</v>
      </c>
      <c r="D16" s="4" t="s">
        <v>47</v>
      </c>
      <c r="E16" s="2" t="s">
        <v>18</v>
      </c>
      <c r="F16" s="2" t="s">
        <v>19</v>
      </c>
      <c r="G16" s="5">
        <v>45484</v>
      </c>
      <c r="H16" s="6">
        <v>336</v>
      </c>
      <c r="I16" s="7">
        <v>707.64</v>
      </c>
      <c r="J16" s="8">
        <f t="shared" si="1"/>
        <v>237767.04000000001</v>
      </c>
      <c r="K16" s="9">
        <v>0.75</v>
      </c>
      <c r="L16" s="8">
        <f t="shared" si="0"/>
        <v>416092.32</v>
      </c>
      <c r="M16" s="10"/>
      <c r="N16" s="4" t="s">
        <v>20</v>
      </c>
      <c r="O16" s="4" t="s">
        <v>21</v>
      </c>
    </row>
    <row r="17" spans="1:15" ht="86.4" x14ac:dyDescent="0.3">
      <c r="A17" s="2">
        <v>2024</v>
      </c>
      <c r="B17" s="3" t="s">
        <v>55</v>
      </c>
      <c r="C17" s="4" t="s">
        <v>56</v>
      </c>
      <c r="D17" s="4" t="s">
        <v>57</v>
      </c>
      <c r="E17" s="2" t="s">
        <v>18</v>
      </c>
      <c r="F17" s="2" t="s">
        <v>19</v>
      </c>
      <c r="G17" s="5">
        <v>45527</v>
      </c>
      <c r="H17" s="6">
        <v>991</v>
      </c>
      <c r="I17" s="7">
        <v>707.64</v>
      </c>
      <c r="J17" s="8">
        <f t="shared" si="1"/>
        <v>701271.24</v>
      </c>
      <c r="K17" s="9">
        <v>1</v>
      </c>
      <c r="L17" s="8">
        <f t="shared" si="0"/>
        <v>1402542.48</v>
      </c>
      <c r="M17" s="11" t="s">
        <v>58</v>
      </c>
      <c r="N17" s="4" t="s">
        <v>20</v>
      </c>
      <c r="O17" s="4" t="s">
        <v>21</v>
      </c>
    </row>
    <row r="18" spans="1:15" x14ac:dyDescent="0.3">
      <c r="A18" s="2">
        <v>2024</v>
      </c>
      <c r="B18" s="3" t="s">
        <v>59</v>
      </c>
      <c r="C18" s="4" t="s">
        <v>60</v>
      </c>
      <c r="D18" s="4" t="s">
        <v>61</v>
      </c>
      <c r="E18" s="2" t="s">
        <v>18</v>
      </c>
      <c r="F18" s="2" t="s">
        <v>19</v>
      </c>
      <c r="G18" s="5">
        <v>45527</v>
      </c>
      <c r="H18" s="6">
        <v>1082</v>
      </c>
      <c r="I18" s="7">
        <v>707.64</v>
      </c>
      <c r="J18" s="8">
        <f t="shared" si="1"/>
        <v>765666.48</v>
      </c>
      <c r="K18" s="9">
        <v>0.25</v>
      </c>
      <c r="L18" s="8">
        <f t="shared" si="0"/>
        <v>957083.1</v>
      </c>
      <c r="M18" s="10"/>
      <c r="N18" s="4" t="s">
        <v>20</v>
      </c>
      <c r="O18" s="4" t="s">
        <v>21</v>
      </c>
    </row>
    <row r="19" spans="1:15" x14ac:dyDescent="0.3">
      <c r="A19" s="2">
        <v>2024</v>
      </c>
      <c r="B19" s="3" t="s">
        <v>62</v>
      </c>
      <c r="C19" s="4" t="s">
        <v>63</v>
      </c>
      <c r="D19" s="4" t="s">
        <v>57</v>
      </c>
      <c r="E19" s="2" t="s">
        <v>18</v>
      </c>
      <c r="F19" s="2" t="s">
        <v>19</v>
      </c>
      <c r="G19" s="5">
        <v>45433</v>
      </c>
      <c r="H19" s="6">
        <v>685</v>
      </c>
      <c r="I19" s="7">
        <v>707.64</v>
      </c>
      <c r="J19" s="8">
        <f t="shared" si="1"/>
        <v>484733.39999999997</v>
      </c>
      <c r="K19" s="9">
        <v>0.25</v>
      </c>
      <c r="L19" s="8">
        <f t="shared" si="0"/>
        <v>605916.75</v>
      </c>
      <c r="M19" s="10"/>
      <c r="N19" s="4" t="s">
        <v>20</v>
      </c>
      <c r="O19" s="4" t="s">
        <v>21</v>
      </c>
    </row>
    <row r="20" spans="1:15" x14ac:dyDescent="0.3">
      <c r="A20" s="2">
        <v>2024</v>
      </c>
      <c r="B20" s="3" t="s">
        <v>64</v>
      </c>
      <c r="C20" s="4" t="s">
        <v>65</v>
      </c>
      <c r="D20" s="4" t="s">
        <v>47</v>
      </c>
      <c r="E20" s="2" t="s">
        <v>24</v>
      </c>
      <c r="F20" s="2" t="s">
        <v>19</v>
      </c>
      <c r="G20" s="5">
        <v>45272</v>
      </c>
      <c r="H20" s="6">
        <v>335</v>
      </c>
      <c r="I20" s="7">
        <v>707.64</v>
      </c>
      <c r="J20" s="8">
        <f t="shared" si="1"/>
        <v>237059.4</v>
      </c>
      <c r="K20" s="9">
        <v>1</v>
      </c>
      <c r="L20" s="8">
        <f t="shared" si="0"/>
        <v>474118.8</v>
      </c>
      <c r="M20" s="10"/>
      <c r="N20" s="4" t="s">
        <v>20</v>
      </c>
      <c r="O20" s="4" t="s">
        <v>21</v>
      </c>
    </row>
    <row r="21" spans="1:15" x14ac:dyDescent="0.3">
      <c r="A21" s="2">
        <v>2024</v>
      </c>
      <c r="B21" s="3" t="s">
        <v>66</v>
      </c>
      <c r="C21" s="4" t="s">
        <v>67</v>
      </c>
      <c r="D21" s="4" t="s">
        <v>47</v>
      </c>
      <c r="E21" s="2" t="s">
        <v>18</v>
      </c>
      <c r="F21" s="2" t="s">
        <v>19</v>
      </c>
      <c r="G21" s="5">
        <v>45272</v>
      </c>
      <c r="H21" s="6">
        <v>46</v>
      </c>
      <c r="I21" s="7">
        <v>707.64</v>
      </c>
      <c r="J21" s="8">
        <f t="shared" si="1"/>
        <v>32551.439999999999</v>
      </c>
      <c r="K21" s="9">
        <v>0.25</v>
      </c>
      <c r="L21" s="8">
        <f t="shared" si="0"/>
        <v>40689.299999999996</v>
      </c>
      <c r="M21" s="10"/>
      <c r="N21" s="4" t="s">
        <v>20</v>
      </c>
      <c r="O21" s="4" t="s">
        <v>21</v>
      </c>
    </row>
    <row r="22" spans="1:15" x14ac:dyDescent="0.3">
      <c r="A22" s="2">
        <v>2024</v>
      </c>
      <c r="B22" s="3" t="s">
        <v>68</v>
      </c>
      <c r="C22" s="4" t="s">
        <v>69</v>
      </c>
      <c r="D22" s="4" t="s">
        <v>47</v>
      </c>
      <c r="E22" s="2" t="s">
        <v>24</v>
      </c>
      <c r="F22" s="2" t="s">
        <v>19</v>
      </c>
      <c r="G22" s="5">
        <v>45272</v>
      </c>
      <c r="H22" s="6">
        <v>240</v>
      </c>
      <c r="I22" s="7">
        <v>707.64</v>
      </c>
      <c r="J22" s="8">
        <f t="shared" si="1"/>
        <v>169833.60000000001</v>
      </c>
      <c r="K22" s="9">
        <v>0.25</v>
      </c>
      <c r="L22" s="8">
        <f t="shared" si="0"/>
        <v>212292</v>
      </c>
      <c r="M22" s="10"/>
      <c r="N22" s="4" t="s">
        <v>20</v>
      </c>
      <c r="O22" s="4" t="s">
        <v>21</v>
      </c>
    </row>
    <row r="23" spans="1:15" x14ac:dyDescent="0.3">
      <c r="A23" s="2">
        <v>2024</v>
      </c>
      <c r="B23" s="3" t="s">
        <v>70</v>
      </c>
      <c r="C23" s="4" t="s">
        <v>70</v>
      </c>
      <c r="D23" s="4" t="s">
        <v>47</v>
      </c>
      <c r="E23" s="2" t="s">
        <v>18</v>
      </c>
      <c r="F23" s="2" t="s">
        <v>19</v>
      </c>
      <c r="G23" s="5">
        <v>45272</v>
      </c>
      <c r="H23" s="6">
        <v>52</v>
      </c>
      <c r="I23" s="7">
        <v>707.64</v>
      </c>
      <c r="J23" s="8">
        <f t="shared" si="1"/>
        <v>36797.279999999999</v>
      </c>
      <c r="K23" s="9">
        <v>0.25</v>
      </c>
      <c r="L23" s="8">
        <f t="shared" si="0"/>
        <v>45996.6</v>
      </c>
      <c r="M23" s="10"/>
      <c r="N23" s="4" t="s">
        <v>20</v>
      </c>
      <c r="O23" s="4" t="s">
        <v>21</v>
      </c>
    </row>
    <row r="24" spans="1:15" x14ac:dyDescent="0.3">
      <c r="A24" s="2">
        <v>2024</v>
      </c>
      <c r="B24" s="3" t="s">
        <v>71</v>
      </c>
      <c r="C24" s="4" t="s">
        <v>72</v>
      </c>
      <c r="D24" s="4" t="s">
        <v>73</v>
      </c>
      <c r="E24" s="2" t="s">
        <v>18</v>
      </c>
      <c r="F24" s="2" t="s">
        <v>19</v>
      </c>
      <c r="G24" s="5">
        <v>45518</v>
      </c>
      <c r="H24" s="6">
        <v>836</v>
      </c>
      <c r="I24" s="7">
        <v>707.64</v>
      </c>
      <c r="J24" s="8">
        <f t="shared" si="1"/>
        <v>591587.04</v>
      </c>
      <c r="K24" s="9">
        <v>0.25</v>
      </c>
      <c r="L24" s="8">
        <f t="shared" si="0"/>
        <v>739483.8</v>
      </c>
      <c r="M24" s="10"/>
      <c r="N24" s="4" t="s">
        <v>20</v>
      </c>
      <c r="O24" s="4" t="s">
        <v>21</v>
      </c>
    </row>
    <row r="25" spans="1:15" ht="15.6" x14ac:dyDescent="0.3">
      <c r="A25" s="2">
        <v>2024</v>
      </c>
      <c r="B25" s="3" t="s">
        <v>74</v>
      </c>
      <c r="C25" s="4" t="s">
        <v>75</v>
      </c>
      <c r="D25" s="4" t="s">
        <v>47</v>
      </c>
      <c r="E25" s="2" t="s">
        <v>76</v>
      </c>
      <c r="F25" s="2" t="s">
        <v>19</v>
      </c>
      <c r="G25" s="5">
        <v>45271</v>
      </c>
      <c r="H25" s="12"/>
      <c r="I25" s="13"/>
      <c r="J25" s="14"/>
      <c r="K25" s="9">
        <v>1</v>
      </c>
      <c r="L25" s="14">
        <v>96833.33</v>
      </c>
      <c r="M25" s="10"/>
      <c r="N25" s="4" t="s">
        <v>77</v>
      </c>
      <c r="O25" s="4" t="s">
        <v>78</v>
      </c>
    </row>
    <row r="26" spans="1:15" x14ac:dyDescent="0.3">
      <c r="A26" s="2">
        <v>2024</v>
      </c>
      <c r="B26" s="3" t="s">
        <v>79</v>
      </c>
      <c r="C26" s="4" t="s">
        <v>80</v>
      </c>
      <c r="D26" s="4" t="s">
        <v>47</v>
      </c>
      <c r="E26" s="2" t="s">
        <v>24</v>
      </c>
      <c r="F26" s="2" t="s">
        <v>19</v>
      </c>
      <c r="G26" s="5">
        <v>45154</v>
      </c>
      <c r="H26" s="6">
        <v>4095</v>
      </c>
      <c r="I26" s="7">
        <v>705.6</v>
      </c>
      <c r="J26" s="8">
        <f t="shared" ref="J26" si="2">H26*I26</f>
        <v>2889432</v>
      </c>
      <c r="K26" s="15">
        <v>1</v>
      </c>
      <c r="L26" s="8">
        <f t="shared" ref="L26" si="3">J26+(J26*K26)</f>
        <v>5778864</v>
      </c>
      <c r="M26" s="10"/>
      <c r="N26" s="16" t="s">
        <v>81</v>
      </c>
      <c r="O26" s="16" t="s">
        <v>78</v>
      </c>
    </row>
    <row r="28" spans="1:15" x14ac:dyDescent="0.3">
      <c r="A28" s="2">
        <v>2023</v>
      </c>
      <c r="B28" s="3" t="s">
        <v>15</v>
      </c>
      <c r="C28" s="4" t="s">
        <v>16</v>
      </c>
      <c r="D28" s="4" t="s">
        <v>17</v>
      </c>
      <c r="E28" s="2" t="s">
        <v>18</v>
      </c>
      <c r="F28" s="2" t="s">
        <v>19</v>
      </c>
      <c r="G28" s="5">
        <v>45271</v>
      </c>
      <c r="H28" s="6">
        <v>181.7</v>
      </c>
      <c r="I28" s="7">
        <v>705.6</v>
      </c>
      <c r="J28" s="8">
        <f>H28*I28</f>
        <v>128207.51999999999</v>
      </c>
      <c r="K28" s="15">
        <v>0.5</v>
      </c>
      <c r="L28" s="8">
        <f>J28+(J28*K28)</f>
        <v>192311.27999999997</v>
      </c>
      <c r="M28" s="10"/>
      <c r="N28" s="4" t="s">
        <v>20</v>
      </c>
      <c r="O28" s="4" t="s">
        <v>21</v>
      </c>
    </row>
    <row r="29" spans="1:15" x14ac:dyDescent="0.3">
      <c r="A29" s="2">
        <v>2023</v>
      </c>
      <c r="B29" s="3" t="s">
        <v>22</v>
      </c>
      <c r="C29" s="4" t="s">
        <v>23</v>
      </c>
      <c r="D29" s="4" t="s">
        <v>17</v>
      </c>
      <c r="E29" s="2" t="s">
        <v>24</v>
      </c>
      <c r="F29" s="2" t="s">
        <v>19</v>
      </c>
      <c r="G29" s="5">
        <v>45271</v>
      </c>
      <c r="H29" s="6">
        <v>665</v>
      </c>
      <c r="I29" s="7">
        <v>705.6</v>
      </c>
      <c r="J29" s="8">
        <f>H29*I29</f>
        <v>469224</v>
      </c>
      <c r="K29" s="15">
        <v>0.5</v>
      </c>
      <c r="L29" s="8">
        <f t="shared" ref="L29:L51" si="4">J29+(J29*K29)</f>
        <v>703836</v>
      </c>
      <c r="M29" s="10"/>
      <c r="N29" s="4" t="s">
        <v>20</v>
      </c>
      <c r="O29" s="4" t="s">
        <v>21</v>
      </c>
    </row>
    <row r="30" spans="1:15" x14ac:dyDescent="0.3">
      <c r="A30" s="2">
        <v>2023</v>
      </c>
      <c r="B30" s="3" t="s">
        <v>25</v>
      </c>
      <c r="C30" s="4" t="s">
        <v>26</v>
      </c>
      <c r="D30" s="4" t="s">
        <v>17</v>
      </c>
      <c r="E30" s="2" t="s">
        <v>18</v>
      </c>
      <c r="F30" s="2" t="s">
        <v>19</v>
      </c>
      <c r="G30" s="5">
        <v>45271</v>
      </c>
      <c r="H30" s="6">
        <v>485.4</v>
      </c>
      <c r="I30" s="7">
        <v>705.6</v>
      </c>
      <c r="J30" s="8">
        <f>H30*I30</f>
        <v>342498.24</v>
      </c>
      <c r="K30" s="15">
        <v>0.75</v>
      </c>
      <c r="L30" s="8">
        <f t="shared" si="4"/>
        <v>599371.91999999993</v>
      </c>
      <c r="M30" s="10"/>
      <c r="N30" s="4" t="s">
        <v>20</v>
      </c>
      <c r="O30" s="4" t="s">
        <v>21</v>
      </c>
    </row>
    <row r="31" spans="1:15" ht="360" x14ac:dyDescent="0.3">
      <c r="A31" s="2">
        <v>2023</v>
      </c>
      <c r="B31" s="3" t="s">
        <v>27</v>
      </c>
      <c r="C31" s="4" t="s">
        <v>28</v>
      </c>
      <c r="D31" s="4" t="s">
        <v>82</v>
      </c>
      <c r="E31" s="2" t="s">
        <v>18</v>
      </c>
      <c r="F31" s="2" t="s">
        <v>19</v>
      </c>
      <c r="G31" s="5">
        <v>45148</v>
      </c>
      <c r="H31" s="6">
        <v>1850</v>
      </c>
      <c r="I31" s="7">
        <v>705.6</v>
      </c>
      <c r="J31" s="8">
        <f t="shared" ref="J31:J51" si="5">H31*I31</f>
        <v>1305360</v>
      </c>
      <c r="K31" s="15">
        <v>0.25</v>
      </c>
      <c r="L31" s="8">
        <f t="shared" si="4"/>
        <v>1631700</v>
      </c>
      <c r="M31" s="11" t="s">
        <v>83</v>
      </c>
      <c r="N31" s="4" t="s">
        <v>20</v>
      </c>
      <c r="O31" s="4" t="s">
        <v>21</v>
      </c>
    </row>
    <row r="32" spans="1:15" x14ac:dyDescent="0.3">
      <c r="A32" s="2">
        <v>2023</v>
      </c>
      <c r="B32" s="3" t="s">
        <v>30</v>
      </c>
      <c r="C32" s="4" t="s">
        <v>31</v>
      </c>
      <c r="D32" s="4" t="s">
        <v>17</v>
      </c>
      <c r="E32" s="2" t="s">
        <v>18</v>
      </c>
      <c r="F32" s="2" t="s">
        <v>19</v>
      </c>
      <c r="G32" s="5">
        <v>45272</v>
      </c>
      <c r="H32" s="6">
        <v>255.6</v>
      </c>
      <c r="I32" s="7">
        <v>705.6</v>
      </c>
      <c r="J32" s="8">
        <f t="shared" si="5"/>
        <v>180351.36000000002</v>
      </c>
      <c r="K32" s="15">
        <v>0.25</v>
      </c>
      <c r="L32" s="8">
        <f t="shared" si="4"/>
        <v>225439.2</v>
      </c>
      <c r="M32" s="10"/>
      <c r="N32" s="4" t="s">
        <v>20</v>
      </c>
      <c r="O32" s="4" t="s">
        <v>21</v>
      </c>
    </row>
    <row r="33" spans="1:15" x14ac:dyDescent="0.3">
      <c r="A33" s="2">
        <v>2023</v>
      </c>
      <c r="B33" s="3" t="s">
        <v>32</v>
      </c>
      <c r="C33" s="4" t="s">
        <v>33</v>
      </c>
      <c r="D33" s="4" t="s">
        <v>17</v>
      </c>
      <c r="E33" s="2" t="s">
        <v>24</v>
      </c>
      <c r="F33" s="2" t="s">
        <v>19</v>
      </c>
      <c r="G33" s="5">
        <v>45272</v>
      </c>
      <c r="H33" s="6">
        <v>875</v>
      </c>
      <c r="I33" s="7">
        <v>705.6</v>
      </c>
      <c r="J33" s="8">
        <f t="shared" si="5"/>
        <v>617400</v>
      </c>
      <c r="K33" s="15">
        <v>0.75</v>
      </c>
      <c r="L33" s="8">
        <f t="shared" si="4"/>
        <v>1080450</v>
      </c>
      <c r="M33" s="10"/>
      <c r="N33" s="4" t="s">
        <v>20</v>
      </c>
      <c r="O33" s="4" t="s">
        <v>21</v>
      </c>
    </row>
    <row r="34" spans="1:15" x14ac:dyDescent="0.3">
      <c r="A34" s="2">
        <v>2023</v>
      </c>
      <c r="B34" s="3" t="s">
        <v>34</v>
      </c>
      <c r="C34" s="4" t="s">
        <v>35</v>
      </c>
      <c r="D34" s="4" t="s">
        <v>17</v>
      </c>
      <c r="E34" s="2" t="s">
        <v>18</v>
      </c>
      <c r="F34" s="2" t="s">
        <v>19</v>
      </c>
      <c r="G34" s="5">
        <v>45272</v>
      </c>
      <c r="H34" s="6">
        <v>456</v>
      </c>
      <c r="I34" s="7">
        <v>705.6</v>
      </c>
      <c r="J34" s="8">
        <f t="shared" si="5"/>
        <v>321753.60000000003</v>
      </c>
      <c r="K34" s="15">
        <v>0.25</v>
      </c>
      <c r="L34" s="8">
        <f t="shared" si="4"/>
        <v>402192.00000000006</v>
      </c>
      <c r="M34" s="10"/>
      <c r="N34" s="4" t="s">
        <v>20</v>
      </c>
      <c r="O34" s="4" t="s">
        <v>21</v>
      </c>
    </row>
    <row r="35" spans="1:15" x14ac:dyDescent="0.3">
      <c r="A35" s="2">
        <v>2023</v>
      </c>
      <c r="B35" s="3" t="s">
        <v>36</v>
      </c>
      <c r="C35" s="4" t="s">
        <v>37</v>
      </c>
      <c r="D35" s="4" t="s">
        <v>17</v>
      </c>
      <c r="E35" s="2" t="s">
        <v>24</v>
      </c>
      <c r="F35" s="2" t="s">
        <v>19</v>
      </c>
      <c r="G35" s="5">
        <v>45273</v>
      </c>
      <c r="H35" s="6">
        <v>670</v>
      </c>
      <c r="I35" s="7">
        <v>705.6</v>
      </c>
      <c r="J35" s="8">
        <f t="shared" si="5"/>
        <v>472752</v>
      </c>
      <c r="K35" s="15">
        <v>0.75</v>
      </c>
      <c r="L35" s="8">
        <f t="shared" si="4"/>
        <v>827316</v>
      </c>
      <c r="M35" s="10"/>
      <c r="N35" s="4" t="s">
        <v>20</v>
      </c>
      <c r="O35" s="4" t="s">
        <v>21</v>
      </c>
    </row>
    <row r="36" spans="1:15" x14ac:dyDescent="0.3">
      <c r="A36" s="2">
        <v>2023</v>
      </c>
      <c r="B36" s="3" t="s">
        <v>38</v>
      </c>
      <c r="C36" s="4" t="s">
        <v>39</v>
      </c>
      <c r="D36" s="4" t="s">
        <v>17</v>
      </c>
      <c r="E36" s="2" t="s">
        <v>18</v>
      </c>
      <c r="F36" s="2" t="s">
        <v>40</v>
      </c>
      <c r="G36" s="5">
        <v>45272</v>
      </c>
      <c r="H36" s="6">
        <v>749</v>
      </c>
      <c r="I36" s="7">
        <v>705.6</v>
      </c>
      <c r="J36" s="8">
        <f t="shared" si="5"/>
        <v>528494.4</v>
      </c>
      <c r="K36" s="15">
        <v>1</v>
      </c>
      <c r="L36" s="8">
        <f t="shared" si="4"/>
        <v>1056988.8</v>
      </c>
      <c r="M36" s="10"/>
      <c r="N36" s="4" t="s">
        <v>20</v>
      </c>
      <c r="O36" s="4" t="s">
        <v>21</v>
      </c>
    </row>
    <row r="37" spans="1:15" x14ac:dyDescent="0.3">
      <c r="A37" s="2">
        <v>2023</v>
      </c>
      <c r="B37" s="3" t="s">
        <v>41</v>
      </c>
      <c r="C37" s="4" t="s">
        <v>42</v>
      </c>
      <c r="D37" s="4" t="s">
        <v>17</v>
      </c>
      <c r="E37" s="2" t="s">
        <v>18</v>
      </c>
      <c r="F37" s="2" t="s">
        <v>43</v>
      </c>
      <c r="G37" s="5">
        <v>45271</v>
      </c>
      <c r="H37" s="6">
        <v>367</v>
      </c>
      <c r="I37" s="7">
        <v>705.6</v>
      </c>
      <c r="J37" s="8">
        <f t="shared" si="5"/>
        <v>258955.2</v>
      </c>
      <c r="K37" s="15">
        <v>1</v>
      </c>
      <c r="L37" s="8">
        <f t="shared" si="4"/>
        <v>517910.4</v>
      </c>
      <c r="M37" s="10"/>
      <c r="N37" s="4" t="s">
        <v>20</v>
      </c>
      <c r="O37" s="4" t="s">
        <v>21</v>
      </c>
    </row>
    <row r="38" spans="1:15" x14ac:dyDescent="0.3">
      <c r="A38" s="2">
        <v>2023</v>
      </c>
      <c r="B38" s="3" t="s">
        <v>41</v>
      </c>
      <c r="C38" s="4" t="s">
        <v>44</v>
      </c>
      <c r="D38" s="4" t="s">
        <v>17</v>
      </c>
      <c r="E38" s="2" t="s">
        <v>18</v>
      </c>
      <c r="F38" s="2" t="s">
        <v>43</v>
      </c>
      <c r="G38" s="5">
        <v>45271</v>
      </c>
      <c r="H38" s="6">
        <v>80</v>
      </c>
      <c r="I38" s="7">
        <v>705.6</v>
      </c>
      <c r="J38" s="8">
        <f t="shared" si="5"/>
        <v>56448</v>
      </c>
      <c r="K38" s="15">
        <v>1</v>
      </c>
      <c r="L38" s="8">
        <f t="shared" si="4"/>
        <v>112896</v>
      </c>
      <c r="M38" s="10"/>
      <c r="N38" s="4" t="s">
        <v>20</v>
      </c>
      <c r="O38" s="4" t="s">
        <v>21</v>
      </c>
    </row>
    <row r="39" spans="1:15" x14ac:dyDescent="0.3">
      <c r="A39" s="2">
        <v>2023</v>
      </c>
      <c r="B39" s="3" t="s">
        <v>45</v>
      </c>
      <c r="C39" s="4" t="s">
        <v>46</v>
      </c>
      <c r="D39" s="4" t="s">
        <v>47</v>
      </c>
      <c r="E39" s="2" t="s">
        <v>18</v>
      </c>
      <c r="F39" s="2" t="s">
        <v>19</v>
      </c>
      <c r="G39" s="5">
        <v>45133</v>
      </c>
      <c r="H39" s="6">
        <v>2015</v>
      </c>
      <c r="I39" s="7">
        <v>705.6</v>
      </c>
      <c r="J39" s="8">
        <f t="shared" si="5"/>
        <v>1421784</v>
      </c>
      <c r="K39" s="15">
        <v>0.75</v>
      </c>
      <c r="L39" s="8">
        <f t="shared" si="4"/>
        <v>2488122</v>
      </c>
      <c r="M39" s="10"/>
      <c r="N39" s="4" t="s">
        <v>20</v>
      </c>
      <c r="O39" s="4" t="s">
        <v>21</v>
      </c>
    </row>
    <row r="40" spans="1:15" x14ac:dyDescent="0.3">
      <c r="A40" s="2">
        <v>2023</v>
      </c>
      <c r="B40" s="3" t="s">
        <v>49</v>
      </c>
      <c r="C40" s="4" t="s">
        <v>50</v>
      </c>
      <c r="D40" s="4" t="s">
        <v>47</v>
      </c>
      <c r="E40" s="2" t="s">
        <v>18</v>
      </c>
      <c r="F40" s="2" t="s">
        <v>19</v>
      </c>
      <c r="G40" s="5">
        <v>45072</v>
      </c>
      <c r="H40" s="6">
        <v>724</v>
      </c>
      <c r="I40" s="7">
        <v>705.6</v>
      </c>
      <c r="J40" s="8">
        <f t="shared" si="5"/>
        <v>510854.40000000002</v>
      </c>
      <c r="K40" s="15">
        <v>0.25</v>
      </c>
      <c r="L40" s="8">
        <f t="shared" si="4"/>
        <v>638568</v>
      </c>
      <c r="M40" s="10"/>
      <c r="N40" s="4" t="s">
        <v>20</v>
      </c>
      <c r="O40" s="4" t="s">
        <v>21</v>
      </c>
    </row>
    <row r="41" spans="1:15" x14ac:dyDescent="0.3">
      <c r="A41" s="2">
        <v>2023</v>
      </c>
      <c r="B41" s="3" t="s">
        <v>51</v>
      </c>
      <c r="C41" s="4" t="s">
        <v>52</v>
      </c>
      <c r="D41" s="4" t="s">
        <v>47</v>
      </c>
      <c r="E41" s="2" t="s">
        <v>18</v>
      </c>
      <c r="F41" s="2" t="s">
        <v>19</v>
      </c>
      <c r="G41" s="5">
        <v>45149</v>
      </c>
      <c r="H41" s="6">
        <v>542</v>
      </c>
      <c r="I41" s="7">
        <v>705.6</v>
      </c>
      <c r="J41" s="8">
        <f t="shared" si="5"/>
        <v>382435.2</v>
      </c>
      <c r="K41" s="15">
        <v>0.25</v>
      </c>
      <c r="L41" s="8">
        <f t="shared" si="4"/>
        <v>478044</v>
      </c>
      <c r="M41" s="10"/>
      <c r="N41" s="4" t="s">
        <v>20</v>
      </c>
      <c r="O41" s="4" t="s">
        <v>21</v>
      </c>
    </row>
    <row r="42" spans="1:15" x14ac:dyDescent="0.3">
      <c r="A42" s="2">
        <v>2023</v>
      </c>
      <c r="B42" s="3" t="s">
        <v>53</v>
      </c>
      <c r="C42" s="4" t="s">
        <v>54</v>
      </c>
      <c r="D42" s="4" t="s">
        <v>61</v>
      </c>
      <c r="E42" s="2" t="s">
        <v>18</v>
      </c>
      <c r="F42" s="2" t="s">
        <v>19</v>
      </c>
      <c r="G42" s="5">
        <v>45202</v>
      </c>
      <c r="H42" s="6">
        <v>277.8</v>
      </c>
      <c r="I42" s="7">
        <v>705.6</v>
      </c>
      <c r="J42" s="8">
        <f t="shared" si="5"/>
        <v>196015.68000000002</v>
      </c>
      <c r="K42" s="15">
        <v>0.75</v>
      </c>
      <c r="L42" s="8">
        <f t="shared" si="4"/>
        <v>343027.44000000006</v>
      </c>
      <c r="M42" s="10"/>
      <c r="N42" s="4" t="s">
        <v>20</v>
      </c>
      <c r="O42" s="4" t="s">
        <v>21</v>
      </c>
    </row>
    <row r="43" spans="1:15" x14ac:dyDescent="0.3">
      <c r="A43" s="2">
        <v>2023</v>
      </c>
      <c r="B43" s="3" t="s">
        <v>55</v>
      </c>
      <c r="C43" s="4" t="s">
        <v>56</v>
      </c>
      <c r="D43" s="4" t="s">
        <v>61</v>
      </c>
      <c r="E43" s="2" t="s">
        <v>18</v>
      </c>
      <c r="F43" s="2" t="s">
        <v>19</v>
      </c>
      <c r="G43" s="5">
        <v>45265</v>
      </c>
      <c r="H43" s="6">
        <v>688.4</v>
      </c>
      <c r="I43" s="7">
        <v>705.6</v>
      </c>
      <c r="J43" s="8">
        <f t="shared" si="5"/>
        <v>485735.04</v>
      </c>
      <c r="K43" s="15">
        <v>0.75</v>
      </c>
      <c r="L43" s="8">
        <f t="shared" si="4"/>
        <v>850036.32</v>
      </c>
      <c r="M43" s="10"/>
      <c r="N43" s="4" t="s">
        <v>20</v>
      </c>
      <c r="O43" s="4" t="s">
        <v>21</v>
      </c>
    </row>
    <row r="44" spans="1:15" x14ac:dyDescent="0.3">
      <c r="A44" s="2">
        <v>2023</v>
      </c>
      <c r="B44" s="3" t="s">
        <v>59</v>
      </c>
      <c r="C44" s="4" t="s">
        <v>60</v>
      </c>
      <c r="D44" s="4" t="s">
        <v>61</v>
      </c>
      <c r="E44" s="2" t="s">
        <v>18</v>
      </c>
      <c r="F44" s="2" t="s">
        <v>19</v>
      </c>
      <c r="G44" s="5">
        <v>45267</v>
      </c>
      <c r="H44" s="6">
        <v>710.2</v>
      </c>
      <c r="I44" s="7">
        <v>705.6</v>
      </c>
      <c r="J44" s="8">
        <f t="shared" si="5"/>
        <v>501117.12000000005</v>
      </c>
      <c r="K44" s="15">
        <v>0.25</v>
      </c>
      <c r="L44" s="8">
        <f t="shared" si="4"/>
        <v>626396.4</v>
      </c>
      <c r="M44" s="10"/>
      <c r="N44" s="4" t="s">
        <v>20</v>
      </c>
      <c r="O44" s="4" t="s">
        <v>21</v>
      </c>
    </row>
    <row r="45" spans="1:15" x14ac:dyDescent="0.3">
      <c r="A45" s="2">
        <v>2023</v>
      </c>
      <c r="B45" s="3" t="s">
        <v>62</v>
      </c>
      <c r="C45" s="4" t="s">
        <v>63</v>
      </c>
      <c r="D45" s="4" t="s">
        <v>61</v>
      </c>
      <c r="E45" s="2" t="s">
        <v>18</v>
      </c>
      <c r="F45" s="2" t="s">
        <v>19</v>
      </c>
      <c r="G45" s="5">
        <v>45267</v>
      </c>
      <c r="H45" s="6">
        <v>110</v>
      </c>
      <c r="I45" s="7">
        <v>705.6</v>
      </c>
      <c r="J45" s="8">
        <f t="shared" si="5"/>
        <v>77616</v>
      </c>
      <c r="K45" s="15">
        <v>0.25</v>
      </c>
      <c r="L45" s="8">
        <f t="shared" si="4"/>
        <v>97020</v>
      </c>
      <c r="M45" s="10"/>
      <c r="N45" s="4" t="s">
        <v>20</v>
      </c>
      <c r="O45" s="4" t="s">
        <v>21</v>
      </c>
    </row>
    <row r="46" spans="1:15" x14ac:dyDescent="0.3">
      <c r="A46" s="2">
        <v>2023</v>
      </c>
      <c r="B46" s="3" t="s">
        <v>64</v>
      </c>
      <c r="C46" s="4" t="s">
        <v>65</v>
      </c>
      <c r="D46" s="4" t="s">
        <v>47</v>
      </c>
      <c r="E46" s="2" t="s">
        <v>24</v>
      </c>
      <c r="F46" s="2" t="s">
        <v>19</v>
      </c>
      <c r="G46" s="5">
        <v>45272</v>
      </c>
      <c r="H46" s="6">
        <v>335</v>
      </c>
      <c r="I46" s="7">
        <v>705.6</v>
      </c>
      <c r="J46" s="8">
        <f t="shared" si="5"/>
        <v>236376</v>
      </c>
      <c r="K46" s="15">
        <v>1</v>
      </c>
      <c r="L46" s="8">
        <f t="shared" si="4"/>
        <v>472752</v>
      </c>
      <c r="M46" s="10"/>
      <c r="N46" s="4" t="s">
        <v>20</v>
      </c>
      <c r="O46" s="4" t="s">
        <v>21</v>
      </c>
    </row>
    <row r="47" spans="1:15" x14ac:dyDescent="0.3">
      <c r="A47" s="2">
        <v>2023</v>
      </c>
      <c r="B47" s="3" t="s">
        <v>66</v>
      </c>
      <c r="C47" s="4" t="s">
        <v>67</v>
      </c>
      <c r="D47" s="4" t="s">
        <v>47</v>
      </c>
      <c r="E47" s="2" t="s">
        <v>18</v>
      </c>
      <c r="F47" s="2" t="s">
        <v>19</v>
      </c>
      <c r="G47" s="5">
        <v>45272</v>
      </c>
      <c r="H47" s="6">
        <v>46</v>
      </c>
      <c r="I47" s="7">
        <v>705.6</v>
      </c>
      <c r="J47" s="8">
        <f t="shared" si="5"/>
        <v>32457.600000000002</v>
      </c>
      <c r="K47" s="15">
        <v>0.25</v>
      </c>
      <c r="L47" s="8">
        <f t="shared" si="4"/>
        <v>40572</v>
      </c>
      <c r="M47" s="10"/>
      <c r="N47" s="4" t="s">
        <v>20</v>
      </c>
      <c r="O47" s="4" t="s">
        <v>21</v>
      </c>
    </row>
    <row r="48" spans="1:15" x14ac:dyDescent="0.3">
      <c r="A48" s="2">
        <v>2023</v>
      </c>
      <c r="B48" s="3" t="s">
        <v>68</v>
      </c>
      <c r="C48" s="4" t="s">
        <v>69</v>
      </c>
      <c r="D48" s="4" t="s">
        <v>82</v>
      </c>
      <c r="E48" s="2" t="s">
        <v>24</v>
      </c>
      <c r="F48" s="2" t="s">
        <v>19</v>
      </c>
      <c r="G48" s="5">
        <v>45272</v>
      </c>
      <c r="H48" s="6">
        <v>240</v>
      </c>
      <c r="I48" s="7">
        <v>705.6</v>
      </c>
      <c r="J48" s="8">
        <f t="shared" si="5"/>
        <v>169344</v>
      </c>
      <c r="K48" s="15">
        <v>0.25</v>
      </c>
      <c r="L48" s="8">
        <f t="shared" si="4"/>
        <v>211680</v>
      </c>
      <c r="M48" s="10"/>
      <c r="N48" s="4" t="s">
        <v>20</v>
      </c>
      <c r="O48" s="4" t="s">
        <v>21</v>
      </c>
    </row>
    <row r="49" spans="1:15" x14ac:dyDescent="0.3">
      <c r="A49" s="2">
        <v>2023</v>
      </c>
      <c r="B49" s="3" t="s">
        <v>70</v>
      </c>
      <c r="C49" s="4" t="s">
        <v>70</v>
      </c>
      <c r="D49" s="4" t="s">
        <v>47</v>
      </c>
      <c r="E49" s="2" t="s">
        <v>18</v>
      </c>
      <c r="F49" s="2" t="s">
        <v>19</v>
      </c>
      <c r="G49" s="5">
        <v>45272</v>
      </c>
      <c r="H49" s="6">
        <v>52</v>
      </c>
      <c r="I49" s="7">
        <v>705.6</v>
      </c>
      <c r="J49" s="8">
        <f t="shared" si="5"/>
        <v>36691.200000000004</v>
      </c>
      <c r="K49" s="15">
        <v>0.25</v>
      </c>
      <c r="L49" s="8">
        <f t="shared" si="4"/>
        <v>45864.000000000007</v>
      </c>
      <c r="M49" s="10"/>
      <c r="N49" s="4" t="s">
        <v>20</v>
      </c>
      <c r="O49" s="4" t="s">
        <v>21</v>
      </c>
    </row>
    <row r="50" spans="1:15" ht="15.6" x14ac:dyDescent="0.3">
      <c r="A50" s="2">
        <v>2023</v>
      </c>
      <c r="B50" s="3" t="s">
        <v>74</v>
      </c>
      <c r="C50" s="4" t="s">
        <v>75</v>
      </c>
      <c r="D50" s="4" t="s">
        <v>47</v>
      </c>
      <c r="E50" s="2" t="s">
        <v>76</v>
      </c>
      <c r="F50" s="2" t="s">
        <v>19</v>
      </c>
      <c r="G50" s="5">
        <v>45271</v>
      </c>
      <c r="H50" s="17"/>
      <c r="I50" s="13"/>
      <c r="J50" s="18"/>
      <c r="K50" s="15">
        <v>1</v>
      </c>
      <c r="L50" s="18">
        <v>96833.33</v>
      </c>
      <c r="M50" s="10"/>
      <c r="N50" s="4" t="s">
        <v>77</v>
      </c>
      <c r="O50" s="4" t="s">
        <v>78</v>
      </c>
    </row>
    <row r="51" spans="1:15" x14ac:dyDescent="0.3">
      <c r="A51" s="2">
        <v>2023</v>
      </c>
      <c r="B51" s="3" t="s">
        <v>79</v>
      </c>
      <c r="C51" s="4" t="s">
        <v>80</v>
      </c>
      <c r="D51" s="4" t="s">
        <v>47</v>
      </c>
      <c r="E51" s="2" t="s">
        <v>24</v>
      </c>
      <c r="F51" s="2"/>
      <c r="G51" s="5">
        <v>45154</v>
      </c>
      <c r="H51" s="6">
        <v>4095</v>
      </c>
      <c r="I51" s="7">
        <v>705.6</v>
      </c>
      <c r="J51" s="8">
        <f t="shared" si="5"/>
        <v>2889432</v>
      </c>
      <c r="K51" s="15">
        <v>1</v>
      </c>
      <c r="L51" s="8">
        <f t="shared" si="4"/>
        <v>5778864</v>
      </c>
      <c r="M51" s="10"/>
      <c r="N51" s="16" t="s">
        <v>81</v>
      </c>
      <c r="O51" s="16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Jonathas Gomes</dc:creator>
  <cp:lastModifiedBy>Jonathas Marques</cp:lastModifiedBy>
  <dcterms:created xsi:type="dcterms:W3CDTF">2015-06-05T18:19:34Z</dcterms:created>
  <dcterms:modified xsi:type="dcterms:W3CDTF">2024-12-23T19:12:17Z</dcterms:modified>
</cp:coreProperties>
</file>