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arcio Rodrigues\Desktop\todo\03_ds\data_science\06_times_series\material2\"/>
    </mc:Choice>
  </mc:AlternateContent>
  <xr:revisionPtr revIDLastSave="0" documentId="13_ncr:1_{D7B58581-D5EC-46C7-BAF2-09B4106DBB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rcício 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6" i="1" l="1"/>
  <c r="D245" i="1"/>
  <c r="D244" i="1"/>
  <c r="D243" i="1"/>
  <c r="D242" i="1"/>
  <c r="E239" i="1" s="1"/>
  <c r="F239" i="1" s="1"/>
  <c r="D241" i="1"/>
  <c r="D240" i="1"/>
  <c r="D239" i="1"/>
  <c r="E238" i="1"/>
  <c r="F238" i="1" s="1"/>
  <c r="D238" i="1"/>
  <c r="D237" i="1"/>
  <c r="D236" i="1"/>
  <c r="E235" i="1"/>
  <c r="F235" i="1" s="1"/>
  <c r="D235" i="1"/>
  <c r="E234" i="1"/>
  <c r="F234" i="1" s="1"/>
  <c r="D234" i="1"/>
  <c r="F233" i="1"/>
  <c r="E233" i="1"/>
  <c r="D233" i="1"/>
  <c r="E232" i="1"/>
  <c r="F232" i="1" s="1"/>
  <c r="D232" i="1"/>
  <c r="E231" i="1"/>
  <c r="F231" i="1" s="1"/>
  <c r="D231" i="1"/>
  <c r="F230" i="1"/>
  <c r="E230" i="1"/>
  <c r="D230" i="1"/>
  <c r="E229" i="1"/>
  <c r="F229" i="1" s="1"/>
  <c r="D229" i="1"/>
  <c r="E228" i="1"/>
  <c r="F228" i="1" s="1"/>
  <c r="D228" i="1"/>
  <c r="F227" i="1"/>
  <c r="E227" i="1"/>
  <c r="D227" i="1"/>
  <c r="E226" i="1"/>
  <c r="F226" i="1" s="1"/>
  <c r="D226" i="1"/>
  <c r="E225" i="1"/>
  <c r="F225" i="1" s="1"/>
  <c r="D225" i="1"/>
  <c r="F224" i="1"/>
  <c r="E224" i="1"/>
  <c r="D224" i="1"/>
  <c r="E223" i="1"/>
  <c r="F223" i="1" s="1"/>
  <c r="D223" i="1"/>
  <c r="E222" i="1"/>
  <c r="F222" i="1" s="1"/>
  <c r="D222" i="1"/>
  <c r="F221" i="1"/>
  <c r="E221" i="1"/>
  <c r="D221" i="1"/>
  <c r="E220" i="1"/>
  <c r="F220" i="1" s="1"/>
  <c r="D220" i="1"/>
  <c r="E219" i="1"/>
  <c r="F219" i="1" s="1"/>
  <c r="D219" i="1"/>
  <c r="F218" i="1"/>
  <c r="E218" i="1"/>
  <c r="D218" i="1"/>
  <c r="E217" i="1"/>
  <c r="F217" i="1" s="1"/>
  <c r="D217" i="1"/>
  <c r="E216" i="1"/>
  <c r="F216" i="1" s="1"/>
  <c r="D216" i="1"/>
  <c r="F215" i="1"/>
  <c r="E215" i="1"/>
  <c r="D215" i="1"/>
  <c r="E214" i="1"/>
  <c r="F214" i="1" s="1"/>
  <c r="D214" i="1"/>
  <c r="E213" i="1"/>
  <c r="F213" i="1" s="1"/>
  <c r="D213" i="1"/>
  <c r="F212" i="1"/>
  <c r="E212" i="1"/>
  <c r="D212" i="1"/>
  <c r="E211" i="1"/>
  <c r="F211" i="1" s="1"/>
  <c r="D211" i="1"/>
  <c r="E210" i="1"/>
  <c r="F210" i="1" s="1"/>
  <c r="D210" i="1"/>
  <c r="F209" i="1"/>
  <c r="E209" i="1"/>
  <c r="D209" i="1"/>
  <c r="E208" i="1"/>
  <c r="F208" i="1" s="1"/>
  <c r="D208" i="1"/>
  <c r="E207" i="1"/>
  <c r="F207" i="1" s="1"/>
  <c r="D207" i="1"/>
  <c r="F206" i="1"/>
  <c r="E206" i="1"/>
  <c r="D206" i="1"/>
  <c r="E205" i="1"/>
  <c r="F205" i="1" s="1"/>
  <c r="D205" i="1"/>
  <c r="E204" i="1"/>
  <c r="F204" i="1" s="1"/>
  <c r="D204" i="1"/>
  <c r="F203" i="1"/>
  <c r="E203" i="1"/>
  <c r="D203" i="1"/>
  <c r="E202" i="1"/>
  <c r="F202" i="1" s="1"/>
  <c r="D202" i="1"/>
  <c r="E201" i="1"/>
  <c r="F201" i="1" s="1"/>
  <c r="D201" i="1"/>
  <c r="F200" i="1"/>
  <c r="E200" i="1"/>
  <c r="D200" i="1"/>
  <c r="E199" i="1"/>
  <c r="F199" i="1" s="1"/>
  <c r="D199" i="1"/>
  <c r="E198" i="1"/>
  <c r="F198" i="1" s="1"/>
  <c r="D198" i="1"/>
  <c r="F197" i="1"/>
  <c r="E197" i="1"/>
  <c r="D197" i="1"/>
  <c r="E196" i="1"/>
  <c r="F196" i="1" s="1"/>
  <c r="D196" i="1"/>
  <c r="E195" i="1"/>
  <c r="F195" i="1" s="1"/>
  <c r="D195" i="1"/>
  <c r="F194" i="1"/>
  <c r="E194" i="1"/>
  <c r="D194" i="1"/>
  <c r="E193" i="1"/>
  <c r="F193" i="1" s="1"/>
  <c r="D193" i="1"/>
  <c r="E192" i="1"/>
  <c r="F192" i="1" s="1"/>
  <c r="D192" i="1"/>
  <c r="F191" i="1"/>
  <c r="E191" i="1"/>
  <c r="D191" i="1"/>
  <c r="E190" i="1"/>
  <c r="F190" i="1" s="1"/>
  <c r="D190" i="1"/>
  <c r="E189" i="1"/>
  <c r="F189" i="1" s="1"/>
  <c r="D189" i="1"/>
  <c r="F188" i="1"/>
  <c r="E188" i="1"/>
  <c r="D188" i="1"/>
  <c r="E187" i="1"/>
  <c r="F187" i="1" s="1"/>
  <c r="D187" i="1"/>
  <c r="E186" i="1"/>
  <c r="F186" i="1" s="1"/>
  <c r="D186" i="1"/>
  <c r="F185" i="1"/>
  <c r="E185" i="1"/>
  <c r="D185" i="1"/>
  <c r="E184" i="1"/>
  <c r="F184" i="1" s="1"/>
  <c r="D184" i="1"/>
  <c r="E183" i="1"/>
  <c r="F183" i="1" s="1"/>
  <c r="D183" i="1"/>
  <c r="F182" i="1"/>
  <c r="E182" i="1"/>
  <c r="D182" i="1"/>
  <c r="E181" i="1"/>
  <c r="F181" i="1" s="1"/>
  <c r="D181" i="1"/>
  <c r="E180" i="1"/>
  <c r="F180" i="1" s="1"/>
  <c r="D180" i="1"/>
  <c r="F179" i="1"/>
  <c r="E179" i="1"/>
  <c r="D179" i="1"/>
  <c r="E178" i="1"/>
  <c r="F178" i="1" s="1"/>
  <c r="D178" i="1"/>
  <c r="E177" i="1"/>
  <c r="F177" i="1" s="1"/>
  <c r="D177" i="1"/>
  <c r="F176" i="1"/>
  <c r="E176" i="1"/>
  <c r="D176" i="1"/>
  <c r="E175" i="1"/>
  <c r="F175" i="1" s="1"/>
  <c r="D175" i="1"/>
  <c r="E174" i="1"/>
  <c r="F174" i="1" s="1"/>
  <c r="D174" i="1"/>
  <c r="F173" i="1"/>
  <c r="E173" i="1"/>
  <c r="D173" i="1"/>
  <c r="E172" i="1"/>
  <c r="F172" i="1" s="1"/>
  <c r="D172" i="1"/>
  <c r="E171" i="1"/>
  <c r="F171" i="1" s="1"/>
  <c r="D171" i="1"/>
  <c r="F170" i="1"/>
  <c r="E170" i="1"/>
  <c r="D170" i="1"/>
  <c r="E169" i="1"/>
  <c r="F169" i="1" s="1"/>
  <c r="D169" i="1"/>
  <c r="E168" i="1"/>
  <c r="F168" i="1" s="1"/>
  <c r="D168" i="1"/>
  <c r="F167" i="1"/>
  <c r="E167" i="1"/>
  <c r="D167" i="1"/>
  <c r="E166" i="1"/>
  <c r="F166" i="1" s="1"/>
  <c r="D166" i="1"/>
  <c r="E165" i="1"/>
  <c r="F165" i="1" s="1"/>
  <c r="D165" i="1"/>
  <c r="F164" i="1"/>
  <c r="E164" i="1"/>
  <c r="D164" i="1"/>
  <c r="E163" i="1"/>
  <c r="F163" i="1" s="1"/>
  <c r="D163" i="1"/>
  <c r="E162" i="1"/>
  <c r="F162" i="1" s="1"/>
  <c r="D162" i="1"/>
  <c r="F161" i="1"/>
  <c r="E161" i="1"/>
  <c r="D161" i="1"/>
  <c r="E160" i="1"/>
  <c r="F160" i="1" s="1"/>
  <c r="D160" i="1"/>
  <c r="E159" i="1"/>
  <c r="F159" i="1" s="1"/>
  <c r="D159" i="1"/>
  <c r="F158" i="1"/>
  <c r="E158" i="1"/>
  <c r="D158" i="1"/>
  <c r="E157" i="1"/>
  <c r="F157" i="1" s="1"/>
  <c r="D157" i="1"/>
  <c r="E156" i="1"/>
  <c r="F156" i="1" s="1"/>
  <c r="D156" i="1"/>
  <c r="F155" i="1"/>
  <c r="E155" i="1"/>
  <c r="D155" i="1"/>
  <c r="E154" i="1"/>
  <c r="F154" i="1" s="1"/>
  <c r="D154" i="1"/>
  <c r="E153" i="1"/>
  <c r="F153" i="1" s="1"/>
  <c r="D153" i="1"/>
  <c r="F152" i="1"/>
  <c r="E152" i="1"/>
  <c r="D152" i="1"/>
  <c r="E151" i="1"/>
  <c r="F151" i="1" s="1"/>
  <c r="D151" i="1"/>
  <c r="E150" i="1"/>
  <c r="F150" i="1" s="1"/>
  <c r="D150" i="1"/>
  <c r="F149" i="1"/>
  <c r="E149" i="1"/>
  <c r="D149" i="1"/>
  <c r="E148" i="1"/>
  <c r="F148" i="1" s="1"/>
  <c r="D148" i="1"/>
  <c r="E147" i="1"/>
  <c r="F147" i="1" s="1"/>
  <c r="D147" i="1"/>
  <c r="F146" i="1"/>
  <c r="E146" i="1"/>
  <c r="D146" i="1"/>
  <c r="E145" i="1"/>
  <c r="F145" i="1" s="1"/>
  <c r="D145" i="1"/>
  <c r="E144" i="1"/>
  <c r="F144" i="1" s="1"/>
  <c r="D144" i="1"/>
  <c r="F143" i="1"/>
  <c r="E143" i="1"/>
  <c r="D143" i="1"/>
  <c r="E142" i="1"/>
  <c r="F142" i="1" s="1"/>
  <c r="D142" i="1"/>
  <c r="E141" i="1"/>
  <c r="F141" i="1" s="1"/>
  <c r="D141" i="1"/>
  <c r="F140" i="1"/>
  <c r="E140" i="1"/>
  <c r="D140" i="1"/>
  <c r="E139" i="1"/>
  <c r="F139" i="1" s="1"/>
  <c r="D139" i="1"/>
  <c r="E138" i="1"/>
  <c r="F138" i="1" s="1"/>
  <c r="D138" i="1"/>
  <c r="F137" i="1"/>
  <c r="E137" i="1"/>
  <c r="D137" i="1"/>
  <c r="E136" i="1"/>
  <c r="F136" i="1" s="1"/>
  <c r="D136" i="1"/>
  <c r="E135" i="1"/>
  <c r="F135" i="1" s="1"/>
  <c r="D135" i="1"/>
  <c r="F134" i="1"/>
  <c r="E134" i="1"/>
  <c r="D134" i="1"/>
  <c r="E133" i="1"/>
  <c r="F133" i="1" s="1"/>
  <c r="D133" i="1"/>
  <c r="E132" i="1"/>
  <c r="F132" i="1" s="1"/>
  <c r="D132" i="1"/>
  <c r="F131" i="1"/>
  <c r="E131" i="1"/>
  <c r="D131" i="1"/>
  <c r="E130" i="1"/>
  <c r="F130" i="1" s="1"/>
  <c r="D130" i="1"/>
  <c r="E129" i="1"/>
  <c r="F129" i="1" s="1"/>
  <c r="D129" i="1"/>
  <c r="F128" i="1"/>
  <c r="E128" i="1"/>
  <c r="D128" i="1"/>
  <c r="E127" i="1"/>
  <c r="F127" i="1" s="1"/>
  <c r="D127" i="1"/>
  <c r="E126" i="1"/>
  <c r="F126" i="1" s="1"/>
  <c r="D126" i="1"/>
  <c r="F125" i="1"/>
  <c r="E125" i="1"/>
  <c r="D125" i="1"/>
  <c r="E124" i="1"/>
  <c r="F124" i="1" s="1"/>
  <c r="D124" i="1"/>
  <c r="E123" i="1"/>
  <c r="F123" i="1" s="1"/>
  <c r="D123" i="1"/>
  <c r="F122" i="1"/>
  <c r="E122" i="1"/>
  <c r="D122" i="1"/>
  <c r="E121" i="1"/>
  <c r="F121" i="1" s="1"/>
  <c r="D121" i="1"/>
  <c r="E120" i="1"/>
  <c r="F120" i="1" s="1"/>
  <c r="D120" i="1"/>
  <c r="F119" i="1"/>
  <c r="E119" i="1"/>
  <c r="D119" i="1"/>
  <c r="E118" i="1"/>
  <c r="F118" i="1" s="1"/>
  <c r="D118" i="1"/>
  <c r="E117" i="1"/>
  <c r="F117" i="1" s="1"/>
  <c r="D117" i="1"/>
  <c r="F116" i="1"/>
  <c r="E116" i="1"/>
  <c r="D116" i="1"/>
  <c r="E115" i="1"/>
  <c r="F115" i="1" s="1"/>
  <c r="D115" i="1"/>
  <c r="E114" i="1"/>
  <c r="F114" i="1" s="1"/>
  <c r="D114" i="1"/>
  <c r="F113" i="1"/>
  <c r="E113" i="1"/>
  <c r="D113" i="1"/>
  <c r="E112" i="1"/>
  <c r="F112" i="1" s="1"/>
  <c r="D112" i="1"/>
  <c r="E111" i="1"/>
  <c r="F111" i="1" s="1"/>
  <c r="D111" i="1"/>
  <c r="F110" i="1"/>
  <c r="E110" i="1"/>
  <c r="D110" i="1"/>
  <c r="E109" i="1"/>
  <c r="F109" i="1" s="1"/>
  <c r="D109" i="1"/>
  <c r="E108" i="1"/>
  <c r="F108" i="1" s="1"/>
  <c r="D108" i="1"/>
  <c r="F107" i="1"/>
  <c r="E107" i="1"/>
  <c r="D107" i="1"/>
  <c r="E106" i="1"/>
  <c r="F106" i="1" s="1"/>
  <c r="D106" i="1"/>
  <c r="E105" i="1"/>
  <c r="F105" i="1" s="1"/>
  <c r="D105" i="1"/>
  <c r="F104" i="1"/>
  <c r="E104" i="1"/>
  <c r="D104" i="1"/>
  <c r="E103" i="1"/>
  <c r="F103" i="1" s="1"/>
  <c r="D103" i="1"/>
  <c r="E102" i="1"/>
  <c r="F102" i="1" s="1"/>
  <c r="D102" i="1"/>
  <c r="F101" i="1"/>
  <c r="E101" i="1"/>
  <c r="D101" i="1"/>
  <c r="E100" i="1"/>
  <c r="F100" i="1" s="1"/>
  <c r="D100" i="1"/>
  <c r="E99" i="1"/>
  <c r="F99" i="1" s="1"/>
  <c r="D99" i="1"/>
  <c r="F98" i="1"/>
  <c r="E98" i="1"/>
  <c r="D98" i="1"/>
  <c r="E97" i="1"/>
  <c r="F97" i="1" s="1"/>
  <c r="D97" i="1"/>
  <c r="E96" i="1"/>
  <c r="F96" i="1" s="1"/>
  <c r="D96" i="1"/>
  <c r="F95" i="1"/>
  <c r="E95" i="1"/>
  <c r="D95" i="1"/>
  <c r="E94" i="1"/>
  <c r="F94" i="1" s="1"/>
  <c r="D94" i="1"/>
  <c r="E93" i="1"/>
  <c r="F93" i="1" s="1"/>
  <c r="D93" i="1"/>
  <c r="F92" i="1"/>
  <c r="E92" i="1"/>
  <c r="D92" i="1"/>
  <c r="E91" i="1"/>
  <c r="F91" i="1" s="1"/>
  <c r="D91" i="1"/>
  <c r="E90" i="1"/>
  <c r="F90" i="1" s="1"/>
  <c r="D90" i="1"/>
  <c r="F89" i="1"/>
  <c r="E89" i="1"/>
  <c r="D89" i="1"/>
  <c r="E88" i="1"/>
  <c r="D88" i="1"/>
  <c r="F88" i="1" s="1"/>
  <c r="E87" i="1"/>
  <c r="F87" i="1" s="1"/>
  <c r="D87" i="1"/>
  <c r="F86" i="1"/>
  <c r="E86" i="1"/>
  <c r="D86" i="1"/>
  <c r="E85" i="1"/>
  <c r="D85" i="1"/>
  <c r="F85" i="1" s="1"/>
  <c r="E84" i="1"/>
  <c r="F84" i="1" s="1"/>
  <c r="D84" i="1"/>
  <c r="F83" i="1"/>
  <c r="E83" i="1"/>
  <c r="D83" i="1"/>
  <c r="E82" i="1"/>
  <c r="D82" i="1"/>
  <c r="F82" i="1" s="1"/>
  <c r="E81" i="1"/>
  <c r="F81" i="1" s="1"/>
  <c r="D81" i="1"/>
  <c r="F80" i="1"/>
  <c r="E80" i="1"/>
  <c r="D80" i="1"/>
  <c r="E79" i="1"/>
  <c r="D79" i="1"/>
  <c r="F79" i="1" s="1"/>
  <c r="E78" i="1"/>
  <c r="F78" i="1" s="1"/>
  <c r="D78" i="1"/>
  <c r="F77" i="1"/>
  <c r="E77" i="1"/>
  <c r="D77" i="1"/>
  <c r="E76" i="1"/>
  <c r="D76" i="1"/>
  <c r="F76" i="1" s="1"/>
  <c r="E75" i="1"/>
  <c r="F75" i="1" s="1"/>
  <c r="D75" i="1"/>
  <c r="F74" i="1"/>
  <c r="E74" i="1"/>
  <c r="D74" i="1"/>
  <c r="E73" i="1"/>
  <c r="D73" i="1"/>
  <c r="F73" i="1" s="1"/>
  <c r="E72" i="1"/>
  <c r="F72" i="1" s="1"/>
  <c r="D72" i="1"/>
  <c r="F71" i="1"/>
  <c r="E71" i="1"/>
  <c r="D71" i="1"/>
  <c r="E70" i="1"/>
  <c r="D70" i="1"/>
  <c r="F70" i="1" s="1"/>
  <c r="E69" i="1"/>
  <c r="F69" i="1" s="1"/>
  <c r="D69" i="1"/>
  <c r="F68" i="1"/>
  <c r="E68" i="1"/>
  <c r="D68" i="1"/>
  <c r="E67" i="1"/>
  <c r="D67" i="1"/>
  <c r="F67" i="1" s="1"/>
  <c r="E66" i="1"/>
  <c r="F66" i="1" s="1"/>
  <c r="D66" i="1"/>
  <c r="F65" i="1"/>
  <c r="E65" i="1"/>
  <c r="D65" i="1"/>
  <c r="E64" i="1"/>
  <c r="D64" i="1"/>
  <c r="F64" i="1" s="1"/>
  <c r="E63" i="1"/>
  <c r="F63" i="1" s="1"/>
  <c r="D63" i="1"/>
  <c r="F62" i="1"/>
  <c r="E62" i="1"/>
  <c r="D62" i="1"/>
  <c r="E61" i="1"/>
  <c r="D61" i="1"/>
  <c r="F61" i="1" s="1"/>
  <c r="E60" i="1"/>
  <c r="F60" i="1" s="1"/>
  <c r="D60" i="1"/>
  <c r="F59" i="1"/>
  <c r="E59" i="1"/>
  <c r="D59" i="1"/>
  <c r="E58" i="1"/>
  <c r="D58" i="1"/>
  <c r="F58" i="1" s="1"/>
  <c r="E57" i="1"/>
  <c r="F57" i="1" s="1"/>
  <c r="D57" i="1"/>
  <c r="F56" i="1"/>
  <c r="E56" i="1"/>
  <c r="D56" i="1"/>
  <c r="E55" i="1"/>
  <c r="D55" i="1"/>
  <c r="F55" i="1" s="1"/>
  <c r="E54" i="1"/>
  <c r="F54" i="1" s="1"/>
  <c r="D54" i="1"/>
  <c r="F53" i="1"/>
  <c r="E53" i="1"/>
  <c r="D53" i="1"/>
  <c r="E52" i="1"/>
  <c r="D52" i="1"/>
  <c r="F52" i="1" s="1"/>
  <c r="E51" i="1"/>
  <c r="F51" i="1" s="1"/>
  <c r="D51" i="1"/>
  <c r="F50" i="1"/>
  <c r="E50" i="1"/>
  <c r="D50" i="1"/>
  <c r="E49" i="1"/>
  <c r="D49" i="1"/>
  <c r="F49" i="1" s="1"/>
  <c r="E48" i="1"/>
  <c r="F48" i="1" s="1"/>
  <c r="D48" i="1"/>
  <c r="F47" i="1"/>
  <c r="E47" i="1"/>
  <c r="D47" i="1"/>
  <c r="E46" i="1"/>
  <c r="D46" i="1"/>
  <c r="F46" i="1" s="1"/>
  <c r="E45" i="1"/>
  <c r="F45" i="1" s="1"/>
  <c r="D45" i="1"/>
  <c r="F44" i="1"/>
  <c r="E44" i="1"/>
  <c r="D44" i="1"/>
  <c r="E43" i="1"/>
  <c r="D43" i="1"/>
  <c r="F43" i="1" s="1"/>
  <c r="E42" i="1"/>
  <c r="F42" i="1" s="1"/>
  <c r="D42" i="1"/>
  <c r="F41" i="1"/>
  <c r="E41" i="1"/>
  <c r="D41" i="1"/>
  <c r="E40" i="1"/>
  <c r="D40" i="1"/>
  <c r="F40" i="1" s="1"/>
  <c r="E39" i="1"/>
  <c r="F39" i="1" s="1"/>
  <c r="D39" i="1"/>
  <c r="F38" i="1"/>
  <c r="E38" i="1"/>
  <c r="D38" i="1"/>
  <c r="G37" i="1"/>
  <c r="G49" i="1" s="1"/>
  <c r="G61" i="1" s="1"/>
  <c r="G73" i="1" s="1"/>
  <c r="G85" i="1" s="1"/>
  <c r="G97" i="1" s="1"/>
  <c r="G109" i="1" s="1"/>
  <c r="G121" i="1" s="1"/>
  <c r="G133" i="1" s="1"/>
  <c r="G145" i="1" s="1"/>
  <c r="G157" i="1" s="1"/>
  <c r="G169" i="1" s="1"/>
  <c r="G181" i="1" s="1"/>
  <c r="G193" i="1" s="1"/>
  <c r="G205" i="1" s="1"/>
  <c r="G217" i="1" s="1"/>
  <c r="G229" i="1" s="1"/>
  <c r="E37" i="1"/>
  <c r="D37" i="1"/>
  <c r="F37" i="1" s="1"/>
  <c r="G36" i="1"/>
  <c r="G48" i="1" s="1"/>
  <c r="G60" i="1" s="1"/>
  <c r="G72" i="1" s="1"/>
  <c r="G84" i="1" s="1"/>
  <c r="G96" i="1" s="1"/>
  <c r="G108" i="1" s="1"/>
  <c r="G120" i="1" s="1"/>
  <c r="G132" i="1" s="1"/>
  <c r="G144" i="1" s="1"/>
  <c r="G156" i="1" s="1"/>
  <c r="G168" i="1" s="1"/>
  <c r="G180" i="1" s="1"/>
  <c r="G192" i="1" s="1"/>
  <c r="G204" i="1" s="1"/>
  <c r="G216" i="1" s="1"/>
  <c r="G228" i="1" s="1"/>
  <c r="G240" i="1" s="1"/>
  <c r="E36" i="1"/>
  <c r="F36" i="1" s="1"/>
  <c r="D36" i="1"/>
  <c r="G35" i="1"/>
  <c r="G47" i="1" s="1"/>
  <c r="G59" i="1" s="1"/>
  <c r="G71" i="1" s="1"/>
  <c r="G83" i="1" s="1"/>
  <c r="G95" i="1" s="1"/>
  <c r="G107" i="1" s="1"/>
  <c r="G119" i="1" s="1"/>
  <c r="G131" i="1" s="1"/>
  <c r="G143" i="1" s="1"/>
  <c r="G155" i="1" s="1"/>
  <c r="G167" i="1" s="1"/>
  <c r="G179" i="1" s="1"/>
  <c r="G191" i="1" s="1"/>
  <c r="G203" i="1" s="1"/>
  <c r="G215" i="1" s="1"/>
  <c r="G227" i="1" s="1"/>
  <c r="G239" i="1" s="1"/>
  <c r="F35" i="1"/>
  <c r="E35" i="1"/>
  <c r="D35" i="1"/>
  <c r="G34" i="1"/>
  <c r="G46" i="1" s="1"/>
  <c r="G58" i="1" s="1"/>
  <c r="G70" i="1" s="1"/>
  <c r="G82" i="1" s="1"/>
  <c r="G94" i="1" s="1"/>
  <c r="G106" i="1" s="1"/>
  <c r="G118" i="1" s="1"/>
  <c r="G130" i="1" s="1"/>
  <c r="G142" i="1" s="1"/>
  <c r="G154" i="1" s="1"/>
  <c r="G166" i="1" s="1"/>
  <c r="G178" i="1" s="1"/>
  <c r="G190" i="1" s="1"/>
  <c r="G202" i="1" s="1"/>
  <c r="G214" i="1" s="1"/>
  <c r="G226" i="1" s="1"/>
  <c r="G238" i="1" s="1"/>
  <c r="E34" i="1"/>
  <c r="D34" i="1"/>
  <c r="F34" i="1" s="1"/>
  <c r="G33" i="1"/>
  <c r="G45" i="1" s="1"/>
  <c r="G57" i="1" s="1"/>
  <c r="G69" i="1" s="1"/>
  <c r="G81" i="1" s="1"/>
  <c r="G93" i="1" s="1"/>
  <c r="G105" i="1" s="1"/>
  <c r="G117" i="1" s="1"/>
  <c r="G129" i="1" s="1"/>
  <c r="G141" i="1" s="1"/>
  <c r="G153" i="1" s="1"/>
  <c r="G165" i="1" s="1"/>
  <c r="G177" i="1" s="1"/>
  <c r="G189" i="1" s="1"/>
  <c r="G201" i="1" s="1"/>
  <c r="G213" i="1" s="1"/>
  <c r="G225" i="1" s="1"/>
  <c r="G237" i="1" s="1"/>
  <c r="E33" i="1"/>
  <c r="F33" i="1" s="1"/>
  <c r="D33" i="1"/>
  <c r="G32" i="1"/>
  <c r="G44" i="1" s="1"/>
  <c r="G56" i="1" s="1"/>
  <c r="G68" i="1" s="1"/>
  <c r="G80" i="1" s="1"/>
  <c r="G92" i="1" s="1"/>
  <c r="G104" i="1" s="1"/>
  <c r="G116" i="1" s="1"/>
  <c r="G128" i="1" s="1"/>
  <c r="G140" i="1" s="1"/>
  <c r="G152" i="1" s="1"/>
  <c r="G164" i="1" s="1"/>
  <c r="G176" i="1" s="1"/>
  <c r="G188" i="1" s="1"/>
  <c r="G200" i="1" s="1"/>
  <c r="G212" i="1" s="1"/>
  <c r="G224" i="1" s="1"/>
  <c r="G236" i="1" s="1"/>
  <c r="F32" i="1"/>
  <c r="E32" i="1"/>
  <c r="D32" i="1"/>
  <c r="G31" i="1"/>
  <c r="G43" i="1" s="1"/>
  <c r="G55" i="1" s="1"/>
  <c r="G67" i="1" s="1"/>
  <c r="G79" i="1" s="1"/>
  <c r="G91" i="1" s="1"/>
  <c r="G103" i="1" s="1"/>
  <c r="G115" i="1" s="1"/>
  <c r="G127" i="1" s="1"/>
  <c r="G139" i="1" s="1"/>
  <c r="G151" i="1" s="1"/>
  <c r="G163" i="1" s="1"/>
  <c r="G175" i="1" s="1"/>
  <c r="G187" i="1" s="1"/>
  <c r="G199" i="1" s="1"/>
  <c r="G211" i="1" s="1"/>
  <c r="G223" i="1" s="1"/>
  <c r="G235" i="1" s="1"/>
  <c r="D31" i="1"/>
  <c r="G30" i="1"/>
  <c r="G42" i="1" s="1"/>
  <c r="G54" i="1" s="1"/>
  <c r="G66" i="1" s="1"/>
  <c r="G78" i="1" s="1"/>
  <c r="G90" i="1" s="1"/>
  <c r="G102" i="1" s="1"/>
  <c r="G114" i="1" s="1"/>
  <c r="G126" i="1" s="1"/>
  <c r="G138" i="1" s="1"/>
  <c r="G150" i="1" s="1"/>
  <c r="G162" i="1" s="1"/>
  <c r="G174" i="1" s="1"/>
  <c r="G186" i="1" s="1"/>
  <c r="G198" i="1" s="1"/>
  <c r="G210" i="1" s="1"/>
  <c r="G222" i="1" s="1"/>
  <c r="G234" i="1" s="1"/>
  <c r="D30" i="1"/>
  <c r="G29" i="1"/>
  <c r="G41" i="1" s="1"/>
  <c r="G53" i="1" s="1"/>
  <c r="G65" i="1" s="1"/>
  <c r="G77" i="1" s="1"/>
  <c r="G89" i="1" s="1"/>
  <c r="G101" i="1" s="1"/>
  <c r="G113" i="1" s="1"/>
  <c r="G125" i="1" s="1"/>
  <c r="G137" i="1" s="1"/>
  <c r="G149" i="1" s="1"/>
  <c r="G161" i="1" s="1"/>
  <c r="G173" i="1" s="1"/>
  <c r="G185" i="1" s="1"/>
  <c r="G197" i="1" s="1"/>
  <c r="G209" i="1" s="1"/>
  <c r="G221" i="1" s="1"/>
  <c r="G233" i="1" s="1"/>
  <c r="D29" i="1"/>
  <c r="G28" i="1"/>
  <c r="G40" i="1" s="1"/>
  <c r="G52" i="1" s="1"/>
  <c r="G64" i="1" s="1"/>
  <c r="G76" i="1" s="1"/>
  <c r="G88" i="1" s="1"/>
  <c r="G100" i="1" s="1"/>
  <c r="G112" i="1" s="1"/>
  <c r="G124" i="1" s="1"/>
  <c r="G136" i="1" s="1"/>
  <c r="G148" i="1" s="1"/>
  <c r="G160" i="1" s="1"/>
  <c r="G172" i="1" s="1"/>
  <c r="G184" i="1" s="1"/>
  <c r="G196" i="1" s="1"/>
  <c r="G208" i="1" s="1"/>
  <c r="G220" i="1" s="1"/>
  <c r="G232" i="1" s="1"/>
  <c r="D28" i="1"/>
  <c r="G27" i="1"/>
  <c r="G39" i="1" s="1"/>
  <c r="G51" i="1" s="1"/>
  <c r="G63" i="1" s="1"/>
  <c r="G75" i="1" s="1"/>
  <c r="G87" i="1" s="1"/>
  <c r="G99" i="1" s="1"/>
  <c r="G111" i="1" s="1"/>
  <c r="G123" i="1" s="1"/>
  <c r="G135" i="1" s="1"/>
  <c r="G147" i="1" s="1"/>
  <c r="G159" i="1" s="1"/>
  <c r="G171" i="1" s="1"/>
  <c r="G183" i="1" s="1"/>
  <c r="G195" i="1" s="1"/>
  <c r="G207" i="1" s="1"/>
  <c r="G219" i="1" s="1"/>
  <c r="G231" i="1" s="1"/>
  <c r="D27" i="1"/>
  <c r="G26" i="1"/>
  <c r="G38" i="1" s="1"/>
  <c r="D26" i="1"/>
  <c r="D25" i="1"/>
  <c r="E29" i="1" s="1"/>
  <c r="F29" i="1" s="1"/>
  <c r="D24" i="1"/>
  <c r="D23" i="1"/>
  <c r="D22" i="1"/>
  <c r="D21" i="1"/>
  <c r="E26" i="1" s="1"/>
  <c r="F26" i="1" s="1"/>
  <c r="D20" i="1"/>
  <c r="D19" i="1"/>
  <c r="D18" i="1"/>
  <c r="D17" i="1"/>
  <c r="E23" i="1" s="1"/>
  <c r="F23" i="1" s="1"/>
  <c r="D16" i="1"/>
  <c r="E21" i="1" s="1"/>
  <c r="D15" i="1"/>
  <c r="D14" i="1"/>
  <c r="F13" i="1"/>
  <c r="E13" i="1"/>
  <c r="D13" i="1"/>
  <c r="D12" i="1"/>
  <c r="D11" i="1"/>
  <c r="D10" i="1"/>
  <c r="F10" i="1" s="1"/>
  <c r="D9" i="1"/>
  <c r="D8" i="1"/>
  <c r="D7" i="1"/>
  <c r="D6" i="1"/>
  <c r="E12" i="1" s="1"/>
  <c r="D5" i="1"/>
  <c r="E11" i="1" s="1"/>
  <c r="F11" i="1" s="1"/>
  <c r="D4" i="1"/>
  <c r="E10" i="1" s="1"/>
  <c r="D3" i="1"/>
  <c r="E9" i="1" s="1"/>
  <c r="F9" i="1" s="1"/>
  <c r="D2" i="1"/>
  <c r="F12" i="1" l="1"/>
  <c r="F31" i="1"/>
  <c r="F8" i="1"/>
  <c r="F14" i="1"/>
  <c r="J8" i="1" s="1"/>
  <c r="L8" i="1" s="1"/>
  <c r="J17" i="1"/>
  <c r="K12" i="1"/>
  <c r="K19" i="1"/>
  <c r="G50" i="1"/>
  <c r="G62" i="1" s="1"/>
  <c r="G74" i="1" s="1"/>
  <c r="G86" i="1" s="1"/>
  <c r="G98" i="1" s="1"/>
  <c r="G110" i="1" s="1"/>
  <c r="G122" i="1" s="1"/>
  <c r="G134" i="1" s="1"/>
  <c r="G146" i="1" s="1"/>
  <c r="G158" i="1" s="1"/>
  <c r="G170" i="1" s="1"/>
  <c r="G182" i="1" s="1"/>
  <c r="G194" i="1" s="1"/>
  <c r="G206" i="1" s="1"/>
  <c r="G218" i="1" s="1"/>
  <c r="G230" i="1" s="1"/>
  <c r="K10" i="1"/>
  <c r="K8" i="1"/>
  <c r="E237" i="1"/>
  <c r="F237" i="1" s="1"/>
  <c r="E240" i="1"/>
  <c r="F240" i="1" s="1"/>
  <c r="E30" i="1"/>
  <c r="F30" i="1" s="1"/>
  <c r="E8" i="1"/>
  <c r="E14" i="1"/>
  <c r="E16" i="1"/>
  <c r="E18" i="1"/>
  <c r="F18" i="1" s="1"/>
  <c r="J12" i="1" s="1"/>
  <c r="L12" i="1" s="1"/>
  <c r="E20" i="1"/>
  <c r="F20" i="1" s="1"/>
  <c r="E24" i="1"/>
  <c r="F24" i="1" s="1"/>
  <c r="E27" i="1"/>
  <c r="F27" i="1" s="1"/>
  <c r="F16" i="1"/>
  <c r="E28" i="1"/>
  <c r="F28" i="1" s="1"/>
  <c r="E31" i="1"/>
  <c r="E25" i="1"/>
  <c r="F21" i="1"/>
  <c r="F25" i="1"/>
  <c r="E15" i="1"/>
  <c r="F15" i="1" s="1"/>
  <c r="E17" i="1"/>
  <c r="F17" i="1" s="1"/>
  <c r="E19" i="1"/>
  <c r="F19" i="1" s="1"/>
  <c r="E22" i="1"/>
  <c r="F22" i="1" s="1"/>
  <c r="J16" i="1" s="1"/>
  <c r="E236" i="1"/>
  <c r="F236" i="1" s="1"/>
  <c r="J10" i="1" l="1"/>
  <c r="L10" i="1" s="1"/>
  <c r="K13" i="1"/>
  <c r="K15" i="1"/>
  <c r="K9" i="1"/>
  <c r="J14" i="1"/>
  <c r="K11" i="1"/>
  <c r="J13" i="1"/>
  <c r="L13" i="1" s="1"/>
  <c r="J9" i="1"/>
  <c r="L9" i="1" s="1"/>
  <c r="J18" i="1"/>
  <c r="L18" i="1" s="1"/>
  <c r="J15" i="1"/>
  <c r="L15" i="1" s="1"/>
  <c r="J11" i="1"/>
  <c r="J19" i="1"/>
  <c r="L19" i="1" s="1"/>
  <c r="K18" i="1"/>
  <c r="K14" i="1"/>
  <c r="K17" i="1"/>
  <c r="L17" i="1" s="1"/>
  <c r="K16" i="1"/>
  <c r="L16" i="1" s="1"/>
  <c r="L14" i="1" l="1"/>
  <c r="L11" i="1"/>
</calcChain>
</file>

<file path=xl/sharedStrings.xml><?xml version="1.0" encoding="utf-8"?>
<sst xmlns="http://schemas.openxmlformats.org/spreadsheetml/2006/main" count="12" uniqueCount="11">
  <si>
    <t>Volume de vendas</t>
  </si>
  <si>
    <t>Data</t>
  </si>
  <si>
    <t>LOG</t>
  </si>
  <si>
    <t>Tendência</t>
  </si>
  <si>
    <t>Diferença</t>
  </si>
  <si>
    <t>Mês</t>
  </si>
  <si>
    <t>Soma</t>
  </si>
  <si>
    <t>Quantidade</t>
  </si>
  <si>
    <t>Média</t>
  </si>
  <si>
    <t>Essa é a sazonalizadade mensal</t>
  </si>
  <si>
    <t xml:space="preserve">Fev tem um efeito negativo e dez positivo. A maioria dos mesmo tem efeito mensal desprezivel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</si>
</sst>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2" fillId="0" borderId="0" xfId="0" applyFont="1" applyAlignment="1"/>
    <xf numFmtId="2" fontId="2" fillId="0" borderId="0" xfId="0" applyNumberFormat="1" applyFont="1"/>
    <xf numFmtId="0" fontId="2" fillId="0" borderId="0" xfId="0" applyFont="1"/>
    <xf numFmtId="2" fontId="1" fillId="0" borderId="0" xfId="0" applyNumberFormat="1" applyFont="1" applyAlignment="1"/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Efeito Sazonal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'Exercício VI'!$L$7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'Exercício VI'!$L$8:$L$19</c:f>
              <c:numCache>
                <c:formatCode>0.00</c:formatCode>
                <c:ptCount val="12"/>
                <c:pt idx="0">
                  <c:v>-3.9985227672636112E-3</c:v>
                </c:pt>
                <c:pt idx="1">
                  <c:v>-5.7220247947938278E-2</c:v>
                </c:pt>
                <c:pt idx="2">
                  <c:v>-2.4008597302602332E-2</c:v>
                </c:pt>
                <c:pt idx="3">
                  <c:v>-3.1014562140302251E-2</c:v>
                </c:pt>
                <c:pt idx="4">
                  <c:v>4.1714591838200501E-3</c:v>
                </c:pt>
                <c:pt idx="5">
                  <c:v>-2.1377615223128702E-2</c:v>
                </c:pt>
                <c:pt idx="6">
                  <c:v>4.8024367383689539E-3</c:v>
                </c:pt>
                <c:pt idx="7">
                  <c:v>4.0838105402241642E-3</c:v>
                </c:pt>
                <c:pt idx="8">
                  <c:v>-1.8272940041627338E-2</c:v>
                </c:pt>
                <c:pt idx="9">
                  <c:v>4.0220865976902222E-3</c:v>
                </c:pt>
                <c:pt idx="10">
                  <c:v>1.1753441349025739E-2</c:v>
                </c:pt>
                <c:pt idx="11">
                  <c:v>0.13185746753712355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707-4692-9B40-CB6A18FE6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0784541"/>
        <c:axId val="102479280"/>
      </c:barChart>
      <c:catAx>
        <c:axId val="1070784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02479280"/>
        <c:crosses val="autoZero"/>
        <c:auto val="1"/>
        <c:lblAlgn val="ctr"/>
        <c:lblOffset val="100"/>
        <c:noMultiLvlLbl val="1"/>
      </c:catAx>
      <c:valAx>
        <c:axId val="102479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b="0">
                    <a:solidFill>
                      <a:srgbClr val="000000"/>
                    </a:solidFill>
                    <a:latin typeface="+mn-lt"/>
                  </a:rPr>
                  <a:t>Média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0707845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457200</xdr:colOff>
      <xdr:row>6</xdr:row>
      <xdr:rowOff>85725</xdr:rowOff>
    </xdr:from>
    <xdr:ext cx="4286250" cy="26479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276225</xdr:colOff>
      <xdr:row>0</xdr:row>
      <xdr:rowOff>0</xdr:rowOff>
    </xdr:from>
    <xdr:ext cx="5524500" cy="895350"/>
    <xdr:pic>
      <xdr:nvPicPr>
        <xdr:cNvPr id="3" name="image1.png" title="Image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46"/>
  <sheetViews>
    <sheetView tabSelected="1" topLeftCell="C1" workbookViewId="0">
      <selection activeCell="M3" sqref="M3"/>
    </sheetView>
  </sheetViews>
  <sheetFormatPr defaultColWidth="12.6640625" defaultRowHeight="15.75" customHeight="1" x14ac:dyDescent="0.25"/>
  <cols>
    <col min="14" max="14" width="37.44140625" customWidth="1"/>
  </cols>
  <sheetData>
    <row r="1" spans="1:1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15" x14ac:dyDescent="0.25">
      <c r="A2" s="2">
        <v>36526</v>
      </c>
      <c r="B2" s="3">
        <v>37.5</v>
      </c>
      <c r="C2" s="2">
        <v>36526</v>
      </c>
      <c r="D2" s="4">
        <f t="shared" ref="D2:D246" si="0">LOG(B2)</f>
        <v>1.5740312677277188</v>
      </c>
      <c r="E2" s="1"/>
    </row>
    <row r="3" spans="1:15" x14ac:dyDescent="0.25">
      <c r="A3" s="2">
        <v>36557</v>
      </c>
      <c r="B3" s="3">
        <v>35.299999999999997</v>
      </c>
      <c r="C3" s="2">
        <v>36557</v>
      </c>
      <c r="D3" s="4">
        <f t="shared" si="0"/>
        <v>1.5477747053878226</v>
      </c>
      <c r="E3" s="1"/>
      <c r="N3" s="9" t="s">
        <v>9</v>
      </c>
      <c r="O3" s="9"/>
    </row>
    <row r="4" spans="1:15" x14ac:dyDescent="0.25">
      <c r="A4" s="2">
        <v>36586</v>
      </c>
      <c r="B4" s="3">
        <v>34.299999999999997</v>
      </c>
      <c r="C4" s="2">
        <v>36586</v>
      </c>
      <c r="D4" s="4">
        <f t="shared" si="0"/>
        <v>1.5352941200427705</v>
      </c>
      <c r="E4" s="1"/>
      <c r="N4" s="10" t="s">
        <v>10</v>
      </c>
      <c r="O4" s="10"/>
    </row>
    <row r="5" spans="1:15" x14ac:dyDescent="0.25">
      <c r="A5" s="2">
        <v>36617</v>
      </c>
      <c r="B5" s="3">
        <v>35.5</v>
      </c>
      <c r="C5" s="2">
        <v>36617</v>
      </c>
      <c r="D5" s="4">
        <f t="shared" si="0"/>
        <v>1.550228353055094</v>
      </c>
      <c r="E5" s="1"/>
      <c r="N5" s="10"/>
      <c r="O5" s="10"/>
    </row>
    <row r="6" spans="1:15" x14ac:dyDescent="0.25">
      <c r="A6" s="2">
        <v>36647</v>
      </c>
      <c r="B6" s="3">
        <v>38.700000000000003</v>
      </c>
      <c r="C6" s="2">
        <v>36647</v>
      </c>
      <c r="D6" s="4">
        <f t="shared" si="0"/>
        <v>1.5877109650189114</v>
      </c>
      <c r="E6" s="1"/>
    </row>
    <row r="7" spans="1:15" x14ac:dyDescent="0.25">
      <c r="A7" s="2">
        <v>36678</v>
      </c>
      <c r="B7" s="3">
        <v>37</v>
      </c>
      <c r="C7" s="2">
        <v>36678</v>
      </c>
      <c r="D7" s="4">
        <f t="shared" si="0"/>
        <v>1.568201724066995</v>
      </c>
      <c r="E7" s="1"/>
      <c r="F7" s="5" t="s">
        <v>4</v>
      </c>
      <c r="G7" s="5" t="s">
        <v>5</v>
      </c>
      <c r="I7" s="5" t="s">
        <v>5</v>
      </c>
      <c r="J7" s="5" t="s">
        <v>6</v>
      </c>
      <c r="K7" s="5" t="s">
        <v>7</v>
      </c>
      <c r="L7" s="5" t="s">
        <v>8</v>
      </c>
    </row>
    <row r="8" spans="1:15" x14ac:dyDescent="0.25">
      <c r="A8" s="2">
        <v>36708</v>
      </c>
      <c r="B8" s="3">
        <v>40</v>
      </c>
      <c r="C8" s="2">
        <v>36708</v>
      </c>
      <c r="D8" s="4">
        <f t="shared" si="0"/>
        <v>1.6020599913279623</v>
      </c>
      <c r="E8" s="4">
        <f t="shared" ref="E8:E240" si="1">((D2/2)+SUM(D3:D13)+(D14/2))/12</f>
        <v>1.5921642030716843</v>
      </c>
      <c r="F8" s="6">
        <f t="shared" ref="F8:F240" si="2">D8-E8</f>
        <v>9.8957882562780153E-3</v>
      </c>
      <c r="G8" s="5">
        <v>7</v>
      </c>
      <c r="I8" s="5">
        <v>1</v>
      </c>
      <c r="J8" s="6">
        <f t="shared" ref="J8:J19" si="3">SUMIF($G$8:$G$240,I8,$F$8:$F$240)</f>
        <v>-7.5971932578008605E-2</v>
      </c>
      <c r="K8" s="7">
        <f t="shared" ref="K8:K19" si="4">COUNTIF($G$8:$G$240,I8)</f>
        <v>19</v>
      </c>
      <c r="L8" s="6">
        <f t="shared" ref="L8:L19" si="5">J8/K8</f>
        <v>-3.9985227672636112E-3</v>
      </c>
    </row>
    <row r="9" spans="1:15" x14ac:dyDescent="0.25">
      <c r="A9" s="2">
        <v>36739</v>
      </c>
      <c r="B9" s="3">
        <v>40.9</v>
      </c>
      <c r="C9" s="2">
        <v>36739</v>
      </c>
      <c r="D9" s="4">
        <f t="shared" si="0"/>
        <v>1.6117233080073419</v>
      </c>
      <c r="E9" s="4">
        <f t="shared" si="1"/>
        <v>1.5919951386031979</v>
      </c>
      <c r="F9" s="6">
        <f t="shared" si="2"/>
        <v>1.9728169404144014E-2</v>
      </c>
      <c r="G9" s="5">
        <v>8</v>
      </c>
      <c r="I9" s="5">
        <v>2</v>
      </c>
      <c r="J9" s="6">
        <f t="shared" si="3"/>
        <v>-1.0871847110108273</v>
      </c>
      <c r="K9" s="7">
        <f t="shared" si="4"/>
        <v>19</v>
      </c>
      <c r="L9" s="6">
        <f t="shared" si="5"/>
        <v>-5.7220247947938278E-2</v>
      </c>
    </row>
    <row r="10" spans="1:15" x14ac:dyDescent="0.25">
      <c r="A10" s="2">
        <v>36770</v>
      </c>
      <c r="B10" s="3">
        <v>37.6</v>
      </c>
      <c r="C10" s="2">
        <v>36770</v>
      </c>
      <c r="D10" s="4">
        <f t="shared" si="0"/>
        <v>1.5751878449276611</v>
      </c>
      <c r="E10" s="4">
        <f t="shared" si="1"/>
        <v>1.5921349334678945</v>
      </c>
      <c r="F10" s="6">
        <f t="shared" si="2"/>
        <v>-1.6947088540233413E-2</v>
      </c>
      <c r="G10" s="5">
        <v>9</v>
      </c>
      <c r="I10" s="5">
        <v>3</v>
      </c>
      <c r="J10" s="6">
        <f t="shared" si="3"/>
        <v>-0.45616334874944431</v>
      </c>
      <c r="K10" s="7">
        <f t="shared" si="4"/>
        <v>19</v>
      </c>
      <c r="L10" s="6">
        <f t="shared" si="5"/>
        <v>-2.4008597302602332E-2</v>
      </c>
    </row>
    <row r="11" spans="1:15" x14ac:dyDescent="0.25">
      <c r="A11" s="2">
        <v>36800</v>
      </c>
      <c r="B11" s="3">
        <v>38.9</v>
      </c>
      <c r="C11" s="2">
        <v>36800</v>
      </c>
      <c r="D11" s="4">
        <f t="shared" si="0"/>
        <v>1.5899496013257077</v>
      </c>
      <c r="E11" s="4">
        <f t="shared" si="1"/>
        <v>1.5923323962929066</v>
      </c>
      <c r="F11" s="6">
        <f t="shared" si="2"/>
        <v>-2.3827949671988424E-3</v>
      </c>
      <c r="G11" s="5">
        <v>10</v>
      </c>
      <c r="I11" s="5">
        <v>4</v>
      </c>
      <c r="J11" s="6">
        <f t="shared" si="3"/>
        <v>-0.58927668066574279</v>
      </c>
      <c r="K11" s="7">
        <f t="shared" si="4"/>
        <v>19</v>
      </c>
      <c r="L11" s="6">
        <f t="shared" si="5"/>
        <v>-3.1014562140302251E-2</v>
      </c>
    </row>
    <row r="12" spans="1:15" x14ac:dyDescent="0.25">
      <c r="A12" s="2">
        <v>36831</v>
      </c>
      <c r="B12" s="3">
        <v>40</v>
      </c>
      <c r="C12" s="2">
        <v>36831</v>
      </c>
      <c r="D12" s="4">
        <f t="shared" si="0"/>
        <v>1.6020599913279623</v>
      </c>
      <c r="E12" s="4">
        <f t="shared" si="1"/>
        <v>1.5918366099570294</v>
      </c>
      <c r="F12" s="6">
        <f t="shared" si="2"/>
        <v>1.0223381370932927E-2</v>
      </c>
      <c r="G12" s="5">
        <v>11</v>
      </c>
      <c r="I12" s="5">
        <v>5</v>
      </c>
      <c r="J12" s="6">
        <f t="shared" si="3"/>
        <v>7.925772449258095E-2</v>
      </c>
      <c r="K12" s="7">
        <f t="shared" si="4"/>
        <v>19</v>
      </c>
      <c r="L12" s="6">
        <f t="shared" si="5"/>
        <v>4.1714591838200501E-3</v>
      </c>
    </row>
    <row r="13" spans="1:15" x14ac:dyDescent="0.25">
      <c r="A13" s="2">
        <v>36861</v>
      </c>
      <c r="B13" s="3">
        <v>56.8</v>
      </c>
      <c r="C13" s="2">
        <v>36861</v>
      </c>
      <c r="D13" s="4">
        <f t="shared" si="0"/>
        <v>1.7543483357110188</v>
      </c>
      <c r="E13" s="4">
        <f t="shared" si="1"/>
        <v>1.5916233007837046</v>
      </c>
      <c r="F13" s="6">
        <f t="shared" si="2"/>
        <v>0.16272503492731416</v>
      </c>
      <c r="G13" s="5">
        <v>12</v>
      </c>
      <c r="I13" s="5">
        <v>6</v>
      </c>
      <c r="J13" s="6">
        <f t="shared" si="3"/>
        <v>-0.40617468923944533</v>
      </c>
      <c r="K13" s="7">
        <f t="shared" si="4"/>
        <v>19</v>
      </c>
      <c r="L13" s="6">
        <f t="shared" si="5"/>
        <v>-2.1377615223128702E-2</v>
      </c>
    </row>
    <row r="14" spans="1:15" x14ac:dyDescent="0.25">
      <c r="A14" s="2">
        <v>36892</v>
      </c>
      <c r="B14" s="3">
        <v>38.799999999999997</v>
      </c>
      <c r="C14" s="2">
        <v>36892</v>
      </c>
      <c r="D14" s="4">
        <f t="shared" si="0"/>
        <v>1.5888317255942073</v>
      </c>
      <c r="E14" s="4">
        <f t="shared" si="1"/>
        <v>1.5906730961102218</v>
      </c>
      <c r="F14" s="6">
        <f t="shared" si="2"/>
        <v>-1.8413705160145177E-3</v>
      </c>
      <c r="G14" s="5">
        <v>1</v>
      </c>
      <c r="I14" s="5">
        <v>7</v>
      </c>
      <c r="J14" s="6">
        <f t="shared" si="3"/>
        <v>9.6048734767379074E-2</v>
      </c>
      <c r="K14" s="7">
        <f t="shared" si="4"/>
        <v>20</v>
      </c>
      <c r="L14" s="6">
        <f t="shared" si="5"/>
        <v>4.8024367383689539E-3</v>
      </c>
    </row>
    <row r="15" spans="1:15" x14ac:dyDescent="0.25">
      <c r="A15" s="2">
        <v>36923</v>
      </c>
      <c r="B15" s="3">
        <v>33.799999999999997</v>
      </c>
      <c r="C15" s="2">
        <v>36923</v>
      </c>
      <c r="D15" s="4">
        <f t="shared" si="0"/>
        <v>1.5289167002776547</v>
      </c>
      <c r="E15" s="4">
        <f t="shared" si="1"/>
        <v>1.5899906513270998</v>
      </c>
      <c r="F15" s="6">
        <f t="shared" si="2"/>
        <v>-6.107395104944513E-2</v>
      </c>
      <c r="G15" s="5">
        <v>2</v>
      </c>
      <c r="I15" s="5">
        <v>8</v>
      </c>
      <c r="J15" s="6">
        <f t="shared" si="3"/>
        <v>8.1676210804483285E-2</v>
      </c>
      <c r="K15" s="7">
        <f t="shared" si="4"/>
        <v>20</v>
      </c>
      <c r="L15" s="6">
        <f t="shared" si="5"/>
        <v>4.0838105402241642E-3</v>
      </c>
    </row>
    <row r="16" spans="1:15" x14ac:dyDescent="0.25">
      <c r="A16" s="2">
        <v>36951</v>
      </c>
      <c r="B16" s="3">
        <v>36.1</v>
      </c>
      <c r="C16" s="2">
        <v>36951</v>
      </c>
      <c r="D16" s="4">
        <f t="shared" si="0"/>
        <v>1.5575072019056579</v>
      </c>
      <c r="E16" s="4">
        <f t="shared" si="1"/>
        <v>1.5891261696943009</v>
      </c>
      <c r="F16" s="6">
        <f t="shared" si="2"/>
        <v>-3.1618967788642927E-2</v>
      </c>
      <c r="G16" s="5">
        <v>3</v>
      </c>
      <c r="I16" s="5">
        <v>9</v>
      </c>
      <c r="J16" s="6">
        <f t="shared" si="3"/>
        <v>-0.36545880083254678</v>
      </c>
      <c r="K16" s="7">
        <f t="shared" si="4"/>
        <v>20</v>
      </c>
      <c r="L16" s="6">
        <f t="shared" si="5"/>
        <v>-1.8272940041627338E-2</v>
      </c>
    </row>
    <row r="17" spans="1:12" x14ac:dyDescent="0.25">
      <c r="A17" s="2">
        <v>36982</v>
      </c>
      <c r="B17" s="3">
        <v>34.1</v>
      </c>
      <c r="C17" s="2">
        <v>36982</v>
      </c>
      <c r="D17" s="4">
        <f t="shared" si="0"/>
        <v>1.5327543789924978</v>
      </c>
      <c r="E17" s="4">
        <f t="shared" si="1"/>
        <v>1.5886246561382686</v>
      </c>
      <c r="F17" s="6">
        <f t="shared" si="2"/>
        <v>-5.5870277145770864E-2</v>
      </c>
      <c r="G17" s="5">
        <v>4</v>
      </c>
      <c r="I17" s="5">
        <v>10</v>
      </c>
      <c r="J17" s="6">
        <f t="shared" si="3"/>
        <v>8.0441731953804441E-2</v>
      </c>
      <c r="K17" s="7">
        <f t="shared" si="4"/>
        <v>20</v>
      </c>
      <c r="L17" s="6">
        <f t="shared" si="5"/>
        <v>4.0220865976902222E-3</v>
      </c>
    </row>
    <row r="18" spans="1:12" x14ac:dyDescent="0.25">
      <c r="A18" s="2">
        <v>37012</v>
      </c>
      <c r="B18" s="3">
        <v>39.200000000000003</v>
      </c>
      <c r="C18" s="2">
        <v>37012</v>
      </c>
      <c r="D18" s="4">
        <f t="shared" si="0"/>
        <v>1.5932860670204574</v>
      </c>
      <c r="E18" s="4">
        <f t="shared" si="1"/>
        <v>1.5883516380027791</v>
      </c>
      <c r="F18" s="6">
        <f t="shared" si="2"/>
        <v>4.9344290176782657E-3</v>
      </c>
      <c r="G18" s="5">
        <v>5</v>
      </c>
      <c r="I18" s="5">
        <v>11</v>
      </c>
      <c r="J18" s="6">
        <f t="shared" si="3"/>
        <v>0.23506882698051479</v>
      </c>
      <c r="K18" s="7">
        <f t="shared" si="4"/>
        <v>20</v>
      </c>
      <c r="L18" s="6">
        <f t="shared" si="5"/>
        <v>1.1753441349025739E-2</v>
      </c>
    </row>
    <row r="19" spans="1:12" x14ac:dyDescent="0.25">
      <c r="A19" s="2">
        <v>37043</v>
      </c>
      <c r="B19" s="3">
        <v>36.1</v>
      </c>
      <c r="C19" s="2">
        <v>37043</v>
      </c>
      <c r="D19" s="4">
        <f t="shared" si="0"/>
        <v>1.5575072019056579</v>
      </c>
      <c r="E19" s="4">
        <f t="shared" si="1"/>
        <v>1.5872778306876796</v>
      </c>
      <c r="F19" s="6">
        <f t="shared" si="2"/>
        <v>-2.9770628782021635E-2</v>
      </c>
      <c r="G19" s="5">
        <v>6</v>
      </c>
      <c r="I19" s="5">
        <v>12</v>
      </c>
      <c r="J19" s="6">
        <f t="shared" si="3"/>
        <v>2.5052918832053472</v>
      </c>
      <c r="K19" s="7">
        <f t="shared" si="4"/>
        <v>19</v>
      </c>
      <c r="L19" s="6">
        <f t="shared" si="5"/>
        <v>0.13185746753712355</v>
      </c>
    </row>
    <row r="20" spans="1:12" x14ac:dyDescent="0.25">
      <c r="A20" s="2">
        <v>37073</v>
      </c>
      <c r="B20" s="3">
        <v>38.9</v>
      </c>
      <c r="C20" s="2">
        <v>37073</v>
      </c>
      <c r="D20" s="4">
        <f t="shared" si="0"/>
        <v>1.5899496013257077</v>
      </c>
      <c r="E20" s="4">
        <f t="shared" si="1"/>
        <v>1.5868015407102101</v>
      </c>
      <c r="F20" s="6">
        <f t="shared" si="2"/>
        <v>3.1480606154976609E-3</v>
      </c>
      <c r="G20" s="5">
        <v>7</v>
      </c>
    </row>
    <row r="21" spans="1:12" x14ac:dyDescent="0.25">
      <c r="A21" s="2">
        <v>37104</v>
      </c>
      <c r="B21" s="3">
        <v>40.5</v>
      </c>
      <c r="C21" s="2">
        <v>37104</v>
      </c>
      <c r="D21" s="4">
        <f t="shared" si="0"/>
        <v>1.6074550232146685</v>
      </c>
      <c r="E21" s="4">
        <f t="shared" si="1"/>
        <v>1.5870476760671377</v>
      </c>
      <c r="F21" s="6">
        <f t="shared" si="2"/>
        <v>2.0407347147530785E-2</v>
      </c>
      <c r="G21" s="5">
        <v>8</v>
      </c>
    </row>
    <row r="22" spans="1:12" x14ac:dyDescent="0.25">
      <c r="A22" s="2">
        <v>37135</v>
      </c>
      <c r="B22" s="3">
        <v>36.200000000000003</v>
      </c>
      <c r="C22" s="2">
        <v>37135</v>
      </c>
      <c r="D22" s="4">
        <f t="shared" si="0"/>
        <v>1.5587085705331658</v>
      </c>
      <c r="E22" s="4">
        <f t="shared" si="1"/>
        <v>1.587452721030097</v>
      </c>
      <c r="F22" s="6">
        <f t="shared" si="2"/>
        <v>-2.8744150496931242E-2</v>
      </c>
      <c r="G22" s="5">
        <v>9</v>
      </c>
    </row>
    <row r="23" spans="1:12" x14ac:dyDescent="0.25">
      <c r="A23" s="2">
        <v>37165</v>
      </c>
      <c r="B23" s="3">
        <v>39.299999999999997</v>
      </c>
      <c r="C23" s="2">
        <v>37165</v>
      </c>
      <c r="D23" s="4">
        <f t="shared" si="0"/>
        <v>1.5943925503754266</v>
      </c>
      <c r="E23" s="4">
        <f t="shared" si="1"/>
        <v>1.5888823505463494</v>
      </c>
      <c r="F23" s="6">
        <f t="shared" si="2"/>
        <v>5.5101998290771892E-3</v>
      </c>
      <c r="G23" s="5">
        <v>10</v>
      </c>
    </row>
    <row r="24" spans="1:12" x14ac:dyDescent="0.25">
      <c r="A24" s="2">
        <v>37196</v>
      </c>
      <c r="B24" s="3">
        <v>39</v>
      </c>
      <c r="C24" s="2">
        <v>37196</v>
      </c>
      <c r="D24" s="4">
        <f t="shared" si="0"/>
        <v>1.5910646070264991</v>
      </c>
      <c r="E24" s="4">
        <f t="shared" si="1"/>
        <v>1.5912190256292433</v>
      </c>
      <c r="F24" s="6">
        <f t="shared" si="2"/>
        <v>-1.5441860274423291E-4</v>
      </c>
      <c r="G24" s="5">
        <v>11</v>
      </c>
    </row>
    <row r="25" spans="1:12" x14ac:dyDescent="0.25">
      <c r="A25" s="2">
        <v>37226</v>
      </c>
      <c r="B25" s="3">
        <v>54.9</v>
      </c>
      <c r="C25" s="2">
        <v>37226</v>
      </c>
      <c r="D25" s="4">
        <f t="shared" si="0"/>
        <v>1.7395723444500919</v>
      </c>
      <c r="E25" s="4">
        <f t="shared" si="1"/>
        <v>1.5928699622170424</v>
      </c>
      <c r="F25" s="6">
        <f t="shared" si="2"/>
        <v>0.14670238223304954</v>
      </c>
      <c r="G25" s="5">
        <v>12</v>
      </c>
    </row>
    <row r="26" spans="1:12" x14ac:dyDescent="0.25">
      <c r="A26" s="2">
        <v>37257</v>
      </c>
      <c r="B26" s="3">
        <v>39.1</v>
      </c>
      <c r="C26" s="2">
        <v>37257</v>
      </c>
      <c r="D26" s="4">
        <f t="shared" si="0"/>
        <v>1.5921767573958667</v>
      </c>
      <c r="E26" s="4">
        <f t="shared" si="1"/>
        <v>1.5944863379481973</v>
      </c>
      <c r="F26" s="6">
        <f t="shared" si="2"/>
        <v>-2.3095805523305479E-3</v>
      </c>
      <c r="G26" s="7">
        <f t="shared" ref="G26:G240" si="6">G14</f>
        <v>1</v>
      </c>
    </row>
    <row r="27" spans="1:12" x14ac:dyDescent="0.25">
      <c r="A27" s="2">
        <v>37288</v>
      </c>
      <c r="B27" s="3">
        <v>34</v>
      </c>
      <c r="C27" s="2">
        <v>37288</v>
      </c>
      <c r="D27" s="4">
        <f t="shared" si="0"/>
        <v>1.5314789170422551</v>
      </c>
      <c r="E27" s="4">
        <f t="shared" si="1"/>
        <v>1.5958349537889911</v>
      </c>
      <c r="F27" s="6">
        <f t="shared" si="2"/>
        <v>-6.4356036746735956E-2</v>
      </c>
      <c r="G27" s="7">
        <f t="shared" si="6"/>
        <v>2</v>
      </c>
    </row>
    <row r="28" spans="1:12" x14ac:dyDescent="0.25">
      <c r="A28" s="2">
        <v>37316</v>
      </c>
      <c r="B28" s="3">
        <v>36.700000000000003</v>
      </c>
      <c r="C28" s="2">
        <v>37316</v>
      </c>
      <c r="D28" s="4">
        <f t="shared" si="0"/>
        <v>1.5646660642520893</v>
      </c>
      <c r="E28" s="4">
        <f t="shared" si="1"/>
        <v>1.5966029253081573</v>
      </c>
      <c r="F28" s="6">
        <f t="shared" si="2"/>
        <v>-3.1936861056067967E-2</v>
      </c>
      <c r="G28" s="7">
        <f t="shared" si="6"/>
        <v>3</v>
      </c>
    </row>
    <row r="29" spans="1:12" x14ac:dyDescent="0.25">
      <c r="A29" s="2">
        <v>37347</v>
      </c>
      <c r="B29" s="3">
        <v>36.299999999999997</v>
      </c>
      <c r="C29" s="2">
        <v>37347</v>
      </c>
      <c r="D29" s="4">
        <f t="shared" si="0"/>
        <v>1.5599066250361124</v>
      </c>
      <c r="E29" s="4">
        <f t="shared" si="1"/>
        <v>1.597376299810449</v>
      </c>
      <c r="F29" s="6">
        <f t="shared" si="2"/>
        <v>-3.7469674774336603E-2</v>
      </c>
      <c r="G29" s="7">
        <f t="shared" si="6"/>
        <v>4</v>
      </c>
    </row>
    <row r="30" spans="1:12" x14ac:dyDescent="0.25">
      <c r="A30" s="2">
        <v>37377</v>
      </c>
      <c r="B30" s="3">
        <v>41.9</v>
      </c>
      <c r="C30" s="2">
        <v>37377</v>
      </c>
      <c r="D30" s="4">
        <f t="shared" si="0"/>
        <v>1.6222140229662954</v>
      </c>
      <c r="E30" s="4">
        <f t="shared" si="1"/>
        <v>1.5977900683516013</v>
      </c>
      <c r="F30" s="6">
        <f t="shared" si="2"/>
        <v>2.4423954614694043E-2</v>
      </c>
      <c r="G30" s="7">
        <f t="shared" si="6"/>
        <v>5</v>
      </c>
    </row>
    <row r="31" spans="1:12" x14ac:dyDescent="0.25">
      <c r="A31" s="2">
        <v>37408</v>
      </c>
      <c r="B31" s="3">
        <v>37</v>
      </c>
      <c r="C31" s="2">
        <v>37408</v>
      </c>
      <c r="D31" s="4">
        <f t="shared" si="0"/>
        <v>1.568201724066995</v>
      </c>
      <c r="E31" s="4">
        <f t="shared" si="1"/>
        <v>1.5976543358439457</v>
      </c>
      <c r="F31" s="6">
        <f t="shared" si="2"/>
        <v>-2.9452611776950688E-2</v>
      </c>
      <c r="G31" s="7">
        <f t="shared" si="6"/>
        <v>6</v>
      </c>
    </row>
    <row r="32" spans="1:12" x14ac:dyDescent="0.25">
      <c r="A32" s="2">
        <v>37438</v>
      </c>
      <c r="B32" s="3">
        <v>41.5</v>
      </c>
      <c r="C32" s="2">
        <v>37438</v>
      </c>
      <c r="D32" s="4">
        <f t="shared" si="0"/>
        <v>1.6180480967120927</v>
      </c>
      <c r="E32" s="4">
        <f t="shared" si="1"/>
        <v>1.5960429207721498</v>
      </c>
      <c r="F32" s="6">
        <f t="shared" si="2"/>
        <v>2.2005175939942889E-2</v>
      </c>
      <c r="G32" s="7">
        <f t="shared" si="6"/>
        <v>7</v>
      </c>
    </row>
    <row r="33" spans="1:7" x14ac:dyDescent="0.25">
      <c r="A33" s="2">
        <v>37469</v>
      </c>
      <c r="B33" s="3">
        <v>40.9</v>
      </c>
      <c r="C33" s="2">
        <v>37469</v>
      </c>
      <c r="D33" s="4">
        <f t="shared" si="0"/>
        <v>1.6117233080073419</v>
      </c>
      <c r="E33" s="4">
        <f t="shared" si="1"/>
        <v>1.5940368703590788</v>
      </c>
      <c r="F33" s="6">
        <f t="shared" si="2"/>
        <v>1.7686437648263054E-2</v>
      </c>
      <c r="G33" s="7">
        <f t="shared" si="6"/>
        <v>8</v>
      </c>
    </row>
    <row r="34" spans="1:7" x14ac:dyDescent="0.25">
      <c r="A34" s="2">
        <v>37500</v>
      </c>
      <c r="B34" s="3">
        <v>37.4</v>
      </c>
      <c r="C34" s="2">
        <v>37500</v>
      </c>
      <c r="D34" s="4">
        <f t="shared" si="0"/>
        <v>1.5728716022004801</v>
      </c>
      <c r="E34" s="4">
        <f t="shared" si="1"/>
        <v>1.590625698733718</v>
      </c>
      <c r="F34" s="6">
        <f t="shared" si="2"/>
        <v>-1.7754096533237895E-2</v>
      </c>
      <c r="G34" s="7">
        <f t="shared" si="6"/>
        <v>9</v>
      </c>
    </row>
    <row r="35" spans="1:7" x14ac:dyDescent="0.25">
      <c r="A35" s="2">
        <v>37530</v>
      </c>
      <c r="B35" s="3">
        <v>39.700000000000003</v>
      </c>
      <c r="C35" s="2">
        <v>37530</v>
      </c>
      <c r="D35" s="4">
        <f t="shared" si="0"/>
        <v>1.5987905067631152</v>
      </c>
      <c r="E35" s="4">
        <f t="shared" si="1"/>
        <v>1.5867376266975777</v>
      </c>
      <c r="F35" s="6">
        <f t="shared" si="2"/>
        <v>1.2052880065537508E-2</v>
      </c>
      <c r="G35" s="7">
        <f t="shared" si="6"/>
        <v>10</v>
      </c>
    </row>
    <row r="36" spans="1:7" x14ac:dyDescent="0.25">
      <c r="A36" s="2">
        <v>37561</v>
      </c>
      <c r="B36" s="3">
        <v>39.5</v>
      </c>
      <c r="C36" s="2">
        <v>37561</v>
      </c>
      <c r="D36" s="4">
        <f t="shared" si="0"/>
        <v>1.5965970956264601</v>
      </c>
      <c r="E36" s="4">
        <f t="shared" si="1"/>
        <v>1.5830031231416255</v>
      </c>
      <c r="F36" s="6">
        <f t="shared" si="2"/>
        <v>1.3593972484834627E-2</v>
      </c>
      <c r="G36" s="7">
        <f t="shared" si="6"/>
        <v>11</v>
      </c>
    </row>
    <row r="37" spans="1:7" x14ac:dyDescent="0.25">
      <c r="A37" s="2">
        <v>37591</v>
      </c>
      <c r="B37" s="3">
        <v>53.8</v>
      </c>
      <c r="C37" s="2">
        <v>37591</v>
      </c>
      <c r="D37" s="4">
        <f t="shared" si="0"/>
        <v>1.7307822756663891</v>
      </c>
      <c r="E37" s="4">
        <f t="shared" si="1"/>
        <v>1.5790824241199306</v>
      </c>
      <c r="F37" s="6">
        <f t="shared" si="2"/>
        <v>0.15169985154645849</v>
      </c>
      <c r="G37" s="7">
        <f t="shared" si="6"/>
        <v>12</v>
      </c>
    </row>
    <row r="38" spans="1:7" x14ac:dyDescent="0.25">
      <c r="A38" s="2">
        <v>37622</v>
      </c>
      <c r="B38" s="3">
        <v>36.5</v>
      </c>
      <c r="C38" s="2">
        <v>37622</v>
      </c>
      <c r="D38" s="4">
        <f t="shared" si="0"/>
        <v>1.5622928644564746</v>
      </c>
      <c r="E38" s="4">
        <f t="shared" si="1"/>
        <v>1.5761116433262918</v>
      </c>
      <c r="F38" s="6">
        <f t="shared" si="2"/>
        <v>-1.3818778869817194E-2</v>
      </c>
      <c r="G38" s="7">
        <f t="shared" si="6"/>
        <v>1</v>
      </c>
    </row>
    <row r="39" spans="1:7" x14ac:dyDescent="0.25">
      <c r="A39" s="2">
        <v>37653</v>
      </c>
      <c r="B39" s="3">
        <v>32.6</v>
      </c>
      <c r="C39" s="2">
        <v>37653</v>
      </c>
      <c r="D39" s="4">
        <f t="shared" si="0"/>
        <v>1.5132176000679389</v>
      </c>
      <c r="E39" s="4">
        <f t="shared" si="1"/>
        <v>1.5732340253084995</v>
      </c>
      <c r="F39" s="6">
        <f t="shared" si="2"/>
        <v>-6.0016425240560611E-2</v>
      </c>
      <c r="G39" s="7">
        <f t="shared" si="6"/>
        <v>2</v>
      </c>
    </row>
    <row r="40" spans="1:7" x14ac:dyDescent="0.25">
      <c r="A40" s="2">
        <v>37681</v>
      </c>
      <c r="B40" s="3">
        <v>31.7</v>
      </c>
      <c r="C40" s="2">
        <v>37681</v>
      </c>
      <c r="D40" s="4">
        <f t="shared" si="0"/>
        <v>1.5010592622177514</v>
      </c>
      <c r="E40" s="4">
        <f t="shared" si="1"/>
        <v>1.5707030557568027</v>
      </c>
      <c r="F40" s="6">
        <f t="shared" si="2"/>
        <v>-6.9643793539051257E-2</v>
      </c>
      <c r="G40" s="7">
        <f t="shared" si="6"/>
        <v>3</v>
      </c>
    </row>
    <row r="41" spans="1:7" x14ac:dyDescent="0.25">
      <c r="A41" s="2">
        <v>37712</v>
      </c>
      <c r="B41" s="3">
        <v>33.9</v>
      </c>
      <c r="C41" s="2">
        <v>37712</v>
      </c>
      <c r="D41" s="4">
        <f t="shared" si="0"/>
        <v>1.5301996982030821</v>
      </c>
      <c r="E41" s="4">
        <f t="shared" si="1"/>
        <v>1.5689475001274351</v>
      </c>
      <c r="F41" s="6">
        <f t="shared" si="2"/>
        <v>-3.8747801924353009E-2</v>
      </c>
      <c r="G41" s="7">
        <f t="shared" si="6"/>
        <v>4</v>
      </c>
    </row>
    <row r="42" spans="1:7" x14ac:dyDescent="0.25">
      <c r="A42" s="2">
        <v>37742</v>
      </c>
      <c r="B42" s="3">
        <v>36.5</v>
      </c>
      <c r="C42" s="2">
        <v>37742</v>
      </c>
      <c r="D42" s="4">
        <f t="shared" si="0"/>
        <v>1.5622928644564746</v>
      </c>
      <c r="E42" s="4">
        <f t="shared" si="1"/>
        <v>1.5681151138126277</v>
      </c>
      <c r="F42" s="6">
        <f t="shared" si="2"/>
        <v>-5.8222493561530531E-3</v>
      </c>
      <c r="G42" s="7">
        <f t="shared" si="6"/>
        <v>5</v>
      </c>
    </row>
    <row r="43" spans="1:7" x14ac:dyDescent="0.25">
      <c r="A43" s="2">
        <v>37773</v>
      </c>
      <c r="B43" s="3">
        <v>34.200000000000003</v>
      </c>
      <c r="C43" s="2">
        <v>37773</v>
      </c>
      <c r="D43" s="4">
        <f t="shared" si="0"/>
        <v>1.5340261060561351</v>
      </c>
      <c r="E43" s="4">
        <f t="shared" si="1"/>
        <v>1.568401081027442</v>
      </c>
      <c r="F43" s="6">
        <f t="shared" si="2"/>
        <v>-3.4374974971306926E-2</v>
      </c>
      <c r="G43" s="7">
        <f t="shared" si="6"/>
        <v>6</v>
      </c>
    </row>
    <row r="44" spans="1:7" x14ac:dyDescent="0.25">
      <c r="A44" s="2">
        <v>37803</v>
      </c>
      <c r="B44" s="3">
        <v>38.1</v>
      </c>
      <c r="C44" s="2">
        <v>37803</v>
      </c>
      <c r="D44" s="4">
        <f t="shared" si="0"/>
        <v>1.5809249756756194</v>
      </c>
      <c r="E44" s="4">
        <f t="shared" si="1"/>
        <v>1.5694531273077557</v>
      </c>
      <c r="F44" s="6">
        <f t="shared" si="2"/>
        <v>1.1471848367863746E-2</v>
      </c>
      <c r="G44" s="7">
        <f t="shared" si="6"/>
        <v>7</v>
      </c>
    </row>
    <row r="45" spans="1:7" x14ac:dyDescent="0.25">
      <c r="A45" s="2">
        <v>37834</v>
      </c>
      <c r="B45" s="3">
        <v>38</v>
      </c>
      <c r="C45" s="2">
        <v>37834</v>
      </c>
      <c r="D45" s="4">
        <f t="shared" si="0"/>
        <v>1.5797835966168101</v>
      </c>
      <c r="E45" s="4">
        <f t="shared" si="1"/>
        <v>1.5707562598992475</v>
      </c>
      <c r="F45" s="6">
        <f t="shared" si="2"/>
        <v>9.0273367175626174E-3</v>
      </c>
      <c r="G45" s="7">
        <f t="shared" si="6"/>
        <v>8</v>
      </c>
    </row>
    <row r="46" spans="1:7" x14ac:dyDescent="0.25">
      <c r="A46" s="2">
        <v>37865</v>
      </c>
      <c r="B46" s="3">
        <v>35</v>
      </c>
      <c r="C46" s="2">
        <v>37865</v>
      </c>
      <c r="D46" s="4">
        <f t="shared" si="0"/>
        <v>1.5440680443502757</v>
      </c>
      <c r="E46" s="4">
        <f t="shared" si="1"/>
        <v>1.5742205757725349</v>
      </c>
      <c r="F46" s="6">
        <f t="shared" si="2"/>
        <v>-3.0152531422259266E-2</v>
      </c>
      <c r="G46" s="7">
        <f t="shared" si="6"/>
        <v>9</v>
      </c>
    </row>
    <row r="47" spans="1:7" x14ac:dyDescent="0.25">
      <c r="A47" s="2">
        <v>37895</v>
      </c>
      <c r="B47" s="3">
        <v>38.5</v>
      </c>
      <c r="C47" s="2">
        <v>37895</v>
      </c>
      <c r="D47" s="4">
        <f t="shared" si="0"/>
        <v>1.5854607295085006</v>
      </c>
      <c r="E47" s="4">
        <f t="shared" si="1"/>
        <v>1.5785518275939163</v>
      </c>
      <c r="F47" s="6">
        <f t="shared" si="2"/>
        <v>6.9089019145842645E-3</v>
      </c>
      <c r="G47" s="7">
        <f t="shared" si="6"/>
        <v>10</v>
      </c>
    </row>
    <row r="48" spans="1:7" x14ac:dyDescent="0.25">
      <c r="A48" s="2">
        <v>37926</v>
      </c>
      <c r="B48" s="3">
        <v>38.9</v>
      </c>
      <c r="C48" s="2">
        <v>37926</v>
      </c>
      <c r="D48" s="4">
        <f t="shared" si="0"/>
        <v>1.5899496013257077</v>
      </c>
      <c r="E48" s="4">
        <f t="shared" si="1"/>
        <v>1.5816621389626162</v>
      </c>
      <c r="F48" s="6">
        <f t="shared" si="2"/>
        <v>8.2874623630915245E-3</v>
      </c>
      <c r="G48" s="7">
        <f t="shared" si="6"/>
        <v>11</v>
      </c>
    </row>
    <row r="49" spans="1:7" x14ac:dyDescent="0.25">
      <c r="A49" s="2">
        <v>37956</v>
      </c>
      <c r="B49" s="3">
        <v>55.5</v>
      </c>
      <c r="C49" s="2">
        <v>37956</v>
      </c>
      <c r="D49" s="4">
        <f t="shared" si="0"/>
        <v>1.7442929831226763</v>
      </c>
      <c r="E49" s="4">
        <f t="shared" si="1"/>
        <v>1.5849503612576965</v>
      </c>
      <c r="F49" s="6">
        <f t="shared" si="2"/>
        <v>0.15934262186497983</v>
      </c>
      <c r="G49" s="7">
        <f t="shared" si="6"/>
        <v>12</v>
      </c>
    </row>
    <row r="50" spans="1:7" x14ac:dyDescent="0.25">
      <c r="A50" s="2">
        <v>37987</v>
      </c>
      <c r="B50" s="3">
        <v>37.5</v>
      </c>
      <c r="C50" s="2">
        <v>37987</v>
      </c>
      <c r="D50" s="4">
        <f t="shared" si="0"/>
        <v>1.5740312677277188</v>
      </c>
      <c r="E50" s="4">
        <f t="shared" si="1"/>
        <v>1.5885296175578059</v>
      </c>
      <c r="F50" s="6">
        <f t="shared" si="2"/>
        <v>-1.4498349830087021E-2</v>
      </c>
      <c r="G50" s="7">
        <f t="shared" si="6"/>
        <v>1</v>
      </c>
    </row>
    <row r="51" spans="1:7" x14ac:dyDescent="0.25">
      <c r="A51" s="2">
        <v>38018</v>
      </c>
      <c r="B51" s="3">
        <v>34.1</v>
      </c>
      <c r="C51" s="2">
        <v>38018</v>
      </c>
      <c r="D51" s="4">
        <f t="shared" si="0"/>
        <v>1.5327543789924978</v>
      </c>
      <c r="E51" s="4">
        <f t="shared" si="1"/>
        <v>1.5911781776412148</v>
      </c>
      <c r="F51" s="6">
        <f t="shared" si="2"/>
        <v>-5.8423798648717051E-2</v>
      </c>
      <c r="G51" s="7">
        <f t="shared" si="6"/>
        <v>2</v>
      </c>
    </row>
    <row r="52" spans="1:7" x14ac:dyDescent="0.25">
      <c r="A52" s="2">
        <v>38047</v>
      </c>
      <c r="B52" s="3">
        <v>36.700000000000003</v>
      </c>
      <c r="C52" s="2">
        <v>38047</v>
      </c>
      <c r="D52" s="4">
        <f t="shared" si="0"/>
        <v>1.5646660642520893</v>
      </c>
      <c r="E52" s="4">
        <f t="shared" si="1"/>
        <v>1.5935945087652847</v>
      </c>
      <c r="F52" s="6">
        <f t="shared" si="2"/>
        <v>-2.8928444513195428E-2</v>
      </c>
      <c r="G52" s="7">
        <f t="shared" si="6"/>
        <v>3</v>
      </c>
    </row>
    <row r="53" spans="1:7" x14ac:dyDescent="0.25">
      <c r="A53" s="2">
        <v>38078</v>
      </c>
      <c r="B53" s="3">
        <v>37.200000000000003</v>
      </c>
      <c r="C53" s="2">
        <v>38078</v>
      </c>
      <c r="D53" s="4">
        <f t="shared" si="0"/>
        <v>1.5705429398818975</v>
      </c>
      <c r="E53" s="4">
        <f t="shared" si="1"/>
        <v>1.5961769308805092</v>
      </c>
      <c r="F53" s="6">
        <f t="shared" si="2"/>
        <v>-2.5633990998611633E-2</v>
      </c>
      <c r="G53" s="7">
        <f t="shared" si="6"/>
        <v>4</v>
      </c>
    </row>
    <row r="54" spans="1:7" x14ac:dyDescent="0.25">
      <c r="A54" s="2">
        <v>38108</v>
      </c>
      <c r="B54" s="3">
        <v>39.5</v>
      </c>
      <c r="C54" s="2">
        <v>38108</v>
      </c>
      <c r="D54" s="4">
        <f t="shared" si="0"/>
        <v>1.5965970956264601</v>
      </c>
      <c r="E54" s="4">
        <f t="shared" si="1"/>
        <v>1.5984419756257269</v>
      </c>
      <c r="F54" s="6">
        <f t="shared" si="2"/>
        <v>-1.8448799992667464E-3</v>
      </c>
      <c r="G54" s="7">
        <f t="shared" si="6"/>
        <v>5</v>
      </c>
    </row>
    <row r="55" spans="1:7" x14ac:dyDescent="0.25">
      <c r="A55" s="2">
        <v>38139</v>
      </c>
      <c r="B55" s="3">
        <v>37.9</v>
      </c>
      <c r="C55" s="2">
        <v>38139</v>
      </c>
      <c r="D55" s="4">
        <f t="shared" si="0"/>
        <v>1.5786392099680724</v>
      </c>
      <c r="E55" s="4">
        <f t="shared" si="1"/>
        <v>1.6017622060260512</v>
      </c>
      <c r="F55" s="6">
        <f t="shared" si="2"/>
        <v>-2.3122996057978851E-2</v>
      </c>
      <c r="G55" s="7">
        <f t="shared" si="6"/>
        <v>6</v>
      </c>
    </row>
    <row r="56" spans="1:7" x14ac:dyDescent="0.25">
      <c r="A56" s="2">
        <v>38169</v>
      </c>
      <c r="B56" s="3">
        <v>41.9</v>
      </c>
      <c r="C56" s="2">
        <v>38169</v>
      </c>
      <c r="D56" s="4">
        <f t="shared" si="0"/>
        <v>1.6222140229662954</v>
      </c>
      <c r="E56" s="4">
        <f t="shared" si="1"/>
        <v>1.6056144136313353</v>
      </c>
      <c r="F56" s="6">
        <f t="shared" si="2"/>
        <v>1.6599609334960075E-2</v>
      </c>
      <c r="G56" s="7">
        <f t="shared" si="6"/>
        <v>7</v>
      </c>
    </row>
    <row r="57" spans="1:7" x14ac:dyDescent="0.25">
      <c r="A57" s="2">
        <v>38200</v>
      </c>
      <c r="B57" s="3">
        <v>40</v>
      </c>
      <c r="C57" s="2">
        <v>38200</v>
      </c>
      <c r="D57" s="4">
        <f t="shared" si="0"/>
        <v>1.6020599913279623</v>
      </c>
      <c r="E57" s="4">
        <f t="shared" si="1"/>
        <v>1.609037031841362</v>
      </c>
      <c r="F57" s="6">
        <f t="shared" si="2"/>
        <v>-6.9770405133997571E-3</v>
      </c>
      <c r="G57" s="7">
        <f t="shared" si="6"/>
        <v>8</v>
      </c>
    </row>
    <row r="58" spans="1:7" x14ac:dyDescent="0.25">
      <c r="A58" s="2">
        <v>38231</v>
      </c>
      <c r="B58" s="3">
        <v>38</v>
      </c>
      <c r="C58" s="2">
        <v>38231</v>
      </c>
      <c r="D58" s="4">
        <f t="shared" si="0"/>
        <v>1.5797835966168101</v>
      </c>
      <c r="E58" s="4">
        <f t="shared" si="1"/>
        <v>1.6129374970748627</v>
      </c>
      <c r="F58" s="6">
        <f t="shared" si="2"/>
        <v>-3.3153900458052554E-2</v>
      </c>
      <c r="G58" s="7">
        <f t="shared" si="6"/>
        <v>9</v>
      </c>
    </row>
    <row r="59" spans="1:7" x14ac:dyDescent="0.25">
      <c r="A59" s="2">
        <v>38261</v>
      </c>
      <c r="B59" s="3">
        <v>40.9</v>
      </c>
      <c r="C59" s="2">
        <v>38261</v>
      </c>
      <c r="D59" s="4">
        <f t="shared" si="0"/>
        <v>1.6117233080073419</v>
      </c>
      <c r="E59" s="4">
        <f t="shared" si="1"/>
        <v>1.6174857134740146</v>
      </c>
      <c r="F59" s="6">
        <f t="shared" si="2"/>
        <v>-5.7624054666727265E-3</v>
      </c>
      <c r="G59" s="7">
        <f t="shared" si="6"/>
        <v>10</v>
      </c>
    </row>
    <row r="60" spans="1:7" x14ac:dyDescent="0.25">
      <c r="A60" s="2">
        <v>38292</v>
      </c>
      <c r="B60" s="3">
        <v>41.5</v>
      </c>
      <c r="C60" s="2">
        <v>38292</v>
      </c>
      <c r="D60" s="4">
        <f t="shared" si="0"/>
        <v>1.6180480967120927</v>
      </c>
      <c r="E60" s="4">
        <f t="shared" si="1"/>
        <v>1.6225706512499161</v>
      </c>
      <c r="F60" s="6">
        <f t="shared" si="2"/>
        <v>-4.5225545378233534E-3</v>
      </c>
      <c r="G60" s="7">
        <f t="shared" si="6"/>
        <v>11</v>
      </c>
    </row>
    <row r="61" spans="1:7" x14ac:dyDescent="0.25">
      <c r="A61" s="2">
        <v>38322</v>
      </c>
      <c r="B61" s="3">
        <v>62.5</v>
      </c>
      <c r="C61" s="2">
        <v>38322</v>
      </c>
      <c r="D61" s="4">
        <f t="shared" si="0"/>
        <v>1.7958800173440752</v>
      </c>
      <c r="E61" s="4">
        <f t="shared" si="1"/>
        <v>1.6287929100675955</v>
      </c>
      <c r="F61" s="6">
        <f t="shared" si="2"/>
        <v>0.16708710727647968</v>
      </c>
      <c r="G61" s="7">
        <f t="shared" si="6"/>
        <v>12</v>
      </c>
    </row>
    <row r="62" spans="1:7" x14ac:dyDescent="0.25">
      <c r="A62" s="2">
        <v>38353</v>
      </c>
      <c r="B62" s="3">
        <v>41.2</v>
      </c>
      <c r="C62" s="2">
        <v>38353</v>
      </c>
      <c r="D62" s="4">
        <f t="shared" si="0"/>
        <v>1.6148972160331345</v>
      </c>
      <c r="E62" s="4">
        <f t="shared" si="1"/>
        <v>1.6349448407904899</v>
      </c>
      <c r="F62" s="6">
        <f t="shared" si="2"/>
        <v>-2.0047624757355331E-2</v>
      </c>
      <c r="G62" s="7">
        <f t="shared" si="6"/>
        <v>1</v>
      </c>
    </row>
    <row r="63" spans="1:7" x14ac:dyDescent="0.25">
      <c r="A63" s="2">
        <v>38384</v>
      </c>
      <c r="B63" s="3">
        <v>37.5</v>
      </c>
      <c r="C63" s="2">
        <v>38384</v>
      </c>
      <c r="D63" s="4">
        <f t="shared" si="0"/>
        <v>1.5740312677277188</v>
      </c>
      <c r="E63" s="4">
        <f t="shared" si="1"/>
        <v>1.6414112855084755</v>
      </c>
      <c r="F63" s="6">
        <f t="shared" si="2"/>
        <v>-6.738001778075664E-2</v>
      </c>
      <c r="G63" s="7">
        <f t="shared" si="6"/>
        <v>2</v>
      </c>
    </row>
    <row r="64" spans="1:7" x14ac:dyDescent="0.25">
      <c r="A64" s="2">
        <v>38412</v>
      </c>
      <c r="B64" s="3">
        <v>41.4</v>
      </c>
      <c r="C64" s="2">
        <v>38412</v>
      </c>
      <c r="D64" s="4">
        <f t="shared" si="0"/>
        <v>1.6170003411208989</v>
      </c>
      <c r="E64" s="4">
        <f t="shared" si="1"/>
        <v>1.6489225054113454</v>
      </c>
      <c r="F64" s="6">
        <f t="shared" si="2"/>
        <v>-3.1922164290446586E-2</v>
      </c>
      <c r="G64" s="7">
        <f t="shared" si="6"/>
        <v>3</v>
      </c>
    </row>
    <row r="65" spans="1:7" x14ac:dyDescent="0.25">
      <c r="A65" s="2">
        <v>38443</v>
      </c>
      <c r="B65" s="3">
        <v>42.4</v>
      </c>
      <c r="C65" s="2">
        <v>38443</v>
      </c>
      <c r="D65" s="4">
        <f t="shared" si="0"/>
        <v>1.6273658565927327</v>
      </c>
      <c r="E65" s="4">
        <f t="shared" si="1"/>
        <v>1.6556235946954023</v>
      </c>
      <c r="F65" s="6">
        <f t="shared" si="2"/>
        <v>-2.8257738102669627E-2</v>
      </c>
      <c r="G65" s="7">
        <f t="shared" si="6"/>
        <v>4</v>
      </c>
    </row>
    <row r="66" spans="1:7" x14ac:dyDescent="0.25">
      <c r="A66" s="2">
        <v>38473</v>
      </c>
      <c r="B66" s="3">
        <v>45.9</v>
      </c>
      <c r="C66" s="2">
        <v>38473</v>
      </c>
      <c r="D66" s="4">
        <f t="shared" si="0"/>
        <v>1.6618126855372612</v>
      </c>
      <c r="E66" s="4">
        <f t="shared" si="1"/>
        <v>1.6619321392283937</v>
      </c>
      <c r="F66" s="6">
        <f t="shared" si="2"/>
        <v>-1.1945369113242066E-4</v>
      </c>
      <c r="G66" s="7">
        <f t="shared" si="6"/>
        <v>5</v>
      </c>
    </row>
    <row r="67" spans="1:7" x14ac:dyDescent="0.25">
      <c r="A67" s="2">
        <v>38504</v>
      </c>
      <c r="B67" s="3">
        <v>46</v>
      </c>
      <c r="C67" s="2">
        <v>38504</v>
      </c>
      <c r="D67" s="4">
        <f t="shared" si="0"/>
        <v>1.6627578316815741</v>
      </c>
      <c r="E67" s="4">
        <f t="shared" si="1"/>
        <v>1.66707411102674</v>
      </c>
      <c r="F67" s="6">
        <f t="shared" si="2"/>
        <v>-4.3162793451658743E-3</v>
      </c>
      <c r="G67" s="7">
        <f t="shared" si="6"/>
        <v>6</v>
      </c>
    </row>
    <row r="68" spans="1:7" x14ac:dyDescent="0.25">
      <c r="A68" s="2">
        <v>38534</v>
      </c>
      <c r="B68" s="3">
        <v>48.5</v>
      </c>
      <c r="C68" s="2">
        <v>38534</v>
      </c>
      <c r="D68" s="4">
        <f t="shared" si="0"/>
        <v>1.6857417386022637</v>
      </c>
      <c r="E68" s="4">
        <f t="shared" si="1"/>
        <v>1.6719803061551672</v>
      </c>
      <c r="F68" s="6">
        <f t="shared" si="2"/>
        <v>1.3761432447096489E-2</v>
      </c>
      <c r="G68" s="7">
        <f t="shared" si="6"/>
        <v>7</v>
      </c>
    </row>
    <row r="69" spans="1:7" x14ac:dyDescent="0.25">
      <c r="A69" s="2">
        <v>38565</v>
      </c>
      <c r="B69" s="3">
        <v>49.4</v>
      </c>
      <c r="C69" s="2">
        <v>38565</v>
      </c>
      <c r="D69" s="4">
        <f t="shared" si="0"/>
        <v>1.6937269489236468</v>
      </c>
      <c r="E69" s="4">
        <f t="shared" si="1"/>
        <v>1.6770513628721737</v>
      </c>
      <c r="F69" s="6">
        <f t="shared" si="2"/>
        <v>1.6675586051473124E-2</v>
      </c>
      <c r="G69" s="7">
        <f t="shared" si="6"/>
        <v>8</v>
      </c>
    </row>
    <row r="70" spans="1:7" x14ac:dyDescent="0.25">
      <c r="A70" s="2">
        <v>38596</v>
      </c>
      <c r="B70" s="3">
        <v>46.6</v>
      </c>
      <c r="C70" s="2">
        <v>38596</v>
      </c>
      <c r="D70" s="4">
        <f t="shared" si="0"/>
        <v>1.6683859166900001</v>
      </c>
      <c r="E70" s="4">
        <f t="shared" si="1"/>
        <v>1.6805678182010497</v>
      </c>
      <c r="F70" s="6">
        <f t="shared" si="2"/>
        <v>-1.2181901511049587E-2</v>
      </c>
      <c r="G70" s="7">
        <f t="shared" si="6"/>
        <v>9</v>
      </c>
    </row>
    <row r="71" spans="1:7" x14ac:dyDescent="0.25">
      <c r="A71" s="2">
        <v>38626</v>
      </c>
      <c r="B71" s="3">
        <v>48.3</v>
      </c>
      <c r="C71" s="2">
        <v>38626</v>
      </c>
      <c r="D71" s="4">
        <f t="shared" si="0"/>
        <v>1.6839471307515121</v>
      </c>
      <c r="E71" s="4">
        <f t="shared" si="1"/>
        <v>1.6829107051250636</v>
      </c>
      <c r="F71" s="6">
        <f t="shared" si="2"/>
        <v>1.0364256264485672E-3</v>
      </c>
      <c r="G71" s="7">
        <f t="shared" si="6"/>
        <v>10</v>
      </c>
    </row>
    <row r="72" spans="1:7" x14ac:dyDescent="0.25">
      <c r="A72" s="2">
        <v>38657</v>
      </c>
      <c r="B72" s="3">
        <v>49.8</v>
      </c>
      <c r="C72" s="2">
        <v>38657</v>
      </c>
      <c r="D72" s="4">
        <f t="shared" si="0"/>
        <v>1.6972293427597176</v>
      </c>
      <c r="E72" s="4">
        <f t="shared" si="1"/>
        <v>1.6855445545966452</v>
      </c>
      <c r="F72" s="6">
        <f t="shared" si="2"/>
        <v>1.168478816307239E-2</v>
      </c>
      <c r="G72" s="7">
        <f t="shared" si="6"/>
        <v>11</v>
      </c>
    </row>
    <row r="73" spans="1:7" x14ac:dyDescent="0.25">
      <c r="A73" s="2">
        <v>38687</v>
      </c>
      <c r="B73" s="3">
        <v>69.2</v>
      </c>
      <c r="C73" s="2">
        <v>38687</v>
      </c>
      <c r="D73" s="4">
        <f t="shared" si="0"/>
        <v>1.8401060944567578</v>
      </c>
      <c r="E73" s="4">
        <f t="shared" si="1"/>
        <v>1.6883020204598436</v>
      </c>
      <c r="F73" s="6">
        <f t="shared" si="2"/>
        <v>0.1518040739969142</v>
      </c>
      <c r="G73" s="7">
        <f t="shared" si="6"/>
        <v>12</v>
      </c>
    </row>
    <row r="74" spans="1:7" x14ac:dyDescent="0.25">
      <c r="A74" s="2">
        <v>38718</v>
      </c>
      <c r="B74" s="3">
        <v>48.8</v>
      </c>
      <c r="C74" s="2">
        <v>38718</v>
      </c>
      <c r="D74" s="4">
        <f t="shared" si="0"/>
        <v>1.6884198220027107</v>
      </c>
      <c r="E74" s="4">
        <f t="shared" si="1"/>
        <v>1.6898470160509131</v>
      </c>
      <c r="F74" s="6">
        <f t="shared" si="2"/>
        <v>-1.4271940482024625E-3</v>
      </c>
      <c r="G74" s="7">
        <f t="shared" si="6"/>
        <v>1</v>
      </c>
    </row>
    <row r="75" spans="1:7" x14ac:dyDescent="0.25">
      <c r="A75" s="2">
        <v>38749</v>
      </c>
      <c r="B75" s="3">
        <v>41.9</v>
      </c>
      <c r="C75" s="2">
        <v>38749</v>
      </c>
      <c r="D75" s="4">
        <f t="shared" si="0"/>
        <v>1.6222140229662954</v>
      </c>
      <c r="E75" s="4">
        <f t="shared" si="1"/>
        <v>1.6913625319665853</v>
      </c>
      <c r="F75" s="6">
        <f t="shared" si="2"/>
        <v>-6.9148509000289904E-2</v>
      </c>
      <c r="G75" s="7">
        <f t="shared" si="6"/>
        <v>2</v>
      </c>
    </row>
    <row r="76" spans="1:7" x14ac:dyDescent="0.25">
      <c r="A76" s="2">
        <v>38777</v>
      </c>
      <c r="B76" s="3">
        <v>45</v>
      </c>
      <c r="C76" s="2">
        <v>38777</v>
      </c>
      <c r="D76" s="4">
        <f t="shared" si="0"/>
        <v>1.6532125137753437</v>
      </c>
      <c r="E76" s="4">
        <f t="shared" si="1"/>
        <v>1.6940295254304589</v>
      </c>
      <c r="F76" s="6">
        <f t="shared" si="2"/>
        <v>-4.0817011655115198E-2</v>
      </c>
      <c r="G76" s="7">
        <f t="shared" si="6"/>
        <v>3</v>
      </c>
    </row>
    <row r="77" spans="1:7" x14ac:dyDescent="0.25">
      <c r="A77" s="2">
        <v>38808</v>
      </c>
      <c r="B77" s="3">
        <v>44.4</v>
      </c>
      <c r="C77" s="2">
        <v>38808</v>
      </c>
      <c r="D77" s="4">
        <f t="shared" si="0"/>
        <v>1.6473829701146199</v>
      </c>
      <c r="E77" s="4">
        <f t="shared" si="1"/>
        <v>1.6977869453260122</v>
      </c>
      <c r="F77" s="6">
        <f t="shared" si="2"/>
        <v>-5.0403975211392282E-2</v>
      </c>
      <c r="G77" s="7">
        <f t="shared" si="6"/>
        <v>4</v>
      </c>
    </row>
    <row r="78" spans="1:7" x14ac:dyDescent="0.25">
      <c r="A78" s="2">
        <v>38838</v>
      </c>
      <c r="B78" s="3">
        <v>50.7</v>
      </c>
      <c r="C78" s="2">
        <v>38838</v>
      </c>
      <c r="D78" s="4">
        <f t="shared" si="0"/>
        <v>1.705007959333336</v>
      </c>
      <c r="E78" s="4">
        <f t="shared" si="1"/>
        <v>1.7021216835551796</v>
      </c>
      <c r="F78" s="6">
        <f t="shared" si="2"/>
        <v>2.8862757781564774E-3</v>
      </c>
      <c r="G78" s="7">
        <f t="shared" si="6"/>
        <v>5</v>
      </c>
    </row>
    <row r="79" spans="1:7" x14ac:dyDescent="0.25">
      <c r="A79" s="2">
        <v>38869</v>
      </c>
      <c r="B79" s="3">
        <v>48.5</v>
      </c>
      <c r="C79" s="2">
        <v>38869</v>
      </c>
      <c r="D79" s="4">
        <f t="shared" si="0"/>
        <v>1.6857417386022637</v>
      </c>
      <c r="E79" s="4">
        <f t="shared" si="1"/>
        <v>1.7063469891290639</v>
      </c>
      <c r="F79" s="6">
        <f t="shared" si="2"/>
        <v>-2.0605250526800178E-2</v>
      </c>
      <c r="G79" s="7">
        <f t="shared" si="6"/>
        <v>6</v>
      </c>
    </row>
    <row r="80" spans="1:7" x14ac:dyDescent="0.25">
      <c r="A80" s="2">
        <v>38899</v>
      </c>
      <c r="B80" s="3">
        <v>50.1</v>
      </c>
      <c r="C80" s="2">
        <v>38899</v>
      </c>
      <c r="D80" s="4">
        <f t="shared" si="0"/>
        <v>1.6998377258672457</v>
      </c>
      <c r="E80" s="4">
        <f t="shared" si="1"/>
        <v>1.7104861350070288</v>
      </c>
      <c r="F80" s="6">
        <f t="shared" si="2"/>
        <v>-1.0648409139783155E-2</v>
      </c>
      <c r="G80" s="7">
        <f t="shared" si="6"/>
        <v>7</v>
      </c>
    </row>
    <row r="81" spans="1:7" x14ac:dyDescent="0.25">
      <c r="A81" s="2">
        <v>38930</v>
      </c>
      <c r="B81" s="3">
        <v>52</v>
      </c>
      <c r="C81" s="2">
        <v>38930</v>
      </c>
      <c r="D81" s="4">
        <f t="shared" si="0"/>
        <v>1.7160033436347992</v>
      </c>
      <c r="E81" s="4">
        <f t="shared" si="1"/>
        <v>1.7153257431072209</v>
      </c>
      <c r="F81" s="6">
        <f t="shared" si="2"/>
        <v>6.776005275783703E-4</v>
      </c>
      <c r="G81" s="7">
        <f t="shared" si="6"/>
        <v>8</v>
      </c>
    </row>
    <row r="82" spans="1:7" x14ac:dyDescent="0.25">
      <c r="A82" s="2">
        <v>38961</v>
      </c>
      <c r="B82" s="3">
        <v>51.3</v>
      </c>
      <c r="C82" s="2">
        <v>38961</v>
      </c>
      <c r="D82" s="4">
        <f t="shared" si="0"/>
        <v>1.7101173651118162</v>
      </c>
      <c r="E82" s="4">
        <f t="shared" si="1"/>
        <v>1.7208621804796358</v>
      </c>
      <c r="F82" s="6">
        <f t="shared" si="2"/>
        <v>-1.0744815367819571E-2</v>
      </c>
      <c r="G82" s="7">
        <f t="shared" si="6"/>
        <v>9</v>
      </c>
    </row>
    <row r="83" spans="1:7" x14ac:dyDescent="0.25">
      <c r="A83" s="2">
        <v>38991</v>
      </c>
      <c r="B83" s="3">
        <v>54</v>
      </c>
      <c r="C83" s="2">
        <v>38991</v>
      </c>
      <c r="D83" s="4">
        <f t="shared" si="0"/>
        <v>1.7323937598229686</v>
      </c>
      <c r="E83" s="4">
        <f t="shared" si="1"/>
        <v>1.7262256763308501</v>
      </c>
      <c r="F83" s="6">
        <f t="shared" si="2"/>
        <v>6.1680834921185035E-3</v>
      </c>
      <c r="G83" s="7">
        <f t="shared" si="6"/>
        <v>10</v>
      </c>
    </row>
    <row r="84" spans="1:7" x14ac:dyDescent="0.25">
      <c r="A84" s="2">
        <v>39022</v>
      </c>
      <c r="B84" s="3">
        <v>56.6</v>
      </c>
      <c r="C84" s="2">
        <v>39022</v>
      </c>
      <c r="D84" s="4">
        <f t="shared" si="0"/>
        <v>1.7528164311882715</v>
      </c>
      <c r="E84" s="4">
        <f t="shared" si="1"/>
        <v>1.7306863364028862</v>
      </c>
      <c r="F84" s="6">
        <f t="shared" si="2"/>
        <v>2.2130094785385301E-2</v>
      </c>
      <c r="G84" s="7">
        <f t="shared" si="6"/>
        <v>11</v>
      </c>
    </row>
    <row r="85" spans="1:7" x14ac:dyDescent="0.25">
      <c r="A85" s="2">
        <v>39052</v>
      </c>
      <c r="B85" s="3">
        <v>76.900000000000006</v>
      </c>
      <c r="C85" s="2">
        <v>39052</v>
      </c>
      <c r="D85" s="4">
        <f t="shared" si="0"/>
        <v>1.885926339801431</v>
      </c>
      <c r="E85" s="4">
        <f t="shared" si="1"/>
        <v>1.7347210300485401</v>
      </c>
      <c r="F85" s="6">
        <f t="shared" si="2"/>
        <v>0.15120530975289093</v>
      </c>
      <c r="G85" s="7">
        <f t="shared" si="6"/>
        <v>12</v>
      </c>
    </row>
    <row r="86" spans="1:7" x14ac:dyDescent="0.25">
      <c r="A86" s="2">
        <v>39083</v>
      </c>
      <c r="B86" s="3">
        <v>55.2</v>
      </c>
      <c r="C86" s="2">
        <v>39083</v>
      </c>
      <c r="D86" s="4">
        <f t="shared" si="0"/>
        <v>1.741939077729199</v>
      </c>
      <c r="E86" s="4">
        <f t="shared" si="1"/>
        <v>1.7386491557669823</v>
      </c>
      <c r="F86" s="6">
        <f t="shared" si="2"/>
        <v>3.2899219622166687E-3</v>
      </c>
      <c r="G86" s="7">
        <f t="shared" si="6"/>
        <v>1</v>
      </c>
    </row>
    <row r="87" spans="1:7" x14ac:dyDescent="0.25">
      <c r="A87" s="2">
        <v>39114</v>
      </c>
      <c r="B87" s="3">
        <v>48.4</v>
      </c>
      <c r="C87" s="2">
        <v>39114</v>
      </c>
      <c r="D87" s="4">
        <f t="shared" si="0"/>
        <v>1.6848453616444126</v>
      </c>
      <c r="E87" s="4">
        <f t="shared" si="1"/>
        <v>1.7424173478126026</v>
      </c>
      <c r="F87" s="6">
        <f t="shared" si="2"/>
        <v>-5.7571986168190037E-2</v>
      </c>
      <c r="G87" s="7">
        <f t="shared" si="6"/>
        <v>2</v>
      </c>
    </row>
    <row r="88" spans="1:7" x14ac:dyDescent="0.25">
      <c r="A88" s="2">
        <v>39142</v>
      </c>
      <c r="B88" s="3">
        <v>52.9</v>
      </c>
      <c r="C88" s="2">
        <v>39142</v>
      </c>
      <c r="D88" s="4">
        <f t="shared" si="0"/>
        <v>1.7234556720351857</v>
      </c>
      <c r="E88" s="4">
        <f t="shared" si="1"/>
        <v>1.7454293936880205</v>
      </c>
      <c r="F88" s="6">
        <f t="shared" si="2"/>
        <v>-2.1973721652834843E-2</v>
      </c>
      <c r="G88" s="7">
        <f t="shared" si="6"/>
        <v>3</v>
      </c>
    </row>
    <row r="89" spans="1:7" x14ac:dyDescent="0.25">
      <c r="A89" s="2">
        <v>39173</v>
      </c>
      <c r="B89" s="3">
        <v>50.8</v>
      </c>
      <c r="C89" s="2">
        <v>39173</v>
      </c>
      <c r="D89" s="4">
        <f t="shared" si="0"/>
        <v>1.7058637122839193</v>
      </c>
      <c r="E89" s="4">
        <f t="shared" si="1"/>
        <v>1.7484367847458147</v>
      </c>
      <c r="F89" s="6">
        <f t="shared" si="2"/>
        <v>-4.2573072461895345E-2</v>
      </c>
      <c r="G89" s="7">
        <f t="shared" si="6"/>
        <v>4</v>
      </c>
    </row>
    <row r="90" spans="1:7" x14ac:dyDescent="0.25">
      <c r="A90" s="2">
        <v>39203</v>
      </c>
      <c r="B90" s="3">
        <v>56.7</v>
      </c>
      <c r="C90" s="2">
        <v>39203</v>
      </c>
      <c r="D90" s="4">
        <f t="shared" si="0"/>
        <v>1.7535830588929067</v>
      </c>
      <c r="E90" s="4">
        <f t="shared" si="1"/>
        <v>1.75121750360904</v>
      </c>
      <c r="F90" s="6">
        <f t="shared" si="2"/>
        <v>2.3655552838666161E-3</v>
      </c>
      <c r="G90" s="7">
        <f t="shared" si="6"/>
        <v>5</v>
      </c>
    </row>
    <row r="91" spans="1:7" x14ac:dyDescent="0.25">
      <c r="A91" s="2">
        <v>39234</v>
      </c>
      <c r="B91" s="3">
        <v>54.2</v>
      </c>
      <c r="C91" s="2">
        <v>39234</v>
      </c>
      <c r="D91" s="4">
        <f t="shared" si="0"/>
        <v>1.7339992865383869</v>
      </c>
      <c r="E91" s="4">
        <f t="shared" si="1"/>
        <v>1.7530472890059199</v>
      </c>
      <c r="F91" s="6">
        <f t="shared" si="2"/>
        <v>-1.9048002467533021E-2</v>
      </c>
      <c r="G91" s="7">
        <f t="shared" si="6"/>
        <v>6</v>
      </c>
    </row>
    <row r="92" spans="1:7" x14ac:dyDescent="0.25">
      <c r="A92" s="2">
        <v>39264</v>
      </c>
      <c r="B92" s="3">
        <v>55.7</v>
      </c>
      <c r="C92" s="2">
        <v>39264</v>
      </c>
      <c r="D92" s="4">
        <f t="shared" si="0"/>
        <v>1.7458551951737289</v>
      </c>
      <c r="E92" s="4">
        <f t="shared" si="1"/>
        <v>1.7555715757502985</v>
      </c>
      <c r="F92" s="6">
        <f t="shared" si="2"/>
        <v>-9.7163805765696498E-3</v>
      </c>
      <c r="G92" s="7">
        <f t="shared" si="6"/>
        <v>7</v>
      </c>
    </row>
    <row r="93" spans="1:7" x14ac:dyDescent="0.25">
      <c r="A93" s="2">
        <v>39295</v>
      </c>
      <c r="B93" s="3">
        <v>57.6</v>
      </c>
      <c r="C93" s="2">
        <v>39295</v>
      </c>
      <c r="D93" s="4">
        <f t="shared" si="0"/>
        <v>1.7604224834232121</v>
      </c>
      <c r="E93" s="4">
        <f t="shared" si="1"/>
        <v>1.7580764178974417</v>
      </c>
      <c r="F93" s="6">
        <f t="shared" si="2"/>
        <v>2.3460655257703245E-3</v>
      </c>
      <c r="G93" s="7">
        <f t="shared" si="6"/>
        <v>8</v>
      </c>
    </row>
    <row r="94" spans="1:7" x14ac:dyDescent="0.25">
      <c r="A94" s="2">
        <v>39326</v>
      </c>
      <c r="B94" s="3">
        <v>54.7</v>
      </c>
      <c r="C94" s="2">
        <v>39326</v>
      </c>
      <c r="D94" s="4">
        <f t="shared" si="0"/>
        <v>1.7379873263334309</v>
      </c>
      <c r="E94" s="4">
        <f t="shared" si="1"/>
        <v>1.7596895127914465</v>
      </c>
      <c r="F94" s="6">
        <f t="shared" si="2"/>
        <v>-2.1702186458015582E-2</v>
      </c>
      <c r="G94" s="7">
        <f t="shared" si="6"/>
        <v>9</v>
      </c>
    </row>
    <row r="95" spans="1:7" x14ac:dyDescent="0.25">
      <c r="A95" s="2">
        <v>39356</v>
      </c>
      <c r="B95" s="3">
        <v>59.8</v>
      </c>
      <c r="C95" s="2">
        <v>39356</v>
      </c>
      <c r="D95" s="4">
        <f t="shared" si="0"/>
        <v>1.7767011839884108</v>
      </c>
      <c r="E95" s="4">
        <f t="shared" si="1"/>
        <v>1.7621903561888999</v>
      </c>
      <c r="F95" s="6">
        <f t="shared" si="2"/>
        <v>1.4510827799510961E-2</v>
      </c>
      <c r="G95" s="7">
        <f t="shared" si="6"/>
        <v>10</v>
      </c>
    </row>
    <row r="96" spans="1:7" x14ac:dyDescent="0.25">
      <c r="A96" s="2">
        <v>39387</v>
      </c>
      <c r="B96" s="3">
        <v>59.6</v>
      </c>
      <c r="C96" s="2">
        <v>39387</v>
      </c>
      <c r="D96" s="4">
        <f t="shared" si="0"/>
        <v>1.7752462597402365</v>
      </c>
      <c r="E96" s="4">
        <f t="shared" si="1"/>
        <v>1.7656872664185579</v>
      </c>
      <c r="F96" s="6">
        <f t="shared" si="2"/>
        <v>9.5589933216786438E-3</v>
      </c>
      <c r="G96" s="7">
        <f t="shared" si="6"/>
        <v>11</v>
      </c>
    </row>
    <row r="97" spans="1:7" x14ac:dyDescent="0.25">
      <c r="A97" s="2">
        <v>39417</v>
      </c>
      <c r="B97" s="3">
        <v>80.8</v>
      </c>
      <c r="C97" s="2">
        <v>39417</v>
      </c>
      <c r="D97" s="4">
        <f t="shared" si="0"/>
        <v>1.9074113607745862</v>
      </c>
      <c r="E97" s="4">
        <f t="shared" si="1"/>
        <v>1.768678032111952</v>
      </c>
      <c r="F97" s="6">
        <f t="shared" si="2"/>
        <v>0.13873332866263421</v>
      </c>
      <c r="G97" s="7">
        <f t="shared" si="6"/>
        <v>12</v>
      </c>
    </row>
    <row r="98" spans="1:7" x14ac:dyDescent="0.25">
      <c r="A98" s="2">
        <v>39448</v>
      </c>
      <c r="B98" s="3">
        <v>60.4</v>
      </c>
      <c r="C98" s="2">
        <v>39448</v>
      </c>
      <c r="D98" s="4">
        <f t="shared" si="0"/>
        <v>1.7810369386211318</v>
      </c>
      <c r="E98" s="4">
        <f t="shared" si="1"/>
        <v>1.7718744212859716</v>
      </c>
      <c r="F98" s="6">
        <f t="shared" si="2"/>
        <v>9.1625173351601585E-3</v>
      </c>
      <c r="G98" s="7">
        <f t="shared" si="6"/>
        <v>1</v>
      </c>
    </row>
    <row r="99" spans="1:7" x14ac:dyDescent="0.25">
      <c r="A99" s="2">
        <v>39479</v>
      </c>
      <c r="B99" s="3">
        <v>50.8</v>
      </c>
      <c r="C99" s="2">
        <v>39479</v>
      </c>
      <c r="D99" s="4">
        <f t="shared" si="0"/>
        <v>1.7058637122839193</v>
      </c>
      <c r="E99" s="4">
        <f t="shared" si="1"/>
        <v>1.7753774902292427</v>
      </c>
      <c r="F99" s="6">
        <f t="shared" si="2"/>
        <v>-6.9513777945323429E-2</v>
      </c>
      <c r="G99" s="7">
        <f t="shared" si="6"/>
        <v>2</v>
      </c>
    </row>
    <row r="100" spans="1:7" x14ac:dyDescent="0.25">
      <c r="A100" s="2">
        <v>39508</v>
      </c>
      <c r="B100" s="3">
        <v>55.1</v>
      </c>
      <c r="C100" s="2">
        <v>39508</v>
      </c>
      <c r="D100" s="4">
        <f t="shared" si="0"/>
        <v>1.7411515988517852</v>
      </c>
      <c r="E100" s="4">
        <f t="shared" si="1"/>
        <v>1.779032415442648</v>
      </c>
      <c r="F100" s="6">
        <f t="shared" si="2"/>
        <v>-3.7880816590862842E-2</v>
      </c>
      <c r="G100" s="7">
        <f t="shared" si="6"/>
        <v>3</v>
      </c>
    </row>
    <row r="101" spans="1:7" x14ac:dyDescent="0.25">
      <c r="A101" s="2">
        <v>39539</v>
      </c>
      <c r="B101" s="3">
        <v>56</v>
      </c>
      <c r="C101" s="2">
        <v>39539</v>
      </c>
      <c r="D101" s="4">
        <f t="shared" si="0"/>
        <v>1.7481880270062005</v>
      </c>
      <c r="E101" s="4">
        <f t="shared" si="1"/>
        <v>1.7820090614658362</v>
      </c>
      <c r="F101" s="6">
        <f t="shared" si="2"/>
        <v>-3.382103445963569E-2</v>
      </c>
      <c r="G101" s="7">
        <f t="shared" si="6"/>
        <v>4</v>
      </c>
    </row>
    <row r="102" spans="1:7" x14ac:dyDescent="0.25">
      <c r="A102" s="2">
        <v>39569</v>
      </c>
      <c r="B102" s="3">
        <v>62.4</v>
      </c>
      <c r="C102" s="2">
        <v>39569</v>
      </c>
      <c r="D102" s="4">
        <f t="shared" si="0"/>
        <v>1.7951845896824239</v>
      </c>
      <c r="E102" s="4">
        <f t="shared" si="1"/>
        <v>1.7840132888779314</v>
      </c>
      <c r="F102" s="6">
        <f t="shared" si="2"/>
        <v>1.1171300804492468E-2</v>
      </c>
      <c r="G102" s="7">
        <f t="shared" si="6"/>
        <v>5</v>
      </c>
    </row>
    <row r="103" spans="1:7" x14ac:dyDescent="0.25">
      <c r="A103" s="2">
        <v>39600</v>
      </c>
      <c r="B103" s="3">
        <v>58.1</v>
      </c>
      <c r="C103" s="2">
        <v>39600</v>
      </c>
      <c r="D103" s="4">
        <f t="shared" si="0"/>
        <v>1.7641761323903307</v>
      </c>
      <c r="E103" s="4">
        <f t="shared" si="1"/>
        <v>1.7862603759033682</v>
      </c>
      <c r="F103" s="6">
        <f t="shared" si="2"/>
        <v>-2.2084243513037505E-2</v>
      </c>
      <c r="G103" s="7">
        <f t="shared" si="6"/>
        <v>6</v>
      </c>
    </row>
    <row r="104" spans="1:7" x14ac:dyDescent="0.25">
      <c r="A104" s="2">
        <v>39630</v>
      </c>
      <c r="B104" s="3">
        <v>62</v>
      </c>
      <c r="C104" s="2">
        <v>39630</v>
      </c>
      <c r="D104" s="4">
        <f t="shared" si="0"/>
        <v>1.7923916894982539</v>
      </c>
      <c r="E104" s="4">
        <f t="shared" si="1"/>
        <v>1.7881516551242609</v>
      </c>
      <c r="F104" s="6">
        <f t="shared" si="2"/>
        <v>4.2400343739930069E-3</v>
      </c>
      <c r="G104" s="7">
        <f t="shared" si="6"/>
        <v>7</v>
      </c>
    </row>
    <row r="105" spans="1:7" x14ac:dyDescent="0.25">
      <c r="A105" s="2">
        <v>39661</v>
      </c>
      <c r="B105" s="3">
        <v>62.8</v>
      </c>
      <c r="C105" s="2">
        <v>39661</v>
      </c>
      <c r="D105" s="4">
        <f t="shared" si="0"/>
        <v>1.7979596437371961</v>
      </c>
      <c r="E105" s="4">
        <f t="shared" si="1"/>
        <v>1.7903846341826075</v>
      </c>
      <c r="F105" s="6">
        <f t="shared" si="2"/>
        <v>7.5750095545885632E-3</v>
      </c>
      <c r="G105" s="7">
        <f t="shared" si="6"/>
        <v>8</v>
      </c>
    </row>
    <row r="106" spans="1:7" x14ac:dyDescent="0.25">
      <c r="A106" s="2">
        <v>39692</v>
      </c>
      <c r="B106" s="3">
        <v>61.4</v>
      </c>
      <c r="C106" s="2">
        <v>39692</v>
      </c>
      <c r="D106" s="4">
        <f t="shared" si="0"/>
        <v>1.7881683711411678</v>
      </c>
      <c r="E106" s="4">
        <f t="shared" si="1"/>
        <v>1.7936362953071414</v>
      </c>
      <c r="F106" s="6">
        <f t="shared" si="2"/>
        <v>-5.4679241659736366E-3</v>
      </c>
      <c r="G106" s="7">
        <f t="shared" si="6"/>
        <v>9</v>
      </c>
    </row>
    <row r="107" spans="1:7" x14ac:dyDescent="0.25">
      <c r="A107" s="2">
        <v>39722</v>
      </c>
      <c r="B107" s="3">
        <v>62.8</v>
      </c>
      <c r="C107" s="2">
        <v>39722</v>
      </c>
      <c r="D107" s="4">
        <f t="shared" si="0"/>
        <v>1.7979596437371961</v>
      </c>
      <c r="E107" s="4">
        <f t="shared" si="1"/>
        <v>1.7968759888275585</v>
      </c>
      <c r="F107" s="6">
        <f t="shared" si="2"/>
        <v>1.0836549096375769E-3</v>
      </c>
      <c r="G107" s="7">
        <f t="shared" si="6"/>
        <v>10</v>
      </c>
    </row>
    <row r="108" spans="1:7" x14ac:dyDescent="0.25">
      <c r="A108" s="2">
        <v>39753</v>
      </c>
      <c r="B108" s="3">
        <v>63.4</v>
      </c>
      <c r="C108" s="2">
        <v>39753</v>
      </c>
      <c r="D108" s="4">
        <f t="shared" si="0"/>
        <v>1.8020892578817327</v>
      </c>
      <c r="E108" s="4">
        <f t="shared" si="1"/>
        <v>1.8002060791960328</v>
      </c>
      <c r="F108" s="6">
        <f t="shared" si="2"/>
        <v>1.8831786856998711E-3</v>
      </c>
      <c r="G108" s="7">
        <f t="shared" si="6"/>
        <v>11</v>
      </c>
    </row>
    <row r="109" spans="1:7" x14ac:dyDescent="0.25">
      <c r="A109" s="2">
        <v>39783</v>
      </c>
      <c r="B109" s="3">
        <v>86</v>
      </c>
      <c r="C109" s="2">
        <v>39783</v>
      </c>
      <c r="D109" s="4">
        <f t="shared" si="0"/>
        <v>1.9344984512435677</v>
      </c>
      <c r="E109" s="4">
        <f t="shared" si="1"/>
        <v>1.8039407141853585</v>
      </c>
      <c r="F109" s="6">
        <f t="shared" si="2"/>
        <v>0.13055773705820917</v>
      </c>
      <c r="G109" s="7">
        <f t="shared" si="6"/>
        <v>12</v>
      </c>
    </row>
    <row r="110" spans="1:7" x14ac:dyDescent="0.25">
      <c r="A110" s="2">
        <v>39814</v>
      </c>
      <c r="B110" s="3">
        <v>63</v>
      </c>
      <c r="C110" s="2">
        <v>39814</v>
      </c>
      <c r="D110" s="4">
        <f t="shared" si="0"/>
        <v>1.7993405494535817</v>
      </c>
      <c r="E110" s="4">
        <f t="shared" si="1"/>
        <v>1.80755482873339</v>
      </c>
      <c r="F110" s="6">
        <f t="shared" si="2"/>
        <v>-8.2142792798083342E-3</v>
      </c>
      <c r="G110" s="7">
        <f t="shared" si="6"/>
        <v>1</v>
      </c>
    </row>
    <row r="111" spans="1:7" x14ac:dyDescent="0.25">
      <c r="A111" s="2">
        <v>39845</v>
      </c>
      <c r="B111" s="3">
        <v>55.1</v>
      </c>
      <c r="C111" s="2">
        <v>39845</v>
      </c>
      <c r="D111" s="4">
        <f t="shared" si="0"/>
        <v>1.7411515988517852</v>
      </c>
      <c r="E111" s="4">
        <f t="shared" si="1"/>
        <v>1.8105852148576156</v>
      </c>
      <c r="F111" s="6">
        <f t="shared" si="2"/>
        <v>-6.9433616005830423E-2</v>
      </c>
      <c r="G111" s="7">
        <f t="shared" si="6"/>
        <v>2</v>
      </c>
    </row>
    <row r="112" spans="1:7" x14ac:dyDescent="0.25">
      <c r="A112" s="2">
        <v>39873</v>
      </c>
      <c r="B112" s="3">
        <v>60.8</v>
      </c>
      <c r="C112" s="2">
        <v>39873</v>
      </c>
      <c r="D112" s="4">
        <f t="shared" si="0"/>
        <v>1.7839035792727349</v>
      </c>
      <c r="E112" s="4">
        <f t="shared" si="1"/>
        <v>1.8129787591464501</v>
      </c>
      <c r="F112" s="6">
        <f t="shared" si="2"/>
        <v>-2.9075179873715218E-2</v>
      </c>
      <c r="G112" s="7">
        <f t="shared" si="6"/>
        <v>3</v>
      </c>
    </row>
    <row r="113" spans="1:7" x14ac:dyDescent="0.25">
      <c r="A113" s="2">
        <v>39904</v>
      </c>
      <c r="B113" s="3">
        <v>60.7</v>
      </c>
      <c r="C113" s="2">
        <v>39904</v>
      </c>
      <c r="D113" s="4">
        <f t="shared" si="0"/>
        <v>1.7831886910752577</v>
      </c>
      <c r="E113" s="4">
        <f t="shared" si="1"/>
        <v>1.8164661836758069</v>
      </c>
      <c r="F113" s="6">
        <f t="shared" si="2"/>
        <v>-3.3277492600549241E-2</v>
      </c>
      <c r="G113" s="7">
        <f t="shared" si="6"/>
        <v>4</v>
      </c>
    </row>
    <row r="114" spans="1:7" x14ac:dyDescent="0.25">
      <c r="A114" s="2">
        <v>39934</v>
      </c>
      <c r="B114" s="3">
        <v>69.2</v>
      </c>
      <c r="C114" s="2">
        <v>39934</v>
      </c>
      <c r="D114" s="4">
        <f t="shared" si="0"/>
        <v>1.8401060944567578</v>
      </c>
      <c r="E114" s="4">
        <f t="shared" si="1"/>
        <v>1.82023929585003</v>
      </c>
      <c r="F114" s="6">
        <f t="shared" si="2"/>
        <v>1.9866798606727798E-2</v>
      </c>
      <c r="G114" s="7">
        <f t="shared" si="6"/>
        <v>5</v>
      </c>
    </row>
    <row r="115" spans="1:7" x14ac:dyDescent="0.25">
      <c r="A115" s="2">
        <v>39965</v>
      </c>
      <c r="B115" s="3">
        <v>64.400000000000006</v>
      </c>
      <c r="C115" s="2">
        <v>39965</v>
      </c>
      <c r="D115" s="4">
        <f t="shared" si="0"/>
        <v>1.808885867359812</v>
      </c>
      <c r="E115" s="4">
        <f t="shared" si="1"/>
        <v>1.8238174040430868</v>
      </c>
      <c r="F115" s="6">
        <f t="shared" si="2"/>
        <v>-1.4931536683274738E-2</v>
      </c>
      <c r="G115" s="7">
        <f t="shared" si="6"/>
        <v>6</v>
      </c>
    </row>
    <row r="116" spans="1:7" x14ac:dyDescent="0.25">
      <c r="A116" s="2">
        <v>39995</v>
      </c>
      <c r="B116" s="3">
        <v>68.3</v>
      </c>
      <c r="C116" s="2">
        <v>39995</v>
      </c>
      <c r="D116" s="4">
        <f t="shared" si="0"/>
        <v>1.8344207036815325</v>
      </c>
      <c r="E116" s="4">
        <f t="shared" si="1"/>
        <v>1.8282349983522934</v>
      </c>
      <c r="F116" s="6">
        <f t="shared" si="2"/>
        <v>6.1857053292391218E-3</v>
      </c>
      <c r="G116" s="7">
        <f t="shared" si="6"/>
        <v>7</v>
      </c>
    </row>
    <row r="117" spans="1:7" x14ac:dyDescent="0.25">
      <c r="A117" s="2">
        <v>40026</v>
      </c>
      <c r="B117" s="3">
        <v>67.400000000000006</v>
      </c>
      <c r="C117" s="2">
        <v>40026</v>
      </c>
      <c r="D117" s="4">
        <f t="shared" si="0"/>
        <v>1.8286598965353198</v>
      </c>
      <c r="E117" s="4">
        <f t="shared" si="1"/>
        <v>1.8335202057388942</v>
      </c>
      <c r="F117" s="6">
        <f t="shared" si="2"/>
        <v>-4.8603092035743867E-3</v>
      </c>
      <c r="G117" s="7">
        <f t="shared" si="6"/>
        <v>8</v>
      </c>
    </row>
    <row r="118" spans="1:7" x14ac:dyDescent="0.25">
      <c r="A118" s="2">
        <v>40057</v>
      </c>
      <c r="B118" s="3">
        <v>65.3</v>
      </c>
      <c r="C118" s="2">
        <v>40057</v>
      </c>
      <c r="D118" s="4">
        <f t="shared" si="0"/>
        <v>1.8149131812750738</v>
      </c>
      <c r="E118" s="4">
        <f t="shared" si="1"/>
        <v>1.8399245181833022</v>
      </c>
      <c r="F118" s="6">
        <f t="shared" si="2"/>
        <v>-2.5011336908228321E-2</v>
      </c>
      <c r="G118" s="7">
        <f t="shared" si="6"/>
        <v>9</v>
      </c>
    </row>
    <row r="119" spans="1:7" x14ac:dyDescent="0.25">
      <c r="A119" s="2">
        <v>40087</v>
      </c>
      <c r="B119" s="3">
        <v>71.599999999999994</v>
      </c>
      <c r="C119" s="2">
        <v>40087</v>
      </c>
      <c r="D119" s="4">
        <f t="shared" si="0"/>
        <v>1.8549130223078556</v>
      </c>
      <c r="E119" s="4">
        <f t="shared" si="1"/>
        <v>1.8460938950955301</v>
      </c>
      <c r="F119" s="6">
        <f t="shared" si="2"/>
        <v>8.8191272123254727E-3</v>
      </c>
      <c r="G119" s="7">
        <f t="shared" si="6"/>
        <v>10</v>
      </c>
    </row>
    <row r="120" spans="1:7" x14ac:dyDescent="0.25">
      <c r="A120" s="2">
        <v>40118</v>
      </c>
      <c r="B120" s="3">
        <v>68.5</v>
      </c>
      <c r="C120" s="2">
        <v>40118</v>
      </c>
      <c r="D120" s="4">
        <f t="shared" si="0"/>
        <v>1.8356905714924256</v>
      </c>
      <c r="E120" s="4">
        <f t="shared" si="1"/>
        <v>1.8506245661964311</v>
      </c>
      <c r="F120" s="6">
        <f t="shared" si="2"/>
        <v>-1.4933994704005471E-2</v>
      </c>
      <c r="G120" s="7">
        <f t="shared" si="6"/>
        <v>11</v>
      </c>
    </row>
    <row r="121" spans="1:7" x14ac:dyDescent="0.25">
      <c r="A121" s="2">
        <v>40148</v>
      </c>
      <c r="B121" s="3">
        <v>97</v>
      </c>
      <c r="C121" s="2">
        <v>40148</v>
      </c>
      <c r="D121" s="4">
        <f t="shared" si="0"/>
        <v>1.9867717342662448</v>
      </c>
      <c r="E121" s="4">
        <f t="shared" si="1"/>
        <v>1.8544133117182497</v>
      </c>
      <c r="F121" s="6">
        <f t="shared" si="2"/>
        <v>0.13235842254799501</v>
      </c>
      <c r="G121" s="7">
        <f t="shared" si="6"/>
        <v>12</v>
      </c>
    </row>
    <row r="122" spans="1:7" x14ac:dyDescent="0.25">
      <c r="A122" s="2">
        <v>40179</v>
      </c>
      <c r="B122" s="3">
        <v>71.3</v>
      </c>
      <c r="C122" s="2">
        <v>40179</v>
      </c>
      <c r="D122" s="4">
        <f t="shared" si="0"/>
        <v>1.8530895298518655</v>
      </c>
      <c r="E122" s="4">
        <f t="shared" si="1"/>
        <v>1.8586751869090514</v>
      </c>
      <c r="F122" s="6">
        <f t="shared" si="2"/>
        <v>-5.5856570571859443E-3</v>
      </c>
      <c r="G122" s="7">
        <f t="shared" si="6"/>
        <v>1</v>
      </c>
    </row>
    <row r="123" spans="1:7" x14ac:dyDescent="0.25">
      <c r="A123" s="2">
        <v>40210</v>
      </c>
      <c r="B123" s="3">
        <v>65.2</v>
      </c>
      <c r="C123" s="2">
        <v>40210</v>
      </c>
      <c r="D123" s="4">
        <f t="shared" si="0"/>
        <v>1.8142475957319202</v>
      </c>
      <c r="E123" s="4">
        <f t="shared" si="1"/>
        <v>1.8633716343472606</v>
      </c>
      <c r="F123" s="6">
        <f t="shared" si="2"/>
        <v>-4.9124038615340426E-2</v>
      </c>
      <c r="G123" s="7">
        <f t="shared" si="6"/>
        <v>2</v>
      </c>
    </row>
    <row r="124" spans="1:7" x14ac:dyDescent="0.25">
      <c r="A124" s="2">
        <v>40238</v>
      </c>
      <c r="B124" s="3">
        <v>73.2</v>
      </c>
      <c r="C124" s="2">
        <v>40238</v>
      </c>
      <c r="D124" s="4">
        <f t="shared" si="0"/>
        <v>1.8645110810583918</v>
      </c>
      <c r="E124" s="4">
        <f t="shared" si="1"/>
        <v>1.8684052935087878</v>
      </c>
      <c r="F124" s="6">
        <f t="shared" si="2"/>
        <v>-3.8942124503960063E-3</v>
      </c>
      <c r="G124" s="7">
        <f t="shared" si="6"/>
        <v>3</v>
      </c>
    </row>
    <row r="125" spans="1:7" x14ac:dyDescent="0.25">
      <c r="A125" s="2">
        <v>40269</v>
      </c>
      <c r="B125" s="3">
        <v>70.900000000000006</v>
      </c>
      <c r="C125" s="2">
        <v>40269</v>
      </c>
      <c r="D125" s="4">
        <f t="shared" si="0"/>
        <v>1.8506462351830666</v>
      </c>
      <c r="E125" s="4">
        <f t="shared" si="1"/>
        <v>1.8725773683465246</v>
      </c>
      <c r="F125" s="6">
        <f t="shared" si="2"/>
        <v>-2.1931133163457961E-2</v>
      </c>
      <c r="G125" s="7">
        <f t="shared" si="6"/>
        <v>4</v>
      </c>
    </row>
    <row r="126" spans="1:7" x14ac:dyDescent="0.25">
      <c r="A126" s="2">
        <v>40299</v>
      </c>
      <c r="B126" s="3">
        <v>76.099999999999994</v>
      </c>
      <c r="C126" s="2">
        <v>40299</v>
      </c>
      <c r="D126" s="4">
        <f t="shared" si="0"/>
        <v>1.8813846567705728</v>
      </c>
      <c r="E126" s="4">
        <f t="shared" si="1"/>
        <v>1.8770952022699763</v>
      </c>
      <c r="F126" s="6">
        <f t="shared" si="2"/>
        <v>4.289454500596479E-3</v>
      </c>
      <c r="G126" s="7">
        <f t="shared" si="6"/>
        <v>5</v>
      </c>
    </row>
    <row r="127" spans="1:7" x14ac:dyDescent="0.25">
      <c r="A127" s="2">
        <v>40330</v>
      </c>
      <c r="B127" s="3">
        <v>72.2</v>
      </c>
      <c r="C127" s="2">
        <v>40330</v>
      </c>
      <c r="D127" s="4">
        <f t="shared" si="0"/>
        <v>1.8585371975696392</v>
      </c>
      <c r="E127" s="4">
        <f t="shared" si="1"/>
        <v>1.8819318244980308</v>
      </c>
      <c r="F127" s="6">
        <f t="shared" si="2"/>
        <v>-2.339462692839156E-2</v>
      </c>
      <c r="G127" s="7">
        <f t="shared" si="6"/>
        <v>6</v>
      </c>
    </row>
    <row r="128" spans="1:7" x14ac:dyDescent="0.25">
      <c r="A128" s="2">
        <v>40360</v>
      </c>
      <c r="B128" s="3">
        <v>77.099999999999994</v>
      </c>
      <c r="C128" s="2">
        <v>40360</v>
      </c>
      <c r="D128" s="4">
        <f t="shared" si="0"/>
        <v>1.887054378050957</v>
      </c>
      <c r="E128" s="4">
        <f t="shared" si="1"/>
        <v>1.8859983639113407</v>
      </c>
      <c r="F128" s="6">
        <f t="shared" si="2"/>
        <v>1.0560141396163125E-3</v>
      </c>
      <c r="G128" s="7">
        <f t="shared" si="6"/>
        <v>7</v>
      </c>
    </row>
    <row r="129" spans="1:7" x14ac:dyDescent="0.25">
      <c r="A129" s="2">
        <v>40391</v>
      </c>
      <c r="B129" s="3">
        <v>77.400000000000006</v>
      </c>
      <c r="C129" s="2">
        <v>40391</v>
      </c>
      <c r="D129" s="4">
        <f t="shared" si="0"/>
        <v>1.8887409606828927</v>
      </c>
      <c r="E129" s="4">
        <f t="shared" si="1"/>
        <v>1.8901986335596259</v>
      </c>
      <c r="F129" s="6">
        <f t="shared" si="2"/>
        <v>-1.4576728767332625E-3</v>
      </c>
      <c r="G129" s="7">
        <f t="shared" si="6"/>
        <v>8</v>
      </c>
    </row>
    <row r="130" spans="1:7" x14ac:dyDescent="0.25">
      <c r="A130" s="2">
        <v>40422</v>
      </c>
      <c r="B130" s="3">
        <v>75.099999999999994</v>
      </c>
      <c r="C130" s="2">
        <v>40422</v>
      </c>
      <c r="D130" s="4">
        <f t="shared" si="0"/>
        <v>1.8756399370041683</v>
      </c>
      <c r="E130" s="4">
        <f t="shared" si="1"/>
        <v>1.8938777662088786</v>
      </c>
      <c r="F130" s="6">
        <f t="shared" si="2"/>
        <v>-1.8237829204710287E-2</v>
      </c>
      <c r="G130" s="7">
        <f t="shared" si="6"/>
        <v>9</v>
      </c>
    </row>
    <row r="131" spans="1:7" x14ac:dyDescent="0.25">
      <c r="A131" s="2">
        <v>40452</v>
      </c>
      <c r="B131" s="3">
        <v>78.400000000000006</v>
      </c>
      <c r="C131" s="2">
        <v>40452</v>
      </c>
      <c r="D131" s="4">
        <f t="shared" si="0"/>
        <v>1.8943160626844384</v>
      </c>
      <c r="E131" s="4">
        <f t="shared" si="1"/>
        <v>1.8969090446715473</v>
      </c>
      <c r="F131" s="6">
        <f t="shared" si="2"/>
        <v>-2.5929819871088888E-3</v>
      </c>
      <c r="G131" s="7">
        <f t="shared" si="6"/>
        <v>10</v>
      </c>
    </row>
    <row r="132" spans="1:7" x14ac:dyDescent="0.25">
      <c r="A132" s="2">
        <v>40483</v>
      </c>
      <c r="B132" s="3">
        <v>80.3</v>
      </c>
      <c r="C132" s="2">
        <v>40483</v>
      </c>
      <c r="D132" s="4">
        <f t="shared" si="0"/>
        <v>1.904715545278681</v>
      </c>
      <c r="E132" s="4">
        <f t="shared" si="1"/>
        <v>1.8995293095598409</v>
      </c>
      <c r="F132" s="6">
        <f t="shared" si="2"/>
        <v>5.1862357188401376E-3</v>
      </c>
      <c r="G132" s="7">
        <f t="shared" si="6"/>
        <v>11</v>
      </c>
    </row>
    <row r="133" spans="1:7" x14ac:dyDescent="0.25">
      <c r="A133" s="2">
        <v>40513</v>
      </c>
      <c r="B133" s="3">
        <v>108.1</v>
      </c>
      <c r="C133" s="2">
        <v>40513</v>
      </c>
      <c r="D133" s="4">
        <f t="shared" si="0"/>
        <v>2.0338256939533101</v>
      </c>
      <c r="E133" s="4">
        <f t="shared" si="1"/>
        <v>1.9024232544485102</v>
      </c>
      <c r="F133" s="6">
        <f t="shared" si="2"/>
        <v>0.13140243950479991</v>
      </c>
      <c r="G133" s="7">
        <f t="shared" si="6"/>
        <v>12</v>
      </c>
    </row>
    <row r="134" spans="1:7" x14ac:dyDescent="0.25">
      <c r="A134" s="2">
        <v>40544</v>
      </c>
      <c r="B134" s="3">
        <v>80.099999999999994</v>
      </c>
      <c r="C134" s="2">
        <v>40544</v>
      </c>
      <c r="D134" s="4">
        <f t="shared" si="0"/>
        <v>1.9036325160842376</v>
      </c>
      <c r="E134" s="4">
        <f t="shared" si="1"/>
        <v>1.9057159595570277</v>
      </c>
      <c r="F134" s="6">
        <f t="shared" si="2"/>
        <v>-2.083443472790103E-3</v>
      </c>
      <c r="G134" s="7">
        <f t="shared" si="6"/>
        <v>1</v>
      </c>
    </row>
    <row r="135" spans="1:7" x14ac:dyDescent="0.25">
      <c r="A135" s="2">
        <v>40575</v>
      </c>
      <c r="B135" s="3">
        <v>73.2</v>
      </c>
      <c r="C135" s="2">
        <v>40575</v>
      </c>
      <c r="D135" s="4">
        <f t="shared" si="0"/>
        <v>1.8645110810583918</v>
      </c>
      <c r="E135" s="4">
        <f t="shared" si="1"/>
        <v>1.9087045476844162</v>
      </c>
      <c r="F135" s="6">
        <f t="shared" si="2"/>
        <v>-4.4193466626024414E-2</v>
      </c>
      <c r="G135" s="7">
        <f t="shared" si="6"/>
        <v>2</v>
      </c>
    </row>
    <row r="136" spans="1:7" x14ac:dyDescent="0.25">
      <c r="A136" s="2">
        <v>40603</v>
      </c>
      <c r="B136" s="3">
        <v>79.900000000000006</v>
      </c>
      <c r="C136" s="2">
        <v>40603</v>
      </c>
      <c r="D136" s="4">
        <f t="shared" si="0"/>
        <v>1.9025467793139914</v>
      </c>
      <c r="E136" s="4">
        <f t="shared" si="1"/>
        <v>1.9115114399559723</v>
      </c>
      <c r="F136" s="6">
        <f t="shared" si="2"/>
        <v>-8.9646606419808705E-3</v>
      </c>
      <c r="G136" s="7">
        <f t="shared" si="6"/>
        <v>3</v>
      </c>
    </row>
    <row r="137" spans="1:7" x14ac:dyDescent="0.25">
      <c r="A137" s="2">
        <v>40634</v>
      </c>
      <c r="B137" s="3">
        <v>76.8</v>
      </c>
      <c r="C137" s="2">
        <v>40634</v>
      </c>
      <c r="D137" s="4">
        <f t="shared" si="0"/>
        <v>1.885361220031512</v>
      </c>
      <c r="E137" s="4">
        <f t="shared" si="1"/>
        <v>1.9141292239289411</v>
      </c>
      <c r="F137" s="6">
        <f t="shared" si="2"/>
        <v>-2.8768003897429173E-2</v>
      </c>
      <c r="G137" s="7">
        <f t="shared" si="6"/>
        <v>4</v>
      </c>
    </row>
    <row r="138" spans="1:7" x14ac:dyDescent="0.25">
      <c r="A138" s="2">
        <v>40664</v>
      </c>
      <c r="B138" s="3">
        <v>81.2</v>
      </c>
      <c r="C138" s="2">
        <v>40664</v>
      </c>
      <c r="D138" s="4">
        <f t="shared" si="0"/>
        <v>1.9095560292411753</v>
      </c>
      <c r="E138" s="4">
        <f t="shared" si="1"/>
        <v>1.9158890515296962</v>
      </c>
      <c r="F138" s="6">
        <f t="shared" si="2"/>
        <v>-6.3330222885209508E-3</v>
      </c>
      <c r="G138" s="7">
        <f t="shared" si="6"/>
        <v>5</v>
      </c>
    </row>
    <row r="139" spans="1:7" x14ac:dyDescent="0.25">
      <c r="A139" s="2">
        <v>40695</v>
      </c>
      <c r="B139" s="3">
        <v>79.400000000000006</v>
      </c>
      <c r="C139" s="2">
        <v>40695</v>
      </c>
      <c r="D139" s="4">
        <f t="shared" si="0"/>
        <v>1.8998205024270962</v>
      </c>
      <c r="E139" s="4">
        <f t="shared" si="1"/>
        <v>1.917176059294974</v>
      </c>
      <c r="F139" s="6">
        <f t="shared" si="2"/>
        <v>-1.7355556867877819E-2</v>
      </c>
      <c r="G139" s="7">
        <f t="shared" si="6"/>
        <v>6</v>
      </c>
    </row>
    <row r="140" spans="1:7" x14ac:dyDescent="0.25">
      <c r="A140" s="2">
        <v>40725</v>
      </c>
      <c r="B140" s="3">
        <v>84.1</v>
      </c>
      <c r="C140" s="2">
        <v>40725</v>
      </c>
      <c r="D140" s="4">
        <f t="shared" si="0"/>
        <v>1.9247959957979122</v>
      </c>
      <c r="E140" s="4">
        <f t="shared" si="1"/>
        <v>1.9186607158219029</v>
      </c>
      <c r="F140" s="6">
        <f t="shared" si="2"/>
        <v>6.1352799760092669E-3</v>
      </c>
      <c r="G140" s="7">
        <f t="shared" si="6"/>
        <v>7</v>
      </c>
    </row>
    <row r="141" spans="1:7" x14ac:dyDescent="0.25">
      <c r="A141" s="2">
        <v>40756</v>
      </c>
      <c r="B141" s="3">
        <v>83.7</v>
      </c>
      <c r="C141" s="2">
        <v>40756</v>
      </c>
      <c r="D141" s="4">
        <f t="shared" si="0"/>
        <v>1.92272545799326</v>
      </c>
      <c r="E141" s="4">
        <f t="shared" si="1"/>
        <v>1.9211339447927449</v>
      </c>
      <c r="F141" s="6">
        <f t="shared" si="2"/>
        <v>1.5915132005150934E-3</v>
      </c>
      <c r="G141" s="7">
        <f t="shared" si="6"/>
        <v>8</v>
      </c>
    </row>
    <row r="142" spans="1:7" x14ac:dyDescent="0.25">
      <c r="A142" s="2">
        <v>40787</v>
      </c>
      <c r="B142" s="3">
        <v>81.099999999999994</v>
      </c>
      <c r="C142" s="2">
        <v>40787</v>
      </c>
      <c r="D142" s="4">
        <f t="shared" si="0"/>
        <v>1.909020854211156</v>
      </c>
      <c r="E142" s="4">
        <f t="shared" si="1"/>
        <v>1.9239962825905366</v>
      </c>
      <c r="F142" s="6">
        <f t="shared" si="2"/>
        <v>-1.4975428379380595E-2</v>
      </c>
      <c r="G142" s="7">
        <f t="shared" si="6"/>
        <v>9</v>
      </c>
    </row>
    <row r="143" spans="1:7" x14ac:dyDescent="0.25">
      <c r="A143" s="2">
        <v>40817</v>
      </c>
      <c r="B143" s="3">
        <v>83.9</v>
      </c>
      <c r="C143" s="2">
        <v>40817</v>
      </c>
      <c r="D143" s="4">
        <f t="shared" si="0"/>
        <v>1.9237619608287002</v>
      </c>
      <c r="E143" s="4">
        <f t="shared" si="1"/>
        <v>1.9266511660825281</v>
      </c>
      <c r="F143" s="6">
        <f t="shared" si="2"/>
        <v>-2.8892052538278534E-3</v>
      </c>
      <c r="G143" s="7">
        <f t="shared" si="6"/>
        <v>10</v>
      </c>
    </row>
    <row r="144" spans="1:7" x14ac:dyDescent="0.25">
      <c r="A144" s="2">
        <v>40848</v>
      </c>
      <c r="B144" s="3">
        <v>82.7</v>
      </c>
      <c r="C144" s="2">
        <v>40848</v>
      </c>
      <c r="D144" s="4">
        <f t="shared" si="0"/>
        <v>1.9175055095525466</v>
      </c>
      <c r="E144" s="4">
        <f t="shared" si="1"/>
        <v>1.9298664465909949</v>
      </c>
      <c r="F144" s="6">
        <f t="shared" si="2"/>
        <v>-1.2360937038448316E-2</v>
      </c>
      <c r="G144" s="7">
        <f t="shared" si="6"/>
        <v>11</v>
      </c>
    </row>
    <row r="145" spans="1:7" x14ac:dyDescent="0.25">
      <c r="A145" s="2">
        <v>40878</v>
      </c>
      <c r="B145" s="3">
        <v>112.7</v>
      </c>
      <c r="C145" s="2">
        <v>40878</v>
      </c>
      <c r="D145" s="4">
        <f t="shared" si="0"/>
        <v>2.0519239160461065</v>
      </c>
      <c r="E145" s="4">
        <f t="shared" si="1"/>
        <v>1.9334279916235222</v>
      </c>
      <c r="F145" s="6">
        <f t="shared" si="2"/>
        <v>0.11849592442258428</v>
      </c>
      <c r="G145" s="7">
        <f t="shared" si="6"/>
        <v>12</v>
      </c>
    </row>
    <row r="146" spans="1:7" x14ac:dyDescent="0.25">
      <c r="A146" s="2">
        <v>40909</v>
      </c>
      <c r="B146" s="3">
        <v>83.4</v>
      </c>
      <c r="C146" s="2">
        <v>40909</v>
      </c>
      <c r="D146" s="4">
        <f t="shared" si="0"/>
        <v>1.9211660506377388</v>
      </c>
      <c r="E146" s="4">
        <f t="shared" si="1"/>
        <v>1.93724612741207</v>
      </c>
      <c r="F146" s="6">
        <f t="shared" si="2"/>
        <v>-1.6080076774331209E-2</v>
      </c>
      <c r="G146" s="7">
        <f t="shared" si="6"/>
        <v>1</v>
      </c>
    </row>
    <row r="147" spans="1:7" x14ac:dyDescent="0.25">
      <c r="A147" s="2">
        <v>40940</v>
      </c>
      <c r="B147" s="3">
        <v>80.599999999999994</v>
      </c>
      <c r="C147" s="2">
        <v>40940</v>
      </c>
      <c r="D147" s="4">
        <f t="shared" si="0"/>
        <v>1.9063350418050906</v>
      </c>
      <c r="E147" s="4">
        <f t="shared" si="1"/>
        <v>1.9413405477322476</v>
      </c>
      <c r="F147" s="6">
        <f t="shared" si="2"/>
        <v>-3.500550592715701E-2</v>
      </c>
      <c r="G147" s="7">
        <f t="shared" si="6"/>
        <v>2</v>
      </c>
    </row>
    <row r="148" spans="1:7" x14ac:dyDescent="0.25">
      <c r="A148" s="2">
        <v>40969</v>
      </c>
      <c r="B148" s="3">
        <v>85</v>
      </c>
      <c r="C148" s="2">
        <v>40969</v>
      </c>
      <c r="D148" s="4">
        <f t="shared" si="0"/>
        <v>1.9294189257142926</v>
      </c>
      <c r="E148" s="4">
        <f t="shared" si="1"/>
        <v>1.9453019389903741</v>
      </c>
      <c r="F148" s="6">
        <f t="shared" si="2"/>
        <v>-1.5883013276081437E-2</v>
      </c>
      <c r="G148" s="7">
        <f t="shared" si="6"/>
        <v>3</v>
      </c>
    </row>
    <row r="149" spans="1:7" x14ac:dyDescent="0.25">
      <c r="A149" s="2">
        <v>41000</v>
      </c>
      <c r="B149" s="3">
        <v>83.6</v>
      </c>
      <c r="C149" s="2">
        <v>41000</v>
      </c>
      <c r="D149" s="4">
        <f t="shared" si="0"/>
        <v>1.9222062774390163</v>
      </c>
      <c r="E149" s="4">
        <f t="shared" si="1"/>
        <v>1.9492967378914381</v>
      </c>
      <c r="F149" s="6">
        <f t="shared" si="2"/>
        <v>-2.7090460452421805E-2</v>
      </c>
      <c r="G149" s="7">
        <f t="shared" si="6"/>
        <v>4</v>
      </c>
    </row>
    <row r="150" spans="1:7" x14ac:dyDescent="0.25">
      <c r="A150" s="2">
        <v>41030</v>
      </c>
      <c r="B150" s="3">
        <v>89.1</v>
      </c>
      <c r="C150" s="2">
        <v>41030</v>
      </c>
      <c r="D150" s="4">
        <f t="shared" si="0"/>
        <v>1.9498777040368747</v>
      </c>
      <c r="E150" s="4">
        <f t="shared" si="1"/>
        <v>1.953728336114777</v>
      </c>
      <c r="F150" s="6">
        <f t="shared" si="2"/>
        <v>-3.8506320779023717E-3</v>
      </c>
      <c r="G150" s="7">
        <f t="shared" si="6"/>
        <v>5</v>
      </c>
    </row>
    <row r="151" spans="1:7" x14ac:dyDescent="0.25">
      <c r="A151" s="2">
        <v>41061</v>
      </c>
      <c r="B151" s="3">
        <v>88.1</v>
      </c>
      <c r="C151" s="2">
        <v>41061</v>
      </c>
      <c r="D151" s="4">
        <f t="shared" si="0"/>
        <v>1.9449759084120479</v>
      </c>
      <c r="E151" s="4">
        <f t="shared" si="1"/>
        <v>1.9569986222318521</v>
      </c>
      <c r="F151" s="6">
        <f t="shared" si="2"/>
        <v>-1.2022713819804132E-2</v>
      </c>
      <c r="G151" s="7">
        <f t="shared" si="6"/>
        <v>6</v>
      </c>
    </row>
    <row r="152" spans="1:7" x14ac:dyDescent="0.25">
      <c r="A152" s="2">
        <v>41091</v>
      </c>
      <c r="B152" s="3">
        <v>93.6</v>
      </c>
      <c r="C152" s="2">
        <v>41091</v>
      </c>
      <c r="D152" s="4">
        <f t="shared" si="0"/>
        <v>1.9712758487381052</v>
      </c>
      <c r="E152" s="4">
        <f t="shared" si="1"/>
        <v>1.95972553684245</v>
      </c>
      <c r="F152" s="6">
        <f t="shared" si="2"/>
        <v>1.1550311895655252E-2</v>
      </c>
      <c r="G152" s="7">
        <f t="shared" si="6"/>
        <v>7</v>
      </c>
    </row>
    <row r="153" spans="1:7" x14ac:dyDescent="0.25">
      <c r="A153" s="2">
        <v>41122</v>
      </c>
      <c r="B153" s="3">
        <v>94.3</v>
      </c>
      <c r="C153" s="2">
        <v>41122</v>
      </c>
      <c r="D153" s="4">
        <f t="shared" si="0"/>
        <v>1.9745116927373283</v>
      </c>
      <c r="E153" s="4">
        <f t="shared" si="1"/>
        <v>1.9610826562058958</v>
      </c>
      <c r="F153" s="6">
        <f t="shared" si="2"/>
        <v>1.3429036531432459E-2</v>
      </c>
      <c r="G153" s="7">
        <f t="shared" si="6"/>
        <v>8</v>
      </c>
    </row>
    <row r="154" spans="1:7" x14ac:dyDescent="0.25">
      <c r="A154" s="2">
        <v>41153</v>
      </c>
      <c r="B154" s="3">
        <v>89.6</v>
      </c>
      <c r="C154" s="2">
        <v>41153</v>
      </c>
      <c r="D154" s="4">
        <f t="shared" si="0"/>
        <v>1.9523080096621253</v>
      </c>
      <c r="E154" s="4">
        <f t="shared" si="1"/>
        <v>1.9616964281075797</v>
      </c>
      <c r="F154" s="6">
        <f t="shared" si="2"/>
        <v>-9.3884184454544606E-3</v>
      </c>
      <c r="G154" s="7">
        <f t="shared" si="6"/>
        <v>9</v>
      </c>
    </row>
    <row r="155" spans="1:7" x14ac:dyDescent="0.25">
      <c r="A155" s="2">
        <v>41183</v>
      </c>
      <c r="B155" s="3">
        <v>94.7</v>
      </c>
      <c r="C155" s="2">
        <v>41183</v>
      </c>
      <c r="D155" s="4">
        <f t="shared" si="0"/>
        <v>1.9763499790032735</v>
      </c>
      <c r="E155" s="4">
        <f t="shared" si="1"/>
        <v>1.9634752139213767</v>
      </c>
      <c r="F155" s="6">
        <f t="shared" si="2"/>
        <v>1.2874765081896777E-2</v>
      </c>
      <c r="G155" s="7">
        <f t="shared" si="6"/>
        <v>10</v>
      </c>
    </row>
    <row r="156" spans="1:7" x14ac:dyDescent="0.25">
      <c r="A156" s="2">
        <v>41214</v>
      </c>
      <c r="B156" s="3">
        <v>93.6</v>
      </c>
      <c r="C156" s="2">
        <v>41214</v>
      </c>
      <c r="D156" s="4">
        <f t="shared" si="0"/>
        <v>1.9712758487381052</v>
      </c>
      <c r="E156" s="4">
        <f t="shared" si="1"/>
        <v>1.965211199856135</v>
      </c>
      <c r="F156" s="6">
        <f t="shared" si="2"/>
        <v>6.0646488819702249E-3</v>
      </c>
      <c r="G156" s="7">
        <f t="shared" si="6"/>
        <v>11</v>
      </c>
    </row>
    <row r="157" spans="1:7" x14ac:dyDescent="0.25">
      <c r="A157" s="2">
        <v>41244</v>
      </c>
      <c r="B157" s="3">
        <v>119.3</v>
      </c>
      <c r="C157" s="2">
        <v>41244</v>
      </c>
      <c r="D157" s="4">
        <f t="shared" si="0"/>
        <v>2.0766404436703421</v>
      </c>
      <c r="E157" s="4">
        <f t="shared" si="1"/>
        <v>1.9660191200480908</v>
      </c>
      <c r="F157" s="6">
        <f t="shared" si="2"/>
        <v>0.1106213236222513</v>
      </c>
      <c r="G157" s="7">
        <f t="shared" si="6"/>
        <v>12</v>
      </c>
    </row>
    <row r="158" spans="1:7" x14ac:dyDescent="0.25">
      <c r="A158" s="2">
        <v>41275</v>
      </c>
      <c r="B158" s="3">
        <v>91.6</v>
      </c>
      <c r="C158" s="2">
        <v>41275</v>
      </c>
      <c r="D158" s="4">
        <f t="shared" si="0"/>
        <v>1.9618954736678504</v>
      </c>
      <c r="E158" s="4">
        <f t="shared" si="1"/>
        <v>1.966374269300486</v>
      </c>
      <c r="F158" s="6">
        <f t="shared" si="2"/>
        <v>-4.4787956326355349E-3</v>
      </c>
      <c r="G158" s="7">
        <f t="shared" si="6"/>
        <v>1</v>
      </c>
    </row>
    <row r="159" spans="1:7" x14ac:dyDescent="0.25">
      <c r="A159" s="2">
        <v>41306</v>
      </c>
      <c r="B159" s="3">
        <v>79.099999999999994</v>
      </c>
      <c r="C159" s="2">
        <v>41306</v>
      </c>
      <c r="D159" s="4">
        <f t="shared" si="0"/>
        <v>1.8981764834976764</v>
      </c>
      <c r="E159" s="4">
        <f t="shared" si="1"/>
        <v>1.9674177129856008</v>
      </c>
      <c r="F159" s="6">
        <f t="shared" si="2"/>
        <v>-6.9241229487924327E-2</v>
      </c>
      <c r="G159" s="7">
        <f t="shared" si="6"/>
        <v>2</v>
      </c>
    </row>
    <row r="160" spans="1:7" x14ac:dyDescent="0.25">
      <c r="A160" s="2">
        <v>41334</v>
      </c>
      <c r="B160" s="3">
        <v>89.6</v>
      </c>
      <c r="C160" s="2">
        <v>41334</v>
      </c>
      <c r="D160" s="4">
        <f t="shared" si="0"/>
        <v>1.9523080096621253</v>
      </c>
      <c r="E160" s="4">
        <f t="shared" si="1"/>
        <v>1.9685989730339799</v>
      </c>
      <c r="F160" s="6">
        <f t="shared" si="2"/>
        <v>-1.629096337185465E-2</v>
      </c>
      <c r="G160" s="7">
        <f t="shared" si="6"/>
        <v>3</v>
      </c>
    </row>
    <row r="161" spans="1:7" x14ac:dyDescent="0.25">
      <c r="A161" s="2">
        <v>41365</v>
      </c>
      <c r="B161" s="3">
        <v>87.5</v>
      </c>
      <c r="C161" s="2">
        <v>41365</v>
      </c>
      <c r="D161" s="4">
        <f t="shared" si="0"/>
        <v>1.9420080530223132</v>
      </c>
      <c r="E161" s="4">
        <f t="shared" si="1"/>
        <v>1.9696291702124293</v>
      </c>
      <c r="F161" s="6">
        <f t="shared" si="2"/>
        <v>-2.7621117190116173E-2</v>
      </c>
      <c r="G161" s="7">
        <f t="shared" si="6"/>
        <v>4</v>
      </c>
    </row>
    <row r="162" spans="1:7" x14ac:dyDescent="0.25">
      <c r="A162" s="2">
        <v>41395</v>
      </c>
      <c r="B162" s="3">
        <v>93.7</v>
      </c>
      <c r="C162" s="2">
        <v>41395</v>
      </c>
      <c r="D162" s="4">
        <f t="shared" si="0"/>
        <v>1.9717395908877782</v>
      </c>
      <c r="E162" s="4">
        <f t="shared" si="1"/>
        <v>1.9710051211068491</v>
      </c>
      <c r="F162" s="6">
        <f t="shared" si="2"/>
        <v>7.3446978092905901E-4</v>
      </c>
      <c r="G162" s="7">
        <f t="shared" si="6"/>
        <v>5</v>
      </c>
    </row>
    <row r="163" spans="1:7" x14ac:dyDescent="0.25">
      <c r="A163" s="2">
        <v>41426</v>
      </c>
      <c r="B163" s="3">
        <v>87.6</v>
      </c>
      <c r="C163" s="2">
        <v>41426</v>
      </c>
      <c r="D163" s="4">
        <f t="shared" si="0"/>
        <v>1.9425041061680808</v>
      </c>
      <c r="E163" s="4">
        <f t="shared" si="1"/>
        <v>1.9727913975877165</v>
      </c>
      <c r="F163" s="6">
        <f t="shared" si="2"/>
        <v>-3.0287291419635709E-2</v>
      </c>
      <c r="G163" s="7">
        <f t="shared" si="6"/>
        <v>6</v>
      </c>
    </row>
    <row r="164" spans="1:7" x14ac:dyDescent="0.25">
      <c r="A164" s="2">
        <v>41456</v>
      </c>
      <c r="B164" s="3">
        <v>96</v>
      </c>
      <c r="C164" s="2">
        <v>41456</v>
      </c>
      <c r="D164" s="4">
        <f t="shared" si="0"/>
        <v>1.9822712330395684</v>
      </c>
      <c r="E164" s="4">
        <f t="shared" si="1"/>
        <v>1.9750783045803848</v>
      </c>
      <c r="F164" s="6">
        <f t="shared" si="2"/>
        <v>7.1929284591836229E-3</v>
      </c>
      <c r="G164" s="7">
        <f t="shared" si="6"/>
        <v>7</v>
      </c>
    </row>
    <row r="165" spans="1:7" x14ac:dyDescent="0.25">
      <c r="A165" s="2">
        <v>41487</v>
      </c>
      <c r="B165" s="3">
        <v>97.4</v>
      </c>
      <c r="C165" s="2">
        <v>41487</v>
      </c>
      <c r="D165" s="4">
        <f t="shared" si="0"/>
        <v>1.9885589568786155</v>
      </c>
      <c r="E165" s="4">
        <f t="shared" si="1"/>
        <v>1.9789569835051288</v>
      </c>
      <c r="F165" s="6">
        <f t="shared" si="2"/>
        <v>9.6019733734866719E-3</v>
      </c>
      <c r="G165" s="7">
        <f t="shared" si="6"/>
        <v>8</v>
      </c>
    </row>
    <row r="166" spans="1:7" x14ac:dyDescent="0.25">
      <c r="A166" s="2">
        <v>41518</v>
      </c>
      <c r="B166" s="3">
        <v>92.6</v>
      </c>
      <c r="C166" s="2">
        <v>41518</v>
      </c>
      <c r="D166" s="4">
        <f t="shared" si="0"/>
        <v>1.9666109866819343</v>
      </c>
      <c r="E166" s="4">
        <f t="shared" si="1"/>
        <v>1.9822415534347753</v>
      </c>
      <c r="F166" s="6">
        <f t="shared" si="2"/>
        <v>-1.5630566752840913E-2</v>
      </c>
      <c r="G166" s="7">
        <f t="shared" si="6"/>
        <v>9</v>
      </c>
    </row>
    <row r="167" spans="1:7" x14ac:dyDescent="0.25">
      <c r="A167" s="2">
        <v>41548</v>
      </c>
      <c r="B167" s="3">
        <v>97</v>
      </c>
      <c r="C167" s="2">
        <v>41548</v>
      </c>
      <c r="D167" s="4">
        <f t="shared" si="0"/>
        <v>1.9867717342662448</v>
      </c>
      <c r="E167" s="4">
        <f t="shared" si="1"/>
        <v>1.9846729243166681</v>
      </c>
      <c r="F167" s="6">
        <f t="shared" si="2"/>
        <v>2.0988099495766743E-3</v>
      </c>
      <c r="G167" s="7">
        <f t="shared" si="6"/>
        <v>10</v>
      </c>
    </row>
    <row r="168" spans="1:7" x14ac:dyDescent="0.25">
      <c r="A168" s="2">
        <v>41579</v>
      </c>
      <c r="B168" s="3">
        <v>98.6</v>
      </c>
      <c r="C168" s="2">
        <v>41579</v>
      </c>
      <c r="D168" s="4">
        <f t="shared" si="0"/>
        <v>1.9938769149412112</v>
      </c>
      <c r="E168" s="4">
        <f t="shared" si="1"/>
        <v>1.9879508869181715</v>
      </c>
      <c r="F168" s="6">
        <f t="shared" si="2"/>
        <v>5.9260280230397644E-3</v>
      </c>
      <c r="G168" s="7">
        <f t="shared" si="6"/>
        <v>11</v>
      </c>
    </row>
    <row r="169" spans="1:7" x14ac:dyDescent="0.25">
      <c r="A169" s="2">
        <v>41609</v>
      </c>
      <c r="B169" s="3">
        <v>125</v>
      </c>
      <c r="C169" s="2">
        <v>41609</v>
      </c>
      <c r="D169" s="4">
        <f t="shared" si="0"/>
        <v>2.0969100130080562</v>
      </c>
      <c r="E169" s="4">
        <f t="shared" si="1"/>
        <v>1.990863856442936</v>
      </c>
      <c r="F169" s="6">
        <f t="shared" si="2"/>
        <v>0.10604615656512029</v>
      </c>
      <c r="G169" s="7">
        <f t="shared" si="6"/>
        <v>12</v>
      </c>
    </row>
    <row r="170" spans="1:7" x14ac:dyDescent="0.25">
      <c r="A170" s="2">
        <v>41640</v>
      </c>
      <c r="B170" s="3">
        <v>99.2</v>
      </c>
      <c r="C170" s="2">
        <v>41640</v>
      </c>
      <c r="D170" s="4">
        <f t="shared" si="0"/>
        <v>1.9965116721541787</v>
      </c>
      <c r="E170" s="4">
        <f t="shared" si="1"/>
        <v>1.9925288293642474</v>
      </c>
      <c r="F170" s="6">
        <f t="shared" si="2"/>
        <v>3.982842789931329E-3</v>
      </c>
      <c r="G170" s="7">
        <f t="shared" si="6"/>
        <v>1</v>
      </c>
    </row>
    <row r="171" spans="1:7" x14ac:dyDescent="0.25">
      <c r="A171" s="2">
        <v>41671</v>
      </c>
      <c r="B171" s="3">
        <v>90.5</v>
      </c>
      <c r="C171" s="2">
        <v>41671</v>
      </c>
      <c r="D171" s="4">
        <f t="shared" si="0"/>
        <v>1.9566485792052033</v>
      </c>
      <c r="E171" s="4">
        <f t="shared" si="1"/>
        <v>1.993160496320268</v>
      </c>
      <c r="F171" s="6">
        <f t="shared" si="2"/>
        <v>-3.651191711506474E-2</v>
      </c>
      <c r="G171" s="7">
        <f t="shared" si="6"/>
        <v>2</v>
      </c>
    </row>
    <row r="172" spans="1:7" x14ac:dyDescent="0.25">
      <c r="A172" s="2">
        <v>41699</v>
      </c>
      <c r="B172" s="3">
        <v>93.9</v>
      </c>
      <c r="C172" s="2">
        <v>41699</v>
      </c>
      <c r="D172" s="4">
        <f t="shared" si="0"/>
        <v>1.9726655922661109</v>
      </c>
      <c r="E172" s="4">
        <f t="shared" si="1"/>
        <v>1.9940730875191688</v>
      </c>
      <c r="F172" s="6">
        <f t="shared" si="2"/>
        <v>-2.1407495253057851E-2</v>
      </c>
      <c r="G172" s="7">
        <f t="shared" si="6"/>
        <v>3</v>
      </c>
    </row>
    <row r="173" spans="1:7" x14ac:dyDescent="0.25">
      <c r="A173" s="2">
        <v>41730</v>
      </c>
      <c r="B173" s="3">
        <v>95.5</v>
      </c>
      <c r="C173" s="2">
        <v>41730</v>
      </c>
      <c r="D173" s="4">
        <f t="shared" si="0"/>
        <v>1.9800033715837464</v>
      </c>
      <c r="E173" s="4">
        <f t="shared" si="1"/>
        <v>1.9953881722894138</v>
      </c>
      <c r="F173" s="6">
        <f t="shared" si="2"/>
        <v>-1.538480070566739E-2</v>
      </c>
      <c r="G173" s="7">
        <f t="shared" si="6"/>
        <v>4</v>
      </c>
    </row>
    <row r="174" spans="1:7" x14ac:dyDescent="0.25">
      <c r="A174" s="2">
        <v>41760</v>
      </c>
      <c r="B174" s="3">
        <v>102.9</v>
      </c>
      <c r="C174" s="2">
        <v>41760</v>
      </c>
      <c r="D174" s="4">
        <f t="shared" si="0"/>
        <v>2.0124153747624329</v>
      </c>
      <c r="E174" s="4">
        <f t="shared" si="1"/>
        <v>1.9968356560844844</v>
      </c>
      <c r="F174" s="6">
        <f t="shared" si="2"/>
        <v>1.5579718677948495E-2</v>
      </c>
      <c r="G174" s="7">
        <f t="shared" si="6"/>
        <v>5</v>
      </c>
    </row>
    <row r="175" spans="1:7" x14ac:dyDescent="0.25">
      <c r="A175" s="2">
        <v>41791</v>
      </c>
      <c r="B175" s="3">
        <v>93.7</v>
      </c>
      <c r="C175" s="2">
        <v>41791</v>
      </c>
      <c r="D175" s="4">
        <f t="shared" si="0"/>
        <v>1.9717395908877782</v>
      </c>
      <c r="E175" s="4">
        <f t="shared" si="1"/>
        <v>1.9980825105874878</v>
      </c>
      <c r="F175" s="6">
        <f t="shared" si="2"/>
        <v>-2.6342919699709588E-2</v>
      </c>
      <c r="G175" s="7">
        <f t="shared" si="6"/>
        <v>6</v>
      </c>
    </row>
    <row r="176" spans="1:7" x14ac:dyDescent="0.25">
      <c r="A176" s="2">
        <v>41821</v>
      </c>
      <c r="B176" s="3">
        <v>98.4</v>
      </c>
      <c r="C176" s="2">
        <v>41821</v>
      </c>
      <c r="D176" s="4">
        <f t="shared" si="0"/>
        <v>1.9929950984313416</v>
      </c>
      <c r="E176" s="4">
        <f t="shared" si="1"/>
        <v>1.9988125259079954</v>
      </c>
      <c r="F176" s="6">
        <f t="shared" si="2"/>
        <v>-5.8174274766538137E-3</v>
      </c>
      <c r="G176" s="7">
        <f t="shared" si="6"/>
        <v>7</v>
      </c>
    </row>
    <row r="177" spans="1:7" x14ac:dyDescent="0.25">
      <c r="A177" s="2">
        <v>41852</v>
      </c>
      <c r="B177" s="3">
        <v>98.4</v>
      </c>
      <c r="C177" s="2">
        <v>41852</v>
      </c>
      <c r="D177" s="4">
        <f t="shared" si="0"/>
        <v>1.9929950984313416</v>
      </c>
      <c r="E177" s="4">
        <f t="shared" si="1"/>
        <v>1.9980425452545036</v>
      </c>
      <c r="F177" s="6">
        <f t="shared" si="2"/>
        <v>-5.0474468231620495E-3</v>
      </c>
      <c r="G177" s="7">
        <f t="shared" si="6"/>
        <v>8</v>
      </c>
    </row>
    <row r="178" spans="1:7" x14ac:dyDescent="0.25">
      <c r="A178" s="2">
        <v>41883</v>
      </c>
      <c r="B178" s="3">
        <v>96.4</v>
      </c>
      <c r="C178" s="2">
        <v>41883</v>
      </c>
      <c r="D178" s="4">
        <f t="shared" si="0"/>
        <v>1.9840770339028309</v>
      </c>
      <c r="E178" s="4">
        <f t="shared" si="1"/>
        <v>1.9969485136800442</v>
      </c>
      <c r="F178" s="6">
        <f t="shared" si="2"/>
        <v>-1.2871479777213368E-2</v>
      </c>
      <c r="G178" s="7">
        <f t="shared" si="6"/>
        <v>9</v>
      </c>
    </row>
    <row r="179" spans="1:7" x14ac:dyDescent="0.25">
      <c r="A179" s="2">
        <v>41913</v>
      </c>
      <c r="B179" s="3">
        <v>100.2</v>
      </c>
      <c r="C179" s="2">
        <v>41913</v>
      </c>
      <c r="D179" s="4">
        <f t="shared" si="0"/>
        <v>2.0008677215312267</v>
      </c>
      <c r="E179" s="4">
        <f t="shared" si="1"/>
        <v>1.9962724470607089</v>
      </c>
      <c r="F179" s="6">
        <f t="shared" si="2"/>
        <v>4.5952744705177739E-3</v>
      </c>
      <c r="G179" s="7">
        <f t="shared" si="6"/>
        <v>10</v>
      </c>
    </row>
    <row r="180" spans="1:7" x14ac:dyDescent="0.25">
      <c r="A180" s="2">
        <v>41944</v>
      </c>
      <c r="B180" s="3">
        <v>103.4</v>
      </c>
      <c r="C180" s="2">
        <v>41944</v>
      </c>
      <c r="D180" s="4">
        <f t="shared" si="0"/>
        <v>2.0145205387579237</v>
      </c>
      <c r="E180" s="4">
        <f t="shared" si="1"/>
        <v>1.9946016712581451</v>
      </c>
      <c r="F180" s="6">
        <f t="shared" si="2"/>
        <v>1.9918867499778559E-2</v>
      </c>
      <c r="G180" s="7">
        <f t="shared" si="6"/>
        <v>11</v>
      </c>
    </row>
    <row r="181" spans="1:7" x14ac:dyDescent="0.25">
      <c r="A181" s="2">
        <v>41974</v>
      </c>
      <c r="B181" s="3">
        <v>127.7</v>
      </c>
      <c r="C181" s="2">
        <v>41974</v>
      </c>
      <c r="D181" s="4">
        <f t="shared" si="0"/>
        <v>2.1061908972634154</v>
      </c>
      <c r="E181" s="4">
        <f t="shared" si="1"/>
        <v>1.9928971779034639</v>
      </c>
      <c r="F181" s="6">
        <f t="shared" si="2"/>
        <v>0.11329371935995147</v>
      </c>
      <c r="G181" s="7">
        <f t="shared" si="6"/>
        <v>12</v>
      </c>
    </row>
    <row r="182" spans="1:7" x14ac:dyDescent="0.25">
      <c r="A182" s="2">
        <v>42005</v>
      </c>
      <c r="B182" s="3">
        <v>101.1</v>
      </c>
      <c r="C182" s="2">
        <v>42005</v>
      </c>
      <c r="D182" s="4">
        <f t="shared" si="0"/>
        <v>2.0047511555910011</v>
      </c>
      <c r="E182" s="4">
        <f t="shared" si="1"/>
        <v>1.9915888746017363</v>
      </c>
      <c r="F182" s="6">
        <f t="shared" si="2"/>
        <v>1.3162280989264863E-2</v>
      </c>
      <c r="G182" s="7">
        <f t="shared" si="6"/>
        <v>1</v>
      </c>
    </row>
    <row r="183" spans="1:7" x14ac:dyDescent="0.25">
      <c r="A183" s="2">
        <v>42036</v>
      </c>
      <c r="B183" s="3">
        <v>85.1</v>
      </c>
      <c r="C183" s="2">
        <v>42036</v>
      </c>
      <c r="D183" s="4">
        <f t="shared" si="0"/>
        <v>1.9299295600845878</v>
      </c>
      <c r="E183" s="4">
        <f t="shared" si="1"/>
        <v>1.9900077239666105</v>
      </c>
      <c r="F183" s="6">
        <f t="shared" si="2"/>
        <v>-6.0078163882022695E-2</v>
      </c>
      <c r="G183" s="7">
        <f t="shared" si="6"/>
        <v>2</v>
      </c>
    </row>
    <row r="184" spans="1:7" x14ac:dyDescent="0.25">
      <c r="A184" s="2">
        <v>42064</v>
      </c>
      <c r="B184" s="3">
        <v>94</v>
      </c>
      <c r="C184" s="2">
        <v>42064</v>
      </c>
      <c r="D184" s="4">
        <f t="shared" si="0"/>
        <v>1.9731278535996986</v>
      </c>
      <c r="E184" s="4">
        <f t="shared" si="1"/>
        <v>1.9875808594951121</v>
      </c>
      <c r="F184" s="6">
        <f t="shared" si="2"/>
        <v>-1.445300589541354E-2</v>
      </c>
      <c r="G184" s="7">
        <f t="shared" si="6"/>
        <v>3</v>
      </c>
    </row>
    <row r="185" spans="1:7" x14ac:dyDescent="0.25">
      <c r="A185" s="2">
        <v>42095</v>
      </c>
      <c r="B185" s="3">
        <v>91.9</v>
      </c>
      <c r="C185" s="2">
        <v>42095</v>
      </c>
      <c r="D185" s="4">
        <f t="shared" si="0"/>
        <v>1.9633155113861114</v>
      </c>
      <c r="E185" s="4">
        <f t="shared" si="1"/>
        <v>1.985381033730212</v>
      </c>
      <c r="F185" s="6">
        <f t="shared" si="2"/>
        <v>-2.2065522344100641E-2</v>
      </c>
      <c r="G185" s="7">
        <f t="shared" si="6"/>
        <v>4</v>
      </c>
    </row>
    <row r="186" spans="1:7" x14ac:dyDescent="0.25">
      <c r="A186" s="2">
        <v>42125</v>
      </c>
      <c r="B186" s="3">
        <v>97.5</v>
      </c>
      <c r="C186" s="2">
        <v>42125</v>
      </c>
      <c r="D186" s="4">
        <f t="shared" si="0"/>
        <v>1.9890046156985368</v>
      </c>
      <c r="E186" s="4">
        <f t="shared" si="1"/>
        <v>1.9832247204730853</v>
      </c>
      <c r="F186" s="6">
        <f t="shared" si="2"/>
        <v>5.7798952254515257E-3</v>
      </c>
      <c r="G186" s="7">
        <f t="shared" si="6"/>
        <v>5</v>
      </c>
    </row>
    <row r="187" spans="1:7" x14ac:dyDescent="0.25">
      <c r="A187" s="2">
        <v>42156</v>
      </c>
      <c r="B187" s="3">
        <v>90</v>
      </c>
      <c r="C187" s="2">
        <v>42156</v>
      </c>
      <c r="D187" s="4">
        <f t="shared" si="0"/>
        <v>1.954242509439325</v>
      </c>
      <c r="E187" s="4">
        <f t="shared" si="1"/>
        <v>1.9806725631174025</v>
      </c>
      <c r="F187" s="6">
        <f t="shared" si="2"/>
        <v>-2.6430053678077492E-2</v>
      </c>
      <c r="G187" s="7">
        <f t="shared" si="6"/>
        <v>6</v>
      </c>
    </row>
    <row r="188" spans="1:7" x14ac:dyDescent="0.25">
      <c r="A188" s="2">
        <v>42186</v>
      </c>
      <c r="B188" s="3">
        <v>95.3</v>
      </c>
      <c r="C188" s="2">
        <v>42186</v>
      </c>
      <c r="D188" s="4">
        <f t="shared" si="0"/>
        <v>1.9790929006383264</v>
      </c>
      <c r="E188" s="4">
        <f t="shared" si="1"/>
        <v>1.9775574775371141</v>
      </c>
      <c r="F188" s="6">
        <f t="shared" si="2"/>
        <v>1.535423101212352E-3</v>
      </c>
      <c r="G188" s="7">
        <f t="shared" si="6"/>
        <v>7</v>
      </c>
    </row>
    <row r="189" spans="1:7" x14ac:dyDescent="0.25">
      <c r="A189" s="2">
        <v>42217</v>
      </c>
      <c r="B189" s="3">
        <v>93.1</v>
      </c>
      <c r="C189" s="2">
        <v>42217</v>
      </c>
      <c r="D189" s="4">
        <f t="shared" si="0"/>
        <v>1.9689496809813425</v>
      </c>
      <c r="E189" s="4">
        <f t="shared" si="1"/>
        <v>1.9750735267106923</v>
      </c>
      <c r="F189" s="6">
        <f t="shared" si="2"/>
        <v>-6.1238457293497639E-3</v>
      </c>
      <c r="G189" s="7">
        <f t="shared" si="6"/>
        <v>8</v>
      </c>
    </row>
    <row r="190" spans="1:7" x14ac:dyDescent="0.25">
      <c r="A190" s="2">
        <v>42248</v>
      </c>
      <c r="B190" s="3">
        <v>89.1</v>
      </c>
      <c r="C190" s="2">
        <v>42248</v>
      </c>
      <c r="D190" s="4">
        <f t="shared" si="0"/>
        <v>1.9498777040368747</v>
      </c>
      <c r="E190" s="4">
        <f t="shared" si="1"/>
        <v>1.9737068171400007</v>
      </c>
      <c r="F190" s="6">
        <f t="shared" si="2"/>
        <v>-2.3829113103126076E-2</v>
      </c>
      <c r="G190" s="7">
        <f t="shared" si="6"/>
        <v>9</v>
      </c>
    </row>
    <row r="191" spans="1:7" x14ac:dyDescent="0.25">
      <c r="A191" s="2">
        <v>42278</v>
      </c>
      <c r="B191" s="3">
        <v>96</v>
      </c>
      <c r="C191" s="2">
        <v>42278</v>
      </c>
      <c r="D191" s="4">
        <f t="shared" si="0"/>
        <v>1.9822712330395684</v>
      </c>
      <c r="E191" s="4">
        <f t="shared" si="1"/>
        <v>1.9718881598191722</v>
      </c>
      <c r="F191" s="6">
        <f t="shared" si="2"/>
        <v>1.0383073220396222E-2</v>
      </c>
      <c r="G191" s="7">
        <f t="shared" si="6"/>
        <v>10</v>
      </c>
    </row>
    <row r="192" spans="1:7" x14ac:dyDescent="0.25">
      <c r="A192" s="2">
        <v>42309</v>
      </c>
      <c r="B192" s="3">
        <v>95.8</v>
      </c>
      <c r="C192" s="2">
        <v>42309</v>
      </c>
      <c r="D192" s="4">
        <f t="shared" si="0"/>
        <v>1.9813655090785445</v>
      </c>
      <c r="E192" s="4">
        <f t="shared" si="1"/>
        <v>1.968855546508407</v>
      </c>
      <c r="F192" s="6">
        <f t="shared" si="2"/>
        <v>1.2509962570137478E-2</v>
      </c>
      <c r="G192" s="7">
        <f t="shared" si="6"/>
        <v>11</v>
      </c>
    </row>
    <row r="193" spans="1:7" x14ac:dyDescent="0.25">
      <c r="A193" s="2">
        <v>42339</v>
      </c>
      <c r="B193" s="3">
        <v>119.7</v>
      </c>
      <c r="C193" s="2">
        <v>42339</v>
      </c>
      <c r="D193" s="4">
        <f t="shared" si="0"/>
        <v>2.0780941504064105</v>
      </c>
      <c r="E193" s="4">
        <f t="shared" si="1"/>
        <v>1.9656947712129416</v>
      </c>
      <c r="F193" s="6">
        <f t="shared" si="2"/>
        <v>0.11239937919346898</v>
      </c>
      <c r="G193" s="7">
        <f t="shared" si="6"/>
        <v>12</v>
      </c>
    </row>
    <row r="194" spans="1:7" x14ac:dyDescent="0.25">
      <c r="A194" s="2">
        <v>42370</v>
      </c>
      <c r="B194" s="3">
        <v>90.8</v>
      </c>
      <c r="C194" s="2">
        <v>42370</v>
      </c>
      <c r="D194" s="4">
        <f t="shared" si="0"/>
        <v>1.958085848521085</v>
      </c>
      <c r="E194" s="4">
        <f t="shared" si="1"/>
        <v>1.9633780965186707</v>
      </c>
      <c r="F194" s="6">
        <f t="shared" si="2"/>
        <v>-5.2922479975856529E-3</v>
      </c>
      <c r="G194" s="7">
        <f t="shared" si="6"/>
        <v>1</v>
      </c>
    </row>
    <row r="195" spans="1:7" x14ac:dyDescent="0.25">
      <c r="A195" s="2">
        <v>42401</v>
      </c>
      <c r="B195" s="3">
        <v>82.6</v>
      </c>
      <c r="C195" s="2">
        <v>42401</v>
      </c>
      <c r="D195" s="4">
        <f t="shared" si="0"/>
        <v>1.9169800473203822</v>
      </c>
      <c r="E195" s="4">
        <f t="shared" si="1"/>
        <v>1.9609131797658763</v>
      </c>
      <c r="F195" s="6">
        <f t="shared" si="2"/>
        <v>-4.3933132445494127E-2</v>
      </c>
      <c r="G195" s="7">
        <f t="shared" si="6"/>
        <v>2</v>
      </c>
    </row>
    <row r="196" spans="1:7" x14ac:dyDescent="0.25">
      <c r="A196" s="2">
        <v>42430</v>
      </c>
      <c r="B196" s="3">
        <v>89.8</v>
      </c>
      <c r="C196" s="2">
        <v>42430</v>
      </c>
      <c r="D196" s="4">
        <f t="shared" si="0"/>
        <v>1.9532763366673043</v>
      </c>
      <c r="E196" s="4">
        <f t="shared" si="1"/>
        <v>1.9583182913051742</v>
      </c>
      <c r="F196" s="6">
        <f t="shared" si="2"/>
        <v>-5.0419546378699387E-3</v>
      </c>
      <c r="G196" s="7">
        <f t="shared" si="6"/>
        <v>3</v>
      </c>
    </row>
    <row r="197" spans="1:7" x14ac:dyDescent="0.25">
      <c r="A197" s="2">
        <v>42461</v>
      </c>
      <c r="B197" s="3">
        <v>87</v>
      </c>
      <c r="C197" s="2">
        <v>42461</v>
      </c>
      <c r="D197" s="4">
        <f t="shared" si="0"/>
        <v>1.9395192526186185</v>
      </c>
      <c r="E197" s="4">
        <f t="shared" si="1"/>
        <v>1.955209985152135</v>
      </c>
      <c r="F197" s="6">
        <f t="shared" si="2"/>
        <v>-1.5690732533516494E-2</v>
      </c>
      <c r="G197" s="7">
        <f t="shared" si="6"/>
        <v>4</v>
      </c>
    </row>
    <row r="198" spans="1:7" x14ac:dyDescent="0.25">
      <c r="A198" s="2">
        <v>42491</v>
      </c>
      <c r="B198" s="3">
        <v>87.1</v>
      </c>
      <c r="C198" s="2">
        <v>42491</v>
      </c>
      <c r="D198" s="4">
        <f t="shared" si="0"/>
        <v>1.9400181550076632</v>
      </c>
      <c r="E198" s="4">
        <f t="shared" si="1"/>
        <v>1.9525382080200069</v>
      </c>
      <c r="F198" s="6">
        <f t="shared" si="2"/>
        <v>-1.2520053012343713E-2</v>
      </c>
      <c r="G198" s="7">
        <f t="shared" si="6"/>
        <v>5</v>
      </c>
    </row>
    <row r="199" spans="1:7" x14ac:dyDescent="0.25">
      <c r="A199" s="2">
        <v>42522</v>
      </c>
      <c r="B199" s="3">
        <v>84.6</v>
      </c>
      <c r="C199" s="2">
        <v>42522</v>
      </c>
      <c r="D199" s="4">
        <f t="shared" si="0"/>
        <v>1.9273703630390235</v>
      </c>
      <c r="E199" s="4">
        <f t="shared" si="1"/>
        <v>1.9505091034398607</v>
      </c>
      <c r="F199" s="6">
        <f t="shared" si="2"/>
        <v>-2.3138740400837188E-2</v>
      </c>
      <c r="G199" s="7">
        <f t="shared" si="6"/>
        <v>6</v>
      </c>
    </row>
    <row r="200" spans="1:7" x14ac:dyDescent="0.25">
      <c r="A200" s="2">
        <v>42552</v>
      </c>
      <c r="B200" s="3">
        <v>89.2</v>
      </c>
      <c r="C200" s="2">
        <v>42552</v>
      </c>
      <c r="D200" s="4">
        <f t="shared" si="0"/>
        <v>1.9503648543761232</v>
      </c>
      <c r="E200" s="4">
        <f t="shared" si="1"/>
        <v>1.9484716057225464</v>
      </c>
      <c r="F200" s="6">
        <f t="shared" si="2"/>
        <v>1.8932486535767623E-3</v>
      </c>
      <c r="G200" s="7">
        <f t="shared" si="6"/>
        <v>7</v>
      </c>
    </row>
    <row r="201" spans="1:7" x14ac:dyDescent="0.25">
      <c r="A201" s="2">
        <v>42583</v>
      </c>
      <c r="B201" s="3">
        <v>86.8</v>
      </c>
      <c r="C201" s="2">
        <v>42583</v>
      </c>
      <c r="D201" s="4">
        <f t="shared" si="0"/>
        <v>1.9385197251764918</v>
      </c>
      <c r="E201" s="4">
        <f t="shared" si="1"/>
        <v>1.9458743426904237</v>
      </c>
      <c r="F201" s="6">
        <f t="shared" si="2"/>
        <v>-7.3546175139318493E-3</v>
      </c>
      <c r="G201" s="7">
        <f t="shared" si="6"/>
        <v>8</v>
      </c>
    </row>
    <row r="202" spans="1:7" x14ac:dyDescent="0.25">
      <c r="A202" s="2">
        <v>42614</v>
      </c>
      <c r="B202" s="3">
        <v>82.8</v>
      </c>
      <c r="C202" s="2">
        <v>42614</v>
      </c>
      <c r="D202" s="4">
        <f t="shared" si="0"/>
        <v>1.9180303367848801</v>
      </c>
      <c r="E202" s="4">
        <f t="shared" si="1"/>
        <v>1.9428379888254945</v>
      </c>
      <c r="F202" s="6">
        <f t="shared" si="2"/>
        <v>-2.4807652040614414E-2</v>
      </c>
      <c r="G202" s="7">
        <f t="shared" si="6"/>
        <v>9</v>
      </c>
    </row>
    <row r="203" spans="1:7" x14ac:dyDescent="0.25">
      <c r="A203" s="2">
        <v>42644</v>
      </c>
      <c r="B203" s="3">
        <v>87</v>
      </c>
      <c r="C203" s="2">
        <v>42644</v>
      </c>
      <c r="D203" s="4">
        <f t="shared" si="0"/>
        <v>1.9395192526186185</v>
      </c>
      <c r="E203" s="4">
        <f t="shared" si="1"/>
        <v>1.940004779551997</v>
      </c>
      <c r="F203" s="6">
        <f t="shared" si="2"/>
        <v>-4.8552693337855501E-4</v>
      </c>
      <c r="G203" s="7">
        <f t="shared" si="6"/>
        <v>10</v>
      </c>
    </row>
    <row r="204" spans="1:7" x14ac:dyDescent="0.25">
      <c r="A204" s="2">
        <v>42675</v>
      </c>
      <c r="B204" s="3">
        <v>91.2</v>
      </c>
      <c r="C204" s="2">
        <v>42675</v>
      </c>
      <c r="D204" s="4">
        <f t="shared" si="0"/>
        <v>1.9599948383284163</v>
      </c>
      <c r="E204" s="4">
        <f t="shared" si="1"/>
        <v>1.9385302626099354</v>
      </c>
      <c r="F204" s="6">
        <f t="shared" si="2"/>
        <v>2.1464575718480816E-2</v>
      </c>
      <c r="G204" s="7">
        <f t="shared" si="6"/>
        <v>11</v>
      </c>
    </row>
    <row r="205" spans="1:7" x14ac:dyDescent="0.25">
      <c r="A205" s="2">
        <v>42705</v>
      </c>
      <c r="B205" s="3">
        <v>112.4</v>
      </c>
      <c r="C205" s="2">
        <v>42705</v>
      </c>
      <c r="D205" s="4">
        <f t="shared" si="0"/>
        <v>2.0507663112330423</v>
      </c>
      <c r="E205" s="4">
        <f t="shared" si="1"/>
        <v>1.9384006762647095</v>
      </c>
      <c r="F205" s="6">
        <f t="shared" si="2"/>
        <v>0.11236563496833285</v>
      </c>
      <c r="G205" s="7">
        <f t="shared" si="6"/>
        <v>12</v>
      </c>
    </row>
    <row r="206" spans="1:7" x14ac:dyDescent="0.25">
      <c r="A206" s="2">
        <v>42736</v>
      </c>
      <c r="B206" s="3">
        <v>86.4</v>
      </c>
      <c r="C206" s="2">
        <v>42736</v>
      </c>
      <c r="D206" s="4">
        <f t="shared" si="0"/>
        <v>1.9365137424788934</v>
      </c>
      <c r="E206" s="4">
        <f t="shared" si="1"/>
        <v>1.9380463149541001</v>
      </c>
      <c r="F206" s="6">
        <f t="shared" si="2"/>
        <v>-1.5325724752066616E-3</v>
      </c>
      <c r="G206" s="7">
        <f t="shared" si="6"/>
        <v>1</v>
      </c>
    </row>
    <row r="207" spans="1:7" x14ac:dyDescent="0.25">
      <c r="A207" s="2">
        <v>42767</v>
      </c>
      <c r="B207" s="3">
        <v>75.2</v>
      </c>
      <c r="C207" s="2">
        <v>42767</v>
      </c>
      <c r="D207" s="4">
        <f t="shared" si="0"/>
        <v>1.8762178405916423</v>
      </c>
      <c r="E207" s="4">
        <f t="shared" si="1"/>
        <v>1.937863139205261</v>
      </c>
      <c r="F207" s="6">
        <f t="shared" si="2"/>
        <v>-6.1645298613618671E-2</v>
      </c>
      <c r="G207" s="7">
        <f t="shared" si="6"/>
        <v>2</v>
      </c>
    </row>
    <row r="208" spans="1:7" x14ac:dyDescent="0.25">
      <c r="A208" s="2">
        <v>42795</v>
      </c>
      <c r="B208" s="3">
        <v>83.4</v>
      </c>
      <c r="C208" s="2">
        <v>42795</v>
      </c>
      <c r="D208" s="4">
        <f t="shared" si="0"/>
        <v>1.9211660506377388</v>
      </c>
      <c r="E208" s="4">
        <f t="shared" si="1"/>
        <v>1.9385280143025947</v>
      </c>
      <c r="F208" s="6">
        <f t="shared" si="2"/>
        <v>-1.7361963664855873E-2</v>
      </c>
      <c r="G208" s="7">
        <f t="shared" si="6"/>
        <v>3</v>
      </c>
    </row>
    <row r="209" spans="1:7" x14ac:dyDescent="0.25">
      <c r="A209" s="2">
        <v>42826</v>
      </c>
      <c r="B209" s="3">
        <v>80.099999999999994</v>
      </c>
      <c r="C209" s="2">
        <v>42826</v>
      </c>
      <c r="D209" s="4">
        <f t="shared" si="0"/>
        <v>1.9036325160842376</v>
      </c>
      <c r="E209" s="4">
        <f t="shared" si="1"/>
        <v>1.9391304069534989</v>
      </c>
      <c r="F209" s="6">
        <f t="shared" si="2"/>
        <v>-3.5497890869261362E-2</v>
      </c>
      <c r="G209" s="7">
        <f t="shared" si="6"/>
        <v>4</v>
      </c>
    </row>
    <row r="210" spans="1:7" x14ac:dyDescent="0.25">
      <c r="A210" s="2">
        <v>42856</v>
      </c>
      <c r="B210" s="3">
        <v>87.2</v>
      </c>
      <c r="C210" s="2">
        <v>42856</v>
      </c>
      <c r="D210" s="4">
        <f t="shared" si="0"/>
        <v>1.9405164849325673</v>
      </c>
      <c r="E210" s="4">
        <f t="shared" si="1"/>
        <v>1.939578124666717</v>
      </c>
      <c r="F210" s="6">
        <f t="shared" si="2"/>
        <v>9.3836026585036869E-4</v>
      </c>
      <c r="G210" s="7">
        <f t="shared" si="6"/>
        <v>5</v>
      </c>
    </row>
    <row r="211" spans="1:7" x14ac:dyDescent="0.25">
      <c r="A211" s="2">
        <v>42887</v>
      </c>
      <c r="B211" s="3">
        <v>83.9</v>
      </c>
      <c r="C211" s="2">
        <v>42887</v>
      </c>
      <c r="D211" s="4">
        <f t="shared" si="0"/>
        <v>1.9237619608287002</v>
      </c>
      <c r="E211" s="4">
        <f t="shared" si="1"/>
        <v>1.9402277703285173</v>
      </c>
      <c r="F211" s="6">
        <f t="shared" si="2"/>
        <v>-1.646580949981713E-2</v>
      </c>
      <c r="G211" s="7">
        <f t="shared" si="6"/>
        <v>6</v>
      </c>
    </row>
    <row r="212" spans="1:7" x14ac:dyDescent="0.25">
      <c r="A212" s="2">
        <v>42917</v>
      </c>
      <c r="B212" s="3">
        <v>88.2</v>
      </c>
      <c r="C212" s="2">
        <v>42917</v>
      </c>
      <c r="D212" s="4">
        <f t="shared" si="0"/>
        <v>1.9454685851318196</v>
      </c>
      <c r="E212" s="4">
        <f t="shared" si="1"/>
        <v>1.9407611697442164</v>
      </c>
      <c r="F212" s="6">
        <f t="shared" si="2"/>
        <v>4.7074153876032199E-3</v>
      </c>
      <c r="G212" s="7">
        <f t="shared" si="6"/>
        <v>7</v>
      </c>
    </row>
    <row r="213" spans="1:7" x14ac:dyDescent="0.25">
      <c r="A213" s="2">
        <v>42948</v>
      </c>
      <c r="B213" s="3">
        <v>86.9</v>
      </c>
      <c r="C213" s="2">
        <v>42948</v>
      </c>
      <c r="D213" s="4">
        <f t="shared" si="0"/>
        <v>1.9390197764486665</v>
      </c>
      <c r="E213" s="4">
        <f t="shared" si="1"/>
        <v>1.9415858105822263</v>
      </c>
      <c r="F213" s="6">
        <f t="shared" si="2"/>
        <v>-2.5660341335598247E-3</v>
      </c>
      <c r="G213" s="7">
        <f t="shared" si="6"/>
        <v>8</v>
      </c>
    </row>
    <row r="214" spans="1:7" x14ac:dyDescent="0.25">
      <c r="A214" s="2">
        <v>42979</v>
      </c>
      <c r="B214" s="3">
        <v>85.8</v>
      </c>
      <c r="C214" s="2">
        <v>42979</v>
      </c>
      <c r="D214" s="4">
        <f t="shared" si="0"/>
        <v>1.9334872878487055</v>
      </c>
      <c r="E214" s="4">
        <f t="shared" si="1"/>
        <v>1.9430499385802846</v>
      </c>
      <c r="F214" s="6">
        <f t="shared" si="2"/>
        <v>-9.5626507315791365E-3</v>
      </c>
      <c r="G214" s="7">
        <f t="shared" si="6"/>
        <v>9</v>
      </c>
    </row>
    <row r="215" spans="1:7" x14ac:dyDescent="0.25">
      <c r="A215" s="2">
        <v>43009</v>
      </c>
      <c r="B215" s="3">
        <v>86.8</v>
      </c>
      <c r="C215" s="2">
        <v>43009</v>
      </c>
      <c r="D215" s="4">
        <f t="shared" si="0"/>
        <v>1.9385197251764918</v>
      </c>
      <c r="E215" s="4">
        <f t="shared" si="1"/>
        <v>1.9448364509073202</v>
      </c>
      <c r="F215" s="6">
        <f t="shared" si="2"/>
        <v>-6.3167257308283098E-3</v>
      </c>
      <c r="G215" s="7">
        <f t="shared" si="6"/>
        <v>10</v>
      </c>
    </row>
    <row r="216" spans="1:7" x14ac:dyDescent="0.25">
      <c r="A216" s="2">
        <v>43040</v>
      </c>
      <c r="B216" s="3">
        <v>93.7</v>
      </c>
      <c r="C216" s="2">
        <v>43040</v>
      </c>
      <c r="D216" s="4">
        <f t="shared" si="0"/>
        <v>1.9717395908877782</v>
      </c>
      <c r="E216" s="4">
        <f t="shared" si="1"/>
        <v>1.9462023703823734</v>
      </c>
      <c r="F216" s="6">
        <f t="shared" si="2"/>
        <v>2.5537220505404745E-2</v>
      </c>
      <c r="G216" s="7">
        <f t="shared" si="6"/>
        <v>11</v>
      </c>
    </row>
    <row r="217" spans="1:7" x14ac:dyDescent="0.25">
      <c r="A217" s="2">
        <v>43070</v>
      </c>
      <c r="B217" s="3">
        <v>113.4</v>
      </c>
      <c r="C217" s="2">
        <v>43070</v>
      </c>
      <c r="D217" s="4">
        <f t="shared" si="0"/>
        <v>2.0546130545568877</v>
      </c>
      <c r="E217" s="4">
        <f t="shared" si="1"/>
        <v>1.9473466392441485</v>
      </c>
      <c r="F217" s="6">
        <f t="shared" si="2"/>
        <v>0.10726641531273917</v>
      </c>
      <c r="G217" s="7">
        <f t="shared" si="6"/>
        <v>12</v>
      </c>
    </row>
    <row r="218" spans="1:7" x14ac:dyDescent="0.25">
      <c r="A218" s="2">
        <v>43101</v>
      </c>
      <c r="B218" s="3">
        <v>88.2</v>
      </c>
      <c r="C218" s="2">
        <v>43101</v>
      </c>
      <c r="D218" s="4">
        <f t="shared" si="0"/>
        <v>1.9454685851318196</v>
      </c>
      <c r="E218" s="4">
        <f t="shared" si="1"/>
        <v>1.9480826086416974</v>
      </c>
      <c r="F218" s="6">
        <f t="shared" si="2"/>
        <v>-2.6140235098777165E-3</v>
      </c>
      <c r="G218" s="7">
        <f t="shared" si="6"/>
        <v>1</v>
      </c>
    </row>
    <row r="219" spans="1:7" x14ac:dyDescent="0.25">
      <c r="A219" s="2">
        <v>43132</v>
      </c>
      <c r="B219" s="3">
        <v>77.099999999999994</v>
      </c>
      <c r="C219" s="2">
        <v>43132</v>
      </c>
      <c r="D219" s="4">
        <f t="shared" si="0"/>
        <v>1.887054378050957</v>
      </c>
      <c r="E219" s="4">
        <f t="shared" si="1"/>
        <v>1.9487997910488766</v>
      </c>
      <c r="F219" s="6">
        <f t="shared" si="2"/>
        <v>-6.174541299791958E-2</v>
      </c>
      <c r="G219" s="7">
        <f t="shared" si="6"/>
        <v>2</v>
      </c>
    </row>
    <row r="220" spans="1:7" x14ac:dyDescent="0.25">
      <c r="A220" s="2">
        <v>43160</v>
      </c>
      <c r="B220" s="3">
        <v>88.2</v>
      </c>
      <c r="C220" s="2">
        <v>43160</v>
      </c>
      <c r="D220" s="4">
        <f t="shared" si="0"/>
        <v>1.9454685851318196</v>
      </c>
      <c r="E220" s="4">
        <f t="shared" si="1"/>
        <v>1.9492487011200241</v>
      </c>
      <c r="F220" s="6">
        <f t="shared" si="2"/>
        <v>-3.780115988204491E-3</v>
      </c>
      <c r="G220" s="7">
        <f t="shared" si="6"/>
        <v>3</v>
      </c>
    </row>
    <row r="221" spans="1:7" x14ac:dyDescent="0.25">
      <c r="A221" s="2">
        <v>43191</v>
      </c>
      <c r="B221" s="3">
        <v>83.6</v>
      </c>
      <c r="C221" s="2">
        <v>43191</v>
      </c>
      <c r="D221" s="4">
        <f t="shared" si="0"/>
        <v>1.9222062774390163</v>
      </c>
      <c r="E221" s="4">
        <f t="shared" si="1"/>
        <v>1.9492680803437479</v>
      </c>
      <c r="F221" s="6">
        <f t="shared" si="2"/>
        <v>-2.7061802904731591E-2</v>
      </c>
      <c r="G221" s="7">
        <f t="shared" si="6"/>
        <v>4</v>
      </c>
    </row>
    <row r="222" spans="1:7" x14ac:dyDescent="0.25">
      <c r="A222" s="2">
        <v>43221</v>
      </c>
      <c r="B222" s="3">
        <v>90.1</v>
      </c>
      <c r="C222" s="2">
        <v>43221</v>
      </c>
      <c r="D222" s="4">
        <f t="shared" si="0"/>
        <v>1.954724790979063</v>
      </c>
      <c r="E222" s="4">
        <f t="shared" si="1"/>
        <v>1.9498296768149916</v>
      </c>
      <c r="F222" s="6">
        <f t="shared" si="2"/>
        <v>4.8951141640714013E-3</v>
      </c>
      <c r="G222" s="7">
        <f t="shared" si="6"/>
        <v>5</v>
      </c>
    </row>
    <row r="223" spans="1:7" x14ac:dyDescent="0.25">
      <c r="A223" s="2">
        <v>43252</v>
      </c>
      <c r="B223" s="3">
        <v>86.5</v>
      </c>
      <c r="C223" s="2">
        <v>43252</v>
      </c>
      <c r="D223" s="4">
        <f t="shared" si="0"/>
        <v>1.9370161074648142</v>
      </c>
      <c r="E223" s="4">
        <f t="shared" si="1"/>
        <v>1.9500625420189108</v>
      </c>
      <c r="F223" s="6">
        <f t="shared" si="2"/>
        <v>-1.3046434554096598E-2</v>
      </c>
      <c r="G223" s="7">
        <f t="shared" si="6"/>
        <v>6</v>
      </c>
    </row>
    <row r="224" spans="1:7" x14ac:dyDescent="0.25">
      <c r="A224" s="2">
        <v>43282</v>
      </c>
      <c r="B224" s="3">
        <v>89.1</v>
      </c>
      <c r="C224" s="2">
        <v>43282</v>
      </c>
      <c r="D224" s="4">
        <f t="shared" si="0"/>
        <v>1.9498777040368747</v>
      </c>
      <c r="E224" s="4">
        <f t="shared" si="1"/>
        <v>1.9496728676695725</v>
      </c>
      <c r="F224" s="6">
        <f t="shared" si="2"/>
        <v>2.0483636730217469E-4</v>
      </c>
      <c r="G224" s="7">
        <f t="shared" si="6"/>
        <v>7</v>
      </c>
    </row>
    <row r="225" spans="1:7" x14ac:dyDescent="0.25">
      <c r="A225" s="2">
        <v>43313</v>
      </c>
      <c r="B225" s="3">
        <v>89.5</v>
      </c>
      <c r="C225" s="2">
        <v>43313</v>
      </c>
      <c r="D225" s="4">
        <f t="shared" si="0"/>
        <v>1.9518230353159121</v>
      </c>
      <c r="E225" s="4">
        <f t="shared" si="1"/>
        <v>1.9499485160338252</v>
      </c>
      <c r="F225" s="6">
        <f t="shared" si="2"/>
        <v>1.8745192820868173E-3</v>
      </c>
      <c r="G225" s="7">
        <f t="shared" si="6"/>
        <v>8</v>
      </c>
    </row>
    <row r="226" spans="1:7" x14ac:dyDescent="0.25">
      <c r="A226" s="2">
        <v>43344</v>
      </c>
      <c r="B226" s="3">
        <v>85.4</v>
      </c>
      <c r="C226" s="2">
        <v>43344</v>
      </c>
      <c r="D226" s="4">
        <f t="shared" si="0"/>
        <v>1.9314578706890051</v>
      </c>
      <c r="E226" s="4">
        <f t="shared" si="1"/>
        <v>1.9493329933004249</v>
      </c>
      <c r="F226" s="6">
        <f t="shared" si="2"/>
        <v>-1.7875122611419769E-2</v>
      </c>
      <c r="G226" s="7">
        <f t="shared" si="6"/>
        <v>9</v>
      </c>
    </row>
    <row r="227" spans="1:7" x14ac:dyDescent="0.25">
      <c r="A227" s="2">
        <v>43374</v>
      </c>
      <c r="B227" s="3">
        <v>87.3</v>
      </c>
      <c r="C227" s="2">
        <v>43374</v>
      </c>
      <c r="D227" s="4">
        <f t="shared" si="0"/>
        <v>1.9410142437055697</v>
      </c>
      <c r="E227" s="4">
        <f t="shared" si="1"/>
        <v>1.9483201800650152</v>
      </c>
      <c r="F227" s="6">
        <f t="shared" si="2"/>
        <v>-7.3059363594454307E-3</v>
      </c>
      <c r="G227" s="7">
        <f t="shared" si="6"/>
        <v>10</v>
      </c>
    </row>
    <row r="228" spans="1:7" x14ac:dyDescent="0.25">
      <c r="A228" s="2">
        <v>43405</v>
      </c>
      <c r="B228" s="3">
        <v>96.1</v>
      </c>
      <c r="C228" s="2">
        <v>43405</v>
      </c>
      <c r="D228" s="4">
        <f t="shared" si="0"/>
        <v>1.9827233876685453</v>
      </c>
      <c r="E228" s="4">
        <f t="shared" si="1"/>
        <v>1.9484635612270573</v>
      </c>
      <c r="F228" s="6">
        <f t="shared" si="2"/>
        <v>3.4259826441487951E-2</v>
      </c>
      <c r="G228" s="7">
        <f t="shared" si="6"/>
        <v>11</v>
      </c>
    </row>
    <row r="229" spans="1:7" x14ac:dyDescent="0.25">
      <c r="A229" s="2">
        <v>43435</v>
      </c>
      <c r="B229" s="3">
        <v>112</v>
      </c>
      <c r="C229" s="2">
        <v>43435</v>
      </c>
      <c r="D229" s="4">
        <f t="shared" si="0"/>
        <v>2.0492180226701815</v>
      </c>
      <c r="E229" s="4">
        <f t="shared" si="1"/>
        <v>1.948033002281008</v>
      </c>
      <c r="F229" s="6">
        <f t="shared" si="2"/>
        <v>0.10118502038917354</v>
      </c>
      <c r="G229" s="7">
        <f t="shared" si="6"/>
        <v>12</v>
      </c>
    </row>
    <row r="230" spans="1:7" x14ac:dyDescent="0.25">
      <c r="A230" s="2">
        <v>43466</v>
      </c>
      <c r="B230" s="3">
        <v>87.4</v>
      </c>
      <c r="C230" s="2">
        <v>43466</v>
      </c>
      <c r="D230" s="4">
        <f t="shared" si="0"/>
        <v>1.941511432634403</v>
      </c>
      <c r="E230" s="4">
        <f t="shared" si="1"/>
        <v>1.9472569335157563</v>
      </c>
      <c r="F230" s="6">
        <f t="shared" si="2"/>
        <v>-5.7455008813533937E-3</v>
      </c>
      <c r="G230" s="7">
        <f t="shared" si="6"/>
        <v>1</v>
      </c>
    </row>
    <row r="231" spans="1:7" x14ac:dyDescent="0.25">
      <c r="A231" s="2">
        <v>43497</v>
      </c>
      <c r="B231" s="3">
        <v>79</v>
      </c>
      <c r="C231" s="2">
        <v>43497</v>
      </c>
      <c r="D231" s="4">
        <f t="shared" si="0"/>
        <v>1.8976270912904414</v>
      </c>
      <c r="E231" s="4">
        <f t="shared" si="1"/>
        <v>1.9464155180048535</v>
      </c>
      <c r="F231" s="6">
        <f t="shared" si="2"/>
        <v>-4.8788426714412081E-2</v>
      </c>
      <c r="G231" s="7">
        <f t="shared" si="6"/>
        <v>2</v>
      </c>
    </row>
    <row r="232" spans="1:7" x14ac:dyDescent="0.25">
      <c r="A232" s="2">
        <v>43525</v>
      </c>
      <c r="B232" s="3">
        <v>83.2</v>
      </c>
      <c r="C232" s="2">
        <v>43525</v>
      </c>
      <c r="D232" s="4">
        <f t="shared" si="0"/>
        <v>1.920123326290724</v>
      </c>
      <c r="E232" s="4">
        <f t="shared" si="1"/>
        <v>1.9454123289005214</v>
      </c>
      <c r="F232" s="6">
        <f t="shared" si="2"/>
        <v>-2.5289002609797384E-2</v>
      </c>
      <c r="G232" s="7">
        <f t="shared" si="6"/>
        <v>3</v>
      </c>
    </row>
    <row r="233" spans="1:7" x14ac:dyDescent="0.25">
      <c r="A233" s="2">
        <v>43556</v>
      </c>
      <c r="B233" s="3">
        <v>83.8</v>
      </c>
      <c r="C233" s="2">
        <v>43556</v>
      </c>
      <c r="D233" s="4">
        <f t="shared" si="0"/>
        <v>1.9232440186302764</v>
      </c>
      <c r="E233" s="4">
        <f t="shared" si="1"/>
        <v>1.9453541775561023</v>
      </c>
      <c r="F233" s="6">
        <f t="shared" si="2"/>
        <v>-2.2110158925825907E-2</v>
      </c>
      <c r="G233" s="7">
        <f t="shared" si="6"/>
        <v>4</v>
      </c>
    </row>
    <row r="234" spans="1:7" x14ac:dyDescent="0.25">
      <c r="A234" s="2">
        <v>43586</v>
      </c>
      <c r="B234" s="3">
        <v>90.6</v>
      </c>
      <c r="C234" s="2">
        <v>43586</v>
      </c>
      <c r="D234" s="4">
        <f t="shared" si="0"/>
        <v>1.9571281976768131</v>
      </c>
      <c r="E234" s="4">
        <f t="shared" si="1"/>
        <v>1.9452455094793759</v>
      </c>
      <c r="F234" s="6">
        <f t="shared" si="2"/>
        <v>1.1882688197437208E-2</v>
      </c>
      <c r="G234" s="7">
        <f t="shared" si="6"/>
        <v>5</v>
      </c>
    </row>
    <row r="235" spans="1:7" x14ac:dyDescent="0.25">
      <c r="A235" s="2">
        <v>43617</v>
      </c>
      <c r="B235" s="3">
        <v>84</v>
      </c>
      <c r="C235" s="2">
        <v>43617</v>
      </c>
      <c r="D235" s="4">
        <f t="shared" si="0"/>
        <v>1.9242792860618816</v>
      </c>
      <c r="E235" s="4">
        <f t="shared" si="1"/>
        <v>1.9442633043090103</v>
      </c>
      <c r="F235" s="6">
        <f t="shared" si="2"/>
        <v>-1.9984018247128699E-2</v>
      </c>
      <c r="G235" s="7">
        <f t="shared" si="6"/>
        <v>6</v>
      </c>
    </row>
    <row r="236" spans="1:7" x14ac:dyDescent="0.25">
      <c r="A236" s="2">
        <v>43647</v>
      </c>
      <c r="B236" s="3">
        <v>87.9</v>
      </c>
      <c r="C236" s="2">
        <v>43647</v>
      </c>
      <c r="D236" s="4">
        <f t="shared" si="0"/>
        <v>1.9439888750737719</v>
      </c>
      <c r="E236" s="4">
        <f t="shared" si="1"/>
        <v>1.9433410357584162</v>
      </c>
      <c r="F236" s="6">
        <f t="shared" si="2"/>
        <v>6.4783931535572492E-4</v>
      </c>
      <c r="G236" s="7">
        <f t="shared" si="6"/>
        <v>7</v>
      </c>
    </row>
    <row r="237" spans="1:7" x14ac:dyDescent="0.25">
      <c r="A237" s="2">
        <v>43678</v>
      </c>
      <c r="B237" s="3">
        <v>86.6</v>
      </c>
      <c r="C237" s="2">
        <v>43678</v>
      </c>
      <c r="D237" s="4">
        <f t="shared" si="0"/>
        <v>1.9375178920173466</v>
      </c>
      <c r="E237" s="4">
        <f t="shared" si="1"/>
        <v>1.9420753093835843</v>
      </c>
      <c r="F237" s="6">
        <f t="shared" si="2"/>
        <v>-4.5574173662377149E-3</v>
      </c>
      <c r="G237" s="7">
        <f t="shared" si="6"/>
        <v>8</v>
      </c>
    </row>
    <row r="238" spans="1:7" x14ac:dyDescent="0.25">
      <c r="A238" s="2">
        <v>43709</v>
      </c>
      <c r="B238" s="3">
        <v>83.5</v>
      </c>
      <c r="C238" s="2">
        <v>43709</v>
      </c>
      <c r="D238" s="4">
        <f t="shared" si="0"/>
        <v>1.9216864754836021</v>
      </c>
      <c r="E238" s="4">
        <f t="shared" si="1"/>
        <v>1.9381070834080087</v>
      </c>
      <c r="F238" s="6">
        <f t="shared" si="2"/>
        <v>-1.6420607924406694E-2</v>
      </c>
      <c r="G238" s="7">
        <f t="shared" si="6"/>
        <v>9</v>
      </c>
    </row>
    <row r="239" spans="1:7" x14ac:dyDescent="0.25">
      <c r="A239" s="2">
        <v>43739</v>
      </c>
      <c r="B239" s="3">
        <v>89</v>
      </c>
      <c r="C239" s="2">
        <v>43739</v>
      </c>
      <c r="D239" s="4">
        <f t="shared" si="0"/>
        <v>1.9493900066449128</v>
      </c>
      <c r="E239" s="4">
        <f t="shared" si="1"/>
        <v>1.9272547215642752</v>
      </c>
      <c r="F239" s="6">
        <f t="shared" si="2"/>
        <v>2.2135285080637557E-2</v>
      </c>
      <c r="G239" s="7">
        <f t="shared" si="6"/>
        <v>10</v>
      </c>
    </row>
    <row r="240" spans="1:7" x14ac:dyDescent="0.25">
      <c r="A240" s="2">
        <v>43770</v>
      </c>
      <c r="B240" s="3">
        <v>93.7</v>
      </c>
      <c r="C240" s="2">
        <v>43770</v>
      </c>
      <c r="D240" s="4">
        <f t="shared" si="0"/>
        <v>1.9717395908877782</v>
      </c>
      <c r="E240" s="4">
        <f t="shared" si="1"/>
        <v>1.912928095558077</v>
      </c>
      <c r="F240" s="6">
        <f t="shared" si="2"/>
        <v>5.8811495329701202E-2</v>
      </c>
      <c r="G240" s="7">
        <f t="shared" si="6"/>
        <v>11</v>
      </c>
    </row>
    <row r="241" spans="1:5" x14ac:dyDescent="0.25">
      <c r="A241" s="2">
        <v>43800</v>
      </c>
      <c r="B241" s="3">
        <v>108.8</v>
      </c>
      <c r="C241" s="2">
        <v>43800</v>
      </c>
      <c r="D241" s="4">
        <f t="shared" si="0"/>
        <v>2.0366288953621612</v>
      </c>
      <c r="E241" s="8"/>
    </row>
    <row r="242" spans="1:5" x14ac:dyDescent="0.25">
      <c r="A242" s="2">
        <v>43831</v>
      </c>
      <c r="B242" s="3">
        <v>85.5</v>
      </c>
      <c r="C242" s="2">
        <v>43831</v>
      </c>
      <c r="D242" s="4">
        <f t="shared" si="0"/>
        <v>1.9319661147281726</v>
      </c>
      <c r="E242" s="8"/>
    </row>
    <row r="243" spans="1:5" x14ac:dyDescent="0.25">
      <c r="A243" s="2">
        <v>43862</v>
      </c>
      <c r="B243" s="3">
        <v>75.3</v>
      </c>
      <c r="C243" s="2">
        <v>43862</v>
      </c>
      <c r="D243" s="4">
        <f t="shared" si="0"/>
        <v>1.8767949762007006</v>
      </c>
      <c r="E243" s="8"/>
    </row>
    <row r="244" spans="1:5" x14ac:dyDescent="0.25">
      <c r="A244" s="2">
        <v>43891</v>
      </c>
      <c r="B244" s="3">
        <v>70.099999999999994</v>
      </c>
      <c r="C244" s="2">
        <v>43891</v>
      </c>
      <c r="D244" s="4">
        <f t="shared" si="0"/>
        <v>1.8457180179666586</v>
      </c>
      <c r="E244" s="8"/>
    </row>
    <row r="245" spans="1:5" x14ac:dyDescent="0.25">
      <c r="A245" s="2">
        <v>43922</v>
      </c>
      <c r="B245" s="3">
        <v>54.6</v>
      </c>
      <c r="C245" s="2">
        <v>43922</v>
      </c>
      <c r="D245" s="4">
        <f t="shared" si="0"/>
        <v>1.7371926427047373</v>
      </c>
      <c r="E245" s="8"/>
    </row>
    <row r="246" spans="1:5" x14ac:dyDescent="0.25">
      <c r="A246" s="2">
        <v>43952</v>
      </c>
      <c r="B246" s="3">
        <v>63</v>
      </c>
      <c r="C246" s="2">
        <v>43952</v>
      </c>
      <c r="D246" s="4">
        <f t="shared" si="0"/>
        <v>1.7993405494535817</v>
      </c>
      <c r="E246" s="8"/>
    </row>
  </sheetData>
  <mergeCells count="2">
    <mergeCell ref="N4:O5"/>
    <mergeCell ref="N3:O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Exercício VI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Marcio Rodrigues</cp:lastModifiedBy>
  <dcterms:modified xsi:type="dcterms:W3CDTF">2023-09-04T12:56:11Z</dcterms:modified>
</cp:coreProperties>
</file>