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hen/Documents/School/4A/MSCI 541/HW4/msci-541-f21-hw4-jonchen99/"/>
    </mc:Choice>
  </mc:AlternateContent>
  <xr:revisionPtr revIDLastSave="0" documentId="13_ncr:1_{9FAAFCFC-0873-B641-A7E9-0F655F1E14F3}" xr6:coauthVersionLast="47" xr6:coauthVersionMax="47" xr10:uidLastSave="{00000000-0000-0000-0000-000000000000}"/>
  <bookViews>
    <workbookView xWindow="-19200" yWindow="500" windowWidth="19200" windowHeight="21100" xr2:uid="{C83D4C4B-49BA-B041-A71B-0D9391C559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51" i="1"/>
  <c r="H52" i="1"/>
  <c r="H53" i="1"/>
  <c r="H49" i="1"/>
  <c r="I53" i="1"/>
  <c r="I52" i="1"/>
  <c r="I51" i="1"/>
  <c r="I50" i="1"/>
  <c r="I4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53" i="1"/>
  <c r="C52" i="1"/>
  <c r="C51" i="1"/>
  <c r="C50" i="1"/>
  <c r="C49" i="1"/>
</calcChain>
</file>

<file path=xl/sharedStrings.xml><?xml version="1.0" encoding="utf-8"?>
<sst xmlns="http://schemas.openxmlformats.org/spreadsheetml/2006/main" count="77" uniqueCount="29">
  <si>
    <t>NDCG @1000</t>
  </si>
  <si>
    <t>TBG</t>
  </si>
  <si>
    <t>p-value</t>
  </si>
  <si>
    <t>Difference</t>
  </si>
  <si>
    <t>AP Baseline</t>
  </si>
  <si>
    <t>AP Stem</t>
  </si>
  <si>
    <t>P@10 Baseline</t>
  </si>
  <si>
    <t>P@10 Stem</t>
  </si>
  <si>
    <t xml:space="preserve">NDCG@10 Baseline </t>
  </si>
  <si>
    <t xml:space="preserve">NDCG@10 Stem </t>
  </si>
  <si>
    <t>NDCG@1000 Baseline</t>
  </si>
  <si>
    <t>NDCG@1000 Stem</t>
  </si>
  <si>
    <t>TBG Baseline</t>
  </si>
  <si>
    <t>TBG Stem</t>
  </si>
  <si>
    <t>AP</t>
  </si>
  <si>
    <t>P@10</t>
  </si>
  <si>
    <t>NDCG@10</t>
  </si>
  <si>
    <t>NDCG@1000</t>
  </si>
  <si>
    <t>Topic</t>
  </si>
  <si>
    <t>Effectiveness Measure</t>
  </si>
  <si>
    <t>Best Run Score</t>
  </si>
  <si>
    <t>Relative Percent Improvement</t>
  </si>
  <si>
    <t>Student's t-test, two-side, paired, p-value</t>
  </si>
  <si>
    <t>Mean AP</t>
  </si>
  <si>
    <t>Mean P@10</t>
  </si>
  <si>
    <t>Mean NDCG@10</t>
  </si>
  <si>
    <t>Mean NDCG@1000</t>
  </si>
  <si>
    <t>Mean TBG</t>
  </si>
  <si>
    <t>Second Best Run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</si>
</sst>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ADFD-7794-8E4E-AF2A-503D54F1B13A}">
  <dimension ref="A1:Q53"/>
  <sheetViews>
    <sheetView tabSelected="1" topLeftCell="A16" zoomScale="109" zoomScaleNormal="109" workbookViewId="0">
      <selection activeCell="J58" sqref="J58"/>
    </sheetView>
  </sheetViews>
  <sheetFormatPr baseColWidth="10" defaultRowHeight="16" x14ac:dyDescent="0.2"/>
  <cols>
    <col min="5" max="5" width="13.5" bestFit="1" customWidth="1"/>
    <col min="8" max="8" width="18" bestFit="1" customWidth="1"/>
    <col min="9" max="9" width="15.1640625" bestFit="1" customWidth="1"/>
  </cols>
  <sheetData>
    <row r="1" spans="1:17" x14ac:dyDescent="0.2">
      <c r="A1" t="s">
        <v>18</v>
      </c>
      <c r="B1" t="s">
        <v>4</v>
      </c>
      <c r="C1" t="s">
        <v>5</v>
      </c>
      <c r="D1" t="s">
        <v>3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3</v>
      </c>
      <c r="L1" t="s">
        <v>10</v>
      </c>
      <c r="M1" t="s">
        <v>11</v>
      </c>
      <c r="N1" t="s">
        <v>3</v>
      </c>
      <c r="O1" t="s">
        <v>12</v>
      </c>
      <c r="P1" t="s">
        <v>13</v>
      </c>
      <c r="Q1" t="s">
        <v>3</v>
      </c>
    </row>
    <row r="2" spans="1:17" x14ac:dyDescent="0.2">
      <c r="A2">
        <v>401</v>
      </c>
      <c r="B2">
        <v>4.8778784143034701E-2</v>
      </c>
      <c r="C2">
        <v>0.104107670103662</v>
      </c>
      <c r="D2">
        <f>C2-B2</f>
        <v>5.5328885960627294E-2</v>
      </c>
      <c r="E2">
        <v>0.1</v>
      </c>
      <c r="F2">
        <v>0.3</v>
      </c>
      <c r="G2">
        <f t="shared" ref="G2:G46" si="0">F2-E2</f>
        <v>0.19999999999999998</v>
      </c>
      <c r="H2">
        <v>0.11004588314904</v>
      </c>
      <c r="I2">
        <v>0.246550555447586</v>
      </c>
      <c r="J2">
        <f t="shared" ref="J2:J46" si="1">I2-H2</f>
        <v>0.13650467229854601</v>
      </c>
      <c r="K2" t="s">
        <v>0</v>
      </c>
      <c r="L2">
        <v>0.35155120543129698</v>
      </c>
      <c r="M2">
        <v>0.45047454940916698</v>
      </c>
      <c r="N2">
        <f t="shared" ref="N2:N46" si="2">M2-L2</f>
        <v>9.8923343977870004E-2</v>
      </c>
      <c r="O2">
        <v>1.0100057298360401</v>
      </c>
      <c r="P2">
        <v>1.59478754463746</v>
      </c>
      <c r="Q2">
        <f t="shared" ref="Q2:Q14" si="3">P2-O2</f>
        <v>0.58478181480141989</v>
      </c>
    </row>
    <row r="3" spans="1:17" x14ac:dyDescent="0.2">
      <c r="A3">
        <v>402</v>
      </c>
      <c r="B3">
        <v>6.0522499636685601E-2</v>
      </c>
      <c r="C3">
        <v>0.20618642219835301</v>
      </c>
      <c r="D3">
        <f t="shared" ref="D3:D46" si="4">C3-B3</f>
        <v>0.14566392256166741</v>
      </c>
      <c r="E3">
        <v>0.2</v>
      </c>
      <c r="F3">
        <v>0.3</v>
      </c>
      <c r="G3">
        <f t="shared" si="0"/>
        <v>9.9999999999999978E-2</v>
      </c>
      <c r="H3">
        <v>0.29345568839744002</v>
      </c>
      <c r="I3">
        <v>0.38363315291837602</v>
      </c>
      <c r="J3">
        <f t="shared" si="1"/>
        <v>9.0177464520936002E-2</v>
      </c>
      <c r="K3" t="s">
        <v>0</v>
      </c>
      <c r="L3">
        <v>0.266594591838485</v>
      </c>
      <c r="M3">
        <v>0.60038250051965303</v>
      </c>
      <c r="N3">
        <f t="shared" si="2"/>
        <v>0.33378790868116803</v>
      </c>
      <c r="O3">
        <v>1.3074060862584</v>
      </c>
      <c r="P3">
        <v>2.5000658451893898</v>
      </c>
      <c r="Q3">
        <f t="shared" si="3"/>
        <v>1.1926597589309897</v>
      </c>
    </row>
    <row r="4" spans="1:17" x14ac:dyDescent="0.2">
      <c r="A4">
        <v>403</v>
      </c>
      <c r="B4">
        <v>0.50753738547856098</v>
      </c>
      <c r="C4">
        <v>0.50753738547856098</v>
      </c>
      <c r="D4">
        <f t="shared" si="4"/>
        <v>0</v>
      </c>
      <c r="E4">
        <v>0.6</v>
      </c>
      <c r="F4">
        <v>0.6</v>
      </c>
      <c r="G4">
        <f t="shared" si="0"/>
        <v>0</v>
      </c>
      <c r="H4">
        <v>0.53024420499913005</v>
      </c>
      <c r="I4">
        <v>0.53024420499913005</v>
      </c>
      <c r="J4">
        <f t="shared" si="1"/>
        <v>0</v>
      </c>
      <c r="K4" t="s">
        <v>0</v>
      </c>
      <c r="L4">
        <v>0.740715254142566</v>
      </c>
      <c r="M4">
        <v>0.740715254142566</v>
      </c>
      <c r="N4">
        <f t="shared" si="2"/>
        <v>0</v>
      </c>
      <c r="O4">
        <v>3.6200342700357502</v>
      </c>
      <c r="P4">
        <v>3.6200342700357502</v>
      </c>
      <c r="Q4">
        <f t="shared" si="3"/>
        <v>0</v>
      </c>
    </row>
    <row r="5" spans="1:17" x14ac:dyDescent="0.2">
      <c r="A5">
        <v>404</v>
      </c>
      <c r="B5">
        <v>4.1286549707602298E-3</v>
      </c>
      <c r="C5">
        <v>9.8289042591918393E-3</v>
      </c>
      <c r="D5">
        <f t="shared" si="4"/>
        <v>5.7002492884316094E-3</v>
      </c>
      <c r="E5">
        <v>0</v>
      </c>
      <c r="F5">
        <v>0</v>
      </c>
      <c r="G5">
        <f t="shared" si="0"/>
        <v>0</v>
      </c>
      <c r="H5">
        <v>0</v>
      </c>
      <c r="I5">
        <v>0</v>
      </c>
      <c r="J5">
        <f t="shared" si="1"/>
        <v>0</v>
      </c>
      <c r="K5" t="s">
        <v>0</v>
      </c>
      <c r="L5">
        <v>0.14447713255470601</v>
      </c>
      <c r="M5">
        <v>0.16987822265113101</v>
      </c>
      <c r="N5">
        <f t="shared" si="2"/>
        <v>2.5401090096424994E-2</v>
      </c>
      <c r="O5" s="1">
        <v>6.1147801900247798E-6</v>
      </c>
      <c r="P5">
        <v>7.9484196078703998E-3</v>
      </c>
      <c r="Q5">
        <f t="shared" si="3"/>
        <v>7.9423048276803746E-3</v>
      </c>
    </row>
    <row r="6" spans="1:17" x14ac:dyDescent="0.2">
      <c r="A6">
        <v>405</v>
      </c>
      <c r="B6">
        <v>2.9824766811068101E-2</v>
      </c>
      <c r="C6">
        <v>2.5999185999185999E-2</v>
      </c>
      <c r="D6">
        <f t="shared" si="4"/>
        <v>-3.8255808118821018E-3</v>
      </c>
      <c r="E6">
        <v>0.2</v>
      </c>
      <c r="F6">
        <v>0.1</v>
      </c>
      <c r="G6">
        <f t="shared" si="0"/>
        <v>-0.1</v>
      </c>
      <c r="H6">
        <v>0.142019057177627</v>
      </c>
      <c r="I6">
        <v>7.3363922099360004E-2</v>
      </c>
      <c r="J6">
        <f t="shared" si="1"/>
        <v>-6.8655135078266996E-2</v>
      </c>
      <c r="K6" t="s">
        <v>0</v>
      </c>
      <c r="L6">
        <v>0.15447389927507299</v>
      </c>
      <c r="M6">
        <v>0.14698853595363001</v>
      </c>
      <c r="N6">
        <f t="shared" si="2"/>
        <v>-7.4853633214429782E-3</v>
      </c>
      <c r="O6">
        <v>0.99590483201340496</v>
      </c>
      <c r="P6">
        <v>0.94916532774658902</v>
      </c>
      <c r="Q6">
        <f t="shared" si="3"/>
        <v>-4.6739504266815945E-2</v>
      </c>
    </row>
    <row r="7" spans="1:17" x14ac:dyDescent="0.2">
      <c r="A7">
        <v>406</v>
      </c>
      <c r="B7">
        <v>0.39196811836860201</v>
      </c>
      <c r="C7">
        <v>0.43874643874643798</v>
      </c>
      <c r="D7">
        <f t="shared" si="4"/>
        <v>4.6778320377835969E-2</v>
      </c>
      <c r="E7">
        <v>0.2</v>
      </c>
      <c r="F7">
        <v>0.3</v>
      </c>
      <c r="G7">
        <f t="shared" si="0"/>
        <v>9.9999999999999978E-2</v>
      </c>
      <c r="H7">
        <v>0.38334277998463401</v>
      </c>
      <c r="I7">
        <v>0.457491395269709</v>
      </c>
      <c r="J7">
        <f t="shared" si="1"/>
        <v>7.4148615285074992E-2</v>
      </c>
      <c r="K7" t="s">
        <v>0</v>
      </c>
      <c r="L7">
        <v>0.73488020633927498</v>
      </c>
      <c r="M7">
        <v>0.76387593264514797</v>
      </c>
      <c r="N7">
        <f t="shared" si="2"/>
        <v>2.8995726305872993E-2</v>
      </c>
      <c r="O7">
        <v>2.1874287138036199</v>
      </c>
      <c r="P7">
        <v>2.3427375550181702</v>
      </c>
      <c r="Q7">
        <f t="shared" si="3"/>
        <v>0.15530884121455024</v>
      </c>
    </row>
    <row r="8" spans="1:17" x14ac:dyDescent="0.2">
      <c r="A8">
        <v>407</v>
      </c>
      <c r="B8">
        <v>0.20325615751418799</v>
      </c>
      <c r="C8">
        <v>0.16594608508713299</v>
      </c>
      <c r="D8">
        <f t="shared" si="4"/>
        <v>-3.7310072427055002E-2</v>
      </c>
      <c r="E8">
        <v>0.6</v>
      </c>
      <c r="F8">
        <v>0.4</v>
      </c>
      <c r="G8">
        <f t="shared" si="0"/>
        <v>-0.19999999999999996</v>
      </c>
      <c r="H8">
        <v>0.64340356140337296</v>
      </c>
      <c r="I8">
        <v>0.50360670260469897</v>
      </c>
      <c r="J8">
        <f t="shared" si="1"/>
        <v>-0.13979685879867398</v>
      </c>
      <c r="K8" t="s">
        <v>0</v>
      </c>
      <c r="L8">
        <v>0.57489703769257094</v>
      </c>
      <c r="M8">
        <v>0.52000887891882097</v>
      </c>
      <c r="N8">
        <f t="shared" si="2"/>
        <v>-5.4888158773749973E-2</v>
      </c>
      <c r="O8">
        <v>2.7075784847130699</v>
      </c>
      <c r="P8">
        <v>2.4589102597784498</v>
      </c>
      <c r="Q8">
        <f t="shared" si="3"/>
        <v>-0.24866822493462015</v>
      </c>
    </row>
    <row r="9" spans="1:17" x14ac:dyDescent="0.2">
      <c r="A9">
        <v>408</v>
      </c>
      <c r="B9">
        <v>9.4567870937709506E-2</v>
      </c>
      <c r="C9">
        <v>0.13560326080134599</v>
      </c>
      <c r="D9">
        <f t="shared" si="4"/>
        <v>4.1035389863636487E-2</v>
      </c>
      <c r="E9">
        <v>0.4</v>
      </c>
      <c r="F9">
        <v>0.3</v>
      </c>
      <c r="G9">
        <f t="shared" si="0"/>
        <v>-0.10000000000000003</v>
      </c>
      <c r="H9">
        <v>0.53888569218280602</v>
      </c>
      <c r="I9">
        <v>0.35707647659639102</v>
      </c>
      <c r="J9">
        <f t="shared" si="1"/>
        <v>-0.181809215586415</v>
      </c>
      <c r="K9" t="s">
        <v>0</v>
      </c>
      <c r="L9">
        <v>0.36362205187834801</v>
      </c>
      <c r="M9">
        <v>0.46160616343474398</v>
      </c>
      <c r="N9">
        <f t="shared" si="2"/>
        <v>9.798411155639597E-2</v>
      </c>
      <c r="O9">
        <v>2.2027055236201898</v>
      </c>
      <c r="P9">
        <v>4.0417268991300404</v>
      </c>
      <c r="Q9">
        <f t="shared" si="3"/>
        <v>1.8390213755098506</v>
      </c>
    </row>
    <row r="10" spans="1:17" x14ac:dyDescent="0.2">
      <c r="A10">
        <v>409</v>
      </c>
      <c r="B10">
        <v>0.1</v>
      </c>
      <c r="C10">
        <v>0.1</v>
      </c>
      <c r="D10">
        <f t="shared" si="4"/>
        <v>0</v>
      </c>
      <c r="E10">
        <v>0.1</v>
      </c>
      <c r="F10">
        <v>0.1</v>
      </c>
      <c r="G10">
        <f t="shared" si="0"/>
        <v>0</v>
      </c>
      <c r="H10">
        <v>0.28906482631788699</v>
      </c>
      <c r="I10">
        <v>0.28906482631788699</v>
      </c>
      <c r="J10">
        <f t="shared" si="1"/>
        <v>0</v>
      </c>
      <c r="K10" t="s">
        <v>0</v>
      </c>
      <c r="L10">
        <v>0.28906482631788699</v>
      </c>
      <c r="M10">
        <v>0.28906482631788699</v>
      </c>
      <c r="N10">
        <f t="shared" si="2"/>
        <v>0</v>
      </c>
      <c r="O10">
        <v>0.356884524950769</v>
      </c>
      <c r="P10">
        <v>0.356884524950769</v>
      </c>
      <c r="Q10">
        <f t="shared" si="3"/>
        <v>0</v>
      </c>
    </row>
    <row r="11" spans="1:17" x14ac:dyDescent="0.2">
      <c r="A11">
        <v>410</v>
      </c>
      <c r="B11">
        <v>1</v>
      </c>
      <c r="C11">
        <v>1</v>
      </c>
      <c r="D11">
        <f t="shared" si="4"/>
        <v>0</v>
      </c>
      <c r="E11">
        <v>0.4</v>
      </c>
      <c r="F11">
        <v>0.4</v>
      </c>
      <c r="G11">
        <f t="shared" si="0"/>
        <v>0</v>
      </c>
      <c r="H11">
        <v>1</v>
      </c>
      <c r="I11">
        <v>1</v>
      </c>
      <c r="J11">
        <f t="shared" si="1"/>
        <v>0</v>
      </c>
      <c r="K11" t="s">
        <v>0</v>
      </c>
      <c r="L11">
        <v>1</v>
      </c>
      <c r="M11">
        <v>1</v>
      </c>
      <c r="N11">
        <f t="shared" si="2"/>
        <v>0</v>
      </c>
      <c r="O11">
        <v>1.7447044453978999</v>
      </c>
      <c r="P11">
        <v>1.7447044453978999</v>
      </c>
      <c r="Q11">
        <f t="shared" si="3"/>
        <v>0</v>
      </c>
    </row>
    <row r="12" spans="1:17" x14ac:dyDescent="0.2">
      <c r="A12">
        <v>411</v>
      </c>
      <c r="B12">
        <v>9.1879599249346702E-2</v>
      </c>
      <c r="C12">
        <v>0.17439904798713801</v>
      </c>
      <c r="D12">
        <f t="shared" si="4"/>
        <v>8.2519448737791309E-2</v>
      </c>
      <c r="E12">
        <v>0.2</v>
      </c>
      <c r="F12">
        <v>0.3</v>
      </c>
      <c r="G12">
        <f t="shared" si="0"/>
        <v>9.9999999999999978E-2</v>
      </c>
      <c r="H12">
        <v>0.29345568839744002</v>
      </c>
      <c r="I12">
        <v>0.44409732781325501</v>
      </c>
      <c r="J12">
        <f t="shared" si="1"/>
        <v>0.15064163941581499</v>
      </c>
      <c r="K12" t="s">
        <v>0</v>
      </c>
      <c r="L12">
        <v>0.36726194960481001</v>
      </c>
      <c r="M12">
        <v>0.471371699126721</v>
      </c>
      <c r="N12">
        <f t="shared" si="2"/>
        <v>0.10410974952191099</v>
      </c>
      <c r="O12">
        <v>1.2793283700098901</v>
      </c>
      <c r="P12">
        <v>1.9732309052764601</v>
      </c>
      <c r="Q12">
        <f t="shared" si="3"/>
        <v>0.69390253526656998</v>
      </c>
    </row>
    <row r="13" spans="1:17" x14ac:dyDescent="0.2">
      <c r="A13">
        <v>412</v>
      </c>
      <c r="B13">
        <v>0.37128122867434599</v>
      </c>
      <c r="C13">
        <v>0.46856177679274102</v>
      </c>
      <c r="D13">
        <f t="shared" si="4"/>
        <v>9.7280548118395038E-2</v>
      </c>
      <c r="E13">
        <v>0.7</v>
      </c>
      <c r="F13">
        <v>0.8</v>
      </c>
      <c r="G13">
        <f t="shared" si="0"/>
        <v>0.10000000000000009</v>
      </c>
      <c r="H13">
        <v>0.65003322204857905</v>
      </c>
      <c r="I13">
        <v>0.71628744550296797</v>
      </c>
      <c r="J13">
        <f t="shared" si="1"/>
        <v>6.6254223454388916E-2</v>
      </c>
      <c r="K13" t="s">
        <v>0</v>
      </c>
      <c r="L13">
        <v>0.64161585503379903</v>
      </c>
      <c r="M13">
        <v>0.735909669892302</v>
      </c>
      <c r="N13">
        <f t="shared" si="2"/>
        <v>9.4293814858502967E-2</v>
      </c>
      <c r="O13">
        <v>6.1301129049715799</v>
      </c>
      <c r="P13">
        <v>6.5975033765793096</v>
      </c>
      <c r="Q13">
        <f t="shared" si="3"/>
        <v>0.46739047160772973</v>
      </c>
    </row>
    <row r="14" spans="1:17" x14ac:dyDescent="0.2">
      <c r="A14">
        <v>413</v>
      </c>
      <c r="B14">
        <v>1.0204081632653E-2</v>
      </c>
      <c r="C14">
        <v>8.3333333333333301E-2</v>
      </c>
      <c r="D14">
        <f t="shared" si="4"/>
        <v>7.3129251700680298E-2</v>
      </c>
      <c r="E14">
        <v>0</v>
      </c>
      <c r="F14">
        <v>0</v>
      </c>
      <c r="G14">
        <f t="shared" si="0"/>
        <v>0</v>
      </c>
      <c r="H14">
        <v>0</v>
      </c>
      <c r="I14">
        <v>0</v>
      </c>
      <c r="J14">
        <f t="shared" si="1"/>
        <v>0</v>
      </c>
      <c r="K14" t="s">
        <v>0</v>
      </c>
      <c r="L14">
        <v>0.150844200622894</v>
      </c>
      <c r="M14">
        <v>0.27023815442731902</v>
      </c>
      <c r="N14">
        <f t="shared" si="2"/>
        <v>0.11939395380442502</v>
      </c>
      <c r="O14">
        <v>1.57557612200857E-2</v>
      </c>
      <c r="P14">
        <v>0.31937491587407402</v>
      </c>
      <c r="Q14">
        <f t="shared" si="3"/>
        <v>0.30361915465398831</v>
      </c>
    </row>
    <row r="15" spans="1:17" x14ac:dyDescent="0.2">
      <c r="A15">
        <v>414</v>
      </c>
      <c r="B15">
        <v>9.1960797910454598E-2</v>
      </c>
      <c r="C15">
        <v>0.105380258899676</v>
      </c>
      <c r="D15">
        <f t="shared" si="4"/>
        <v>1.3419460989221407E-2</v>
      </c>
      <c r="E15">
        <v>0.1</v>
      </c>
      <c r="F15">
        <v>0.1</v>
      </c>
      <c r="G15">
        <f t="shared" si="0"/>
        <v>0</v>
      </c>
      <c r="H15">
        <v>0.16716045496620199</v>
      </c>
      <c r="I15">
        <v>0.20210734650054701</v>
      </c>
      <c r="J15">
        <f t="shared" si="1"/>
        <v>3.494689153434502E-2</v>
      </c>
      <c r="K15" t="s">
        <v>0</v>
      </c>
      <c r="L15">
        <v>0.32477850743849301</v>
      </c>
      <c r="M15">
        <v>0.343575020301982</v>
      </c>
      <c r="N15">
        <f t="shared" si="2"/>
        <v>1.879651286348899E-2</v>
      </c>
      <c r="O15">
        <v>0.62011756606532398</v>
      </c>
      <c r="P15">
        <v>0.55177991318288</v>
      </c>
      <c r="Q15">
        <f t="shared" ref="Q15:Q46" si="5">P15-O15</f>
        <v>-6.8337652882443978E-2</v>
      </c>
    </row>
    <row r="16" spans="1:17" x14ac:dyDescent="0.2">
      <c r="A16">
        <v>415</v>
      </c>
      <c r="B16">
        <v>0.25</v>
      </c>
      <c r="C16">
        <v>0.25</v>
      </c>
      <c r="D16">
        <f t="shared" si="4"/>
        <v>0</v>
      </c>
      <c r="E16">
        <v>0.1</v>
      </c>
      <c r="F16">
        <v>0.1</v>
      </c>
      <c r="G16">
        <f t="shared" si="0"/>
        <v>0</v>
      </c>
      <c r="H16">
        <v>0.39038004999210102</v>
      </c>
      <c r="I16">
        <v>0.39038004999210102</v>
      </c>
      <c r="J16">
        <f t="shared" si="1"/>
        <v>0</v>
      </c>
      <c r="K16" t="s">
        <v>0</v>
      </c>
      <c r="L16">
        <v>0.39038004999210102</v>
      </c>
      <c r="M16">
        <v>0.39038004999210102</v>
      </c>
      <c r="N16">
        <f t="shared" si="2"/>
        <v>0</v>
      </c>
      <c r="O16">
        <v>0.46969156485350699</v>
      </c>
      <c r="P16">
        <v>0.46969156485350699</v>
      </c>
      <c r="Q16">
        <f t="shared" si="5"/>
        <v>0</v>
      </c>
    </row>
    <row r="17" spans="1:17" x14ac:dyDescent="0.2">
      <c r="A17">
        <v>417</v>
      </c>
      <c r="B17">
        <v>0.33608652935794298</v>
      </c>
      <c r="C17">
        <v>0.35425125522575801</v>
      </c>
      <c r="D17">
        <f t="shared" si="4"/>
        <v>1.8164725867815035E-2</v>
      </c>
      <c r="E17">
        <v>0.7</v>
      </c>
      <c r="F17">
        <v>0.7</v>
      </c>
      <c r="G17">
        <f t="shared" si="0"/>
        <v>0</v>
      </c>
      <c r="H17">
        <v>0.78854972088559505</v>
      </c>
      <c r="I17">
        <v>0.77917143696721203</v>
      </c>
      <c r="J17">
        <f t="shared" si="1"/>
        <v>-9.3782839183830236E-3</v>
      </c>
      <c r="K17" t="s">
        <v>0</v>
      </c>
      <c r="L17">
        <v>0.71554844246806504</v>
      </c>
      <c r="M17">
        <v>0.73173479572082101</v>
      </c>
      <c r="N17">
        <f t="shared" si="2"/>
        <v>1.6186353252755969E-2</v>
      </c>
      <c r="O17">
        <v>3.4278859987246699</v>
      </c>
      <c r="P17">
        <v>3.7777747370505899</v>
      </c>
      <c r="Q17">
        <f t="shared" si="5"/>
        <v>0.34988873832591993</v>
      </c>
    </row>
    <row r="18" spans="1:17" x14ac:dyDescent="0.2">
      <c r="A18">
        <v>418</v>
      </c>
      <c r="B18">
        <v>0.13901190991162801</v>
      </c>
      <c r="C18">
        <v>0.260087825935299</v>
      </c>
      <c r="D18">
        <f t="shared" si="4"/>
        <v>0.12107591602367099</v>
      </c>
      <c r="E18">
        <v>0.7</v>
      </c>
      <c r="F18">
        <v>0.6</v>
      </c>
      <c r="G18">
        <f t="shared" si="0"/>
        <v>-9.9999999999999978E-2</v>
      </c>
      <c r="H18">
        <v>0.78591628563015803</v>
      </c>
      <c r="I18">
        <v>0.72732984431052194</v>
      </c>
      <c r="J18">
        <f t="shared" si="1"/>
        <v>-5.8586441319636084E-2</v>
      </c>
      <c r="K18" t="s">
        <v>0</v>
      </c>
      <c r="L18">
        <v>0.33580839021799402</v>
      </c>
      <c r="M18">
        <v>0.61773754013845505</v>
      </c>
      <c r="N18">
        <f t="shared" si="2"/>
        <v>0.28192914992046103</v>
      </c>
      <c r="O18">
        <v>3.8617965407397499</v>
      </c>
      <c r="P18">
        <v>4.7281115235335003</v>
      </c>
      <c r="Q18">
        <f t="shared" si="5"/>
        <v>0.86631498279375041</v>
      </c>
    </row>
    <row r="19" spans="1:17" x14ac:dyDescent="0.2">
      <c r="A19">
        <v>419</v>
      </c>
      <c r="B19">
        <v>0.50839913854989205</v>
      </c>
      <c r="C19">
        <v>0.57499999999999996</v>
      </c>
      <c r="D19">
        <f t="shared" si="4"/>
        <v>6.6600861450107907E-2</v>
      </c>
      <c r="E19">
        <v>0.2</v>
      </c>
      <c r="F19">
        <v>0.3</v>
      </c>
      <c r="G19">
        <f t="shared" si="0"/>
        <v>9.9999999999999978E-2</v>
      </c>
      <c r="H19">
        <v>0.63668243873283104</v>
      </c>
      <c r="I19">
        <v>0.74952758008176701</v>
      </c>
      <c r="J19">
        <f t="shared" si="1"/>
        <v>0.11284514134893597</v>
      </c>
      <c r="K19" t="s">
        <v>0</v>
      </c>
      <c r="L19">
        <v>0.73520874617504195</v>
      </c>
      <c r="M19">
        <v>0.74952758008176701</v>
      </c>
      <c r="N19">
        <f t="shared" si="2"/>
        <v>1.4318833906725059E-2</v>
      </c>
      <c r="O19">
        <v>0.86855889625488603</v>
      </c>
      <c r="P19">
        <v>1.17769441373288</v>
      </c>
      <c r="Q19">
        <f t="shared" si="5"/>
        <v>0.30913551747799395</v>
      </c>
    </row>
    <row r="20" spans="1:17" x14ac:dyDescent="0.2">
      <c r="A20">
        <v>420</v>
      </c>
      <c r="B20">
        <v>0.61955453110210001</v>
      </c>
      <c r="C20">
        <v>0.61716587560037295</v>
      </c>
      <c r="D20">
        <f t="shared" si="4"/>
        <v>-2.3886555017270661E-3</v>
      </c>
      <c r="E20">
        <v>0.8</v>
      </c>
      <c r="F20">
        <v>0.8</v>
      </c>
      <c r="G20">
        <f t="shared" si="0"/>
        <v>0</v>
      </c>
      <c r="H20">
        <v>0.85217050908454695</v>
      </c>
      <c r="I20">
        <v>0.86038185444625004</v>
      </c>
      <c r="J20">
        <f t="shared" si="1"/>
        <v>8.2113453617030929E-3</v>
      </c>
      <c r="K20" t="s">
        <v>0</v>
      </c>
      <c r="L20">
        <v>0.88631598533518796</v>
      </c>
      <c r="M20">
        <v>0.886340924413767</v>
      </c>
      <c r="N20">
        <f t="shared" si="2"/>
        <v>2.4939078579033769E-5</v>
      </c>
      <c r="O20">
        <v>5.0506047760928201</v>
      </c>
      <c r="P20">
        <v>4.98165720345055</v>
      </c>
      <c r="Q20">
        <f t="shared" si="5"/>
        <v>-6.8947572642270138E-2</v>
      </c>
    </row>
    <row r="21" spans="1:17" x14ac:dyDescent="0.2">
      <c r="A21">
        <v>421</v>
      </c>
      <c r="B21">
        <v>1.68884028717994E-2</v>
      </c>
      <c r="C21">
        <v>1.8919975804595202E-2</v>
      </c>
      <c r="D21">
        <f t="shared" si="4"/>
        <v>2.0315729327958013E-3</v>
      </c>
      <c r="E21">
        <v>0</v>
      </c>
      <c r="F21">
        <v>0</v>
      </c>
      <c r="G21">
        <f t="shared" si="0"/>
        <v>0</v>
      </c>
      <c r="H21">
        <v>0</v>
      </c>
      <c r="I21">
        <v>0</v>
      </c>
      <c r="J21">
        <f t="shared" si="1"/>
        <v>0</v>
      </c>
      <c r="K21" t="s">
        <v>0</v>
      </c>
      <c r="L21">
        <v>0.24178729171805699</v>
      </c>
      <c r="M21">
        <v>0.28570111059467101</v>
      </c>
      <c r="N21">
        <f t="shared" si="2"/>
        <v>4.3913818876614025E-2</v>
      </c>
      <c r="O21">
        <v>0.26769538521070302</v>
      </c>
      <c r="P21">
        <v>0.29014438637961498</v>
      </c>
      <c r="Q21">
        <f t="shared" si="5"/>
        <v>2.2449001168911964E-2</v>
      </c>
    </row>
    <row r="22" spans="1:17" x14ac:dyDescent="0.2">
      <c r="A22">
        <v>422</v>
      </c>
      <c r="B22">
        <v>0.36782235955630499</v>
      </c>
      <c r="C22">
        <v>0.37809055971496602</v>
      </c>
      <c r="D22">
        <f t="shared" si="4"/>
        <v>1.0268200158661034E-2</v>
      </c>
      <c r="E22">
        <v>0.4</v>
      </c>
      <c r="F22">
        <v>0.7</v>
      </c>
      <c r="G22">
        <f t="shared" si="0"/>
        <v>0.29999999999999993</v>
      </c>
      <c r="H22">
        <v>0.33087444618182699</v>
      </c>
      <c r="I22">
        <v>0.55590267218674405</v>
      </c>
      <c r="J22">
        <f t="shared" si="1"/>
        <v>0.22502822600491706</v>
      </c>
      <c r="K22" t="s">
        <v>0</v>
      </c>
      <c r="L22">
        <v>0.64936143513611999</v>
      </c>
      <c r="M22">
        <v>0.66311052142879801</v>
      </c>
      <c r="N22">
        <f t="shared" si="2"/>
        <v>1.3749086292678014E-2</v>
      </c>
      <c r="O22">
        <v>7.5071364450833196</v>
      </c>
      <c r="P22">
        <v>7.8693153648553498</v>
      </c>
      <c r="Q22">
        <f t="shared" si="5"/>
        <v>0.36217891977203021</v>
      </c>
    </row>
    <row r="23" spans="1:17" x14ac:dyDescent="0.2">
      <c r="A23">
        <v>424</v>
      </c>
      <c r="B23">
        <v>1.9669225334352398E-2</v>
      </c>
      <c r="C23">
        <v>0.15316323421050501</v>
      </c>
      <c r="D23">
        <f t="shared" si="4"/>
        <v>0.13349400887615262</v>
      </c>
      <c r="E23">
        <v>0.2</v>
      </c>
      <c r="F23">
        <v>0.1</v>
      </c>
      <c r="G23">
        <f t="shared" si="0"/>
        <v>-0.1</v>
      </c>
      <c r="H23">
        <v>0.13961814555374899</v>
      </c>
      <c r="I23">
        <v>6.36207881989517E-2</v>
      </c>
      <c r="J23">
        <f t="shared" si="1"/>
        <v>-7.599735735479729E-2</v>
      </c>
      <c r="K23" t="s">
        <v>0</v>
      </c>
      <c r="L23">
        <v>0.124602464140634</v>
      </c>
      <c r="M23">
        <v>0.5917914002754</v>
      </c>
      <c r="N23">
        <f t="shared" si="2"/>
        <v>0.46718893613476598</v>
      </c>
      <c r="O23">
        <v>1.86326934470383</v>
      </c>
      <c r="P23">
        <v>2.7517162776922999</v>
      </c>
      <c r="Q23">
        <f t="shared" si="5"/>
        <v>0.88844693298846988</v>
      </c>
    </row>
    <row r="24" spans="1:17" x14ac:dyDescent="0.2">
      <c r="A24">
        <v>425</v>
      </c>
      <c r="B24">
        <v>0.28441087606662102</v>
      </c>
      <c r="C24">
        <v>0.48139900067586799</v>
      </c>
      <c r="D24">
        <f t="shared" si="4"/>
        <v>0.19698812460924697</v>
      </c>
      <c r="E24">
        <v>0.6</v>
      </c>
      <c r="F24">
        <v>0.7</v>
      </c>
      <c r="G24">
        <f t="shared" si="0"/>
        <v>9.9999999999999978E-2</v>
      </c>
      <c r="H24">
        <v>0.63162436586111204</v>
      </c>
      <c r="I24">
        <v>0.76241649159431102</v>
      </c>
      <c r="J24">
        <f t="shared" si="1"/>
        <v>0.13079212573319898</v>
      </c>
      <c r="K24" t="s">
        <v>0</v>
      </c>
      <c r="L24">
        <v>0.56550032775187298</v>
      </c>
      <c r="M24">
        <v>0.82374903901308105</v>
      </c>
      <c r="N24">
        <f t="shared" si="2"/>
        <v>0.25824871126120807</v>
      </c>
      <c r="O24">
        <v>4.2602577639977302</v>
      </c>
      <c r="P24">
        <v>5.1683570315255203</v>
      </c>
      <c r="Q24">
        <f t="shared" si="5"/>
        <v>0.90809926752779013</v>
      </c>
    </row>
    <row r="25" spans="1:17" x14ac:dyDescent="0.2">
      <c r="A25">
        <v>426</v>
      </c>
      <c r="B25">
        <v>2.7793337190952699E-2</v>
      </c>
      <c r="C25">
        <v>3.4215842527917303E-2</v>
      </c>
      <c r="D25">
        <f t="shared" si="4"/>
        <v>6.422505336964604E-3</v>
      </c>
      <c r="E25">
        <v>0.3</v>
      </c>
      <c r="F25">
        <v>0.1</v>
      </c>
      <c r="G25">
        <f t="shared" si="0"/>
        <v>-0.19999999999999998</v>
      </c>
      <c r="H25">
        <v>0.22212782793993199</v>
      </c>
      <c r="I25">
        <v>7.8398268978675301E-2</v>
      </c>
      <c r="J25">
        <f t="shared" si="1"/>
        <v>-0.14372955896125669</v>
      </c>
      <c r="K25" t="s">
        <v>0</v>
      </c>
      <c r="L25">
        <v>0.17733576837260301</v>
      </c>
      <c r="M25">
        <v>0.17678161224120501</v>
      </c>
      <c r="N25">
        <f t="shared" si="2"/>
        <v>-5.5415613139800368E-4</v>
      </c>
      <c r="O25">
        <v>2.2589970901852898</v>
      </c>
      <c r="P25">
        <v>2.6033060355559199</v>
      </c>
      <c r="Q25">
        <f t="shared" si="5"/>
        <v>0.34430894537063006</v>
      </c>
    </row>
    <row r="26" spans="1:17" x14ac:dyDescent="0.2">
      <c r="A26">
        <v>427</v>
      </c>
      <c r="B26">
        <v>7.9896132153494698E-2</v>
      </c>
      <c r="C26">
        <v>9.7240248709469707E-2</v>
      </c>
      <c r="D26">
        <f t="shared" si="4"/>
        <v>1.7344116555975009E-2</v>
      </c>
      <c r="E26">
        <v>0.2</v>
      </c>
      <c r="F26">
        <v>0.2</v>
      </c>
      <c r="G26">
        <f t="shared" si="0"/>
        <v>0</v>
      </c>
      <c r="H26">
        <v>0.305234883939701</v>
      </c>
      <c r="I26">
        <v>0.305234883939701</v>
      </c>
      <c r="J26">
        <f t="shared" si="1"/>
        <v>0</v>
      </c>
      <c r="K26" t="s">
        <v>0</v>
      </c>
      <c r="L26">
        <v>0.30418420485751801</v>
      </c>
      <c r="M26">
        <v>0.38363740014131598</v>
      </c>
      <c r="N26">
        <f t="shared" si="2"/>
        <v>7.9453195283797962E-2</v>
      </c>
      <c r="O26">
        <v>1.28111167691467</v>
      </c>
      <c r="P26">
        <v>1.61879511862869</v>
      </c>
      <c r="Q26">
        <f t="shared" si="5"/>
        <v>0.33768344171401998</v>
      </c>
    </row>
    <row r="27" spans="1:17" x14ac:dyDescent="0.2">
      <c r="A27">
        <v>428</v>
      </c>
      <c r="B27">
        <v>0.25339103032517302</v>
      </c>
      <c r="C27">
        <v>0.106956845238095</v>
      </c>
      <c r="D27">
        <f t="shared" si="4"/>
        <v>-0.14643418508707801</v>
      </c>
      <c r="E27">
        <v>0.1</v>
      </c>
      <c r="F27">
        <v>0.1</v>
      </c>
      <c r="G27">
        <f t="shared" si="0"/>
        <v>0</v>
      </c>
      <c r="H27">
        <v>0.39038004999210102</v>
      </c>
      <c r="I27">
        <v>0.19519002499605001</v>
      </c>
      <c r="J27">
        <f t="shared" si="1"/>
        <v>-0.19519002499605101</v>
      </c>
      <c r="K27" t="s">
        <v>0</v>
      </c>
      <c r="L27">
        <v>0.48238840918808701</v>
      </c>
      <c r="M27">
        <v>0.33195439732447701</v>
      </c>
      <c r="N27">
        <f t="shared" si="2"/>
        <v>-0.15043401186361</v>
      </c>
      <c r="O27">
        <v>0.46936968269397999</v>
      </c>
      <c r="P27">
        <v>0.59518957326295896</v>
      </c>
      <c r="Q27">
        <f t="shared" si="5"/>
        <v>0.12581989056897896</v>
      </c>
    </row>
    <row r="28" spans="1:17" x14ac:dyDescent="0.2">
      <c r="A28">
        <v>429</v>
      </c>
      <c r="B28">
        <v>0.28119411867071198</v>
      </c>
      <c r="C28">
        <v>0.79861111111111105</v>
      </c>
      <c r="D28">
        <f t="shared" si="4"/>
        <v>0.51741699244039907</v>
      </c>
      <c r="E28">
        <v>0.1</v>
      </c>
      <c r="F28">
        <v>0.4</v>
      </c>
      <c r="G28">
        <f t="shared" si="0"/>
        <v>0.30000000000000004</v>
      </c>
      <c r="H28">
        <v>0.39038004999210102</v>
      </c>
      <c r="I28">
        <v>0.92232607976037595</v>
      </c>
      <c r="J28">
        <f t="shared" si="1"/>
        <v>0.53194602976827499</v>
      </c>
      <c r="K28" t="s">
        <v>0</v>
      </c>
      <c r="L28">
        <v>0.572888799160165</v>
      </c>
      <c r="M28">
        <v>0.92232607976037595</v>
      </c>
      <c r="N28">
        <f t="shared" si="2"/>
        <v>0.34943728060021095</v>
      </c>
      <c r="O28">
        <v>0.72142390186113103</v>
      </c>
      <c r="P28">
        <v>1.6970283401244399</v>
      </c>
      <c r="Q28">
        <f t="shared" si="5"/>
        <v>0.97560443826330889</v>
      </c>
    </row>
    <row r="29" spans="1:17" x14ac:dyDescent="0.2">
      <c r="A29">
        <v>430</v>
      </c>
      <c r="B29">
        <v>0.48113256113256098</v>
      </c>
      <c r="C29">
        <v>0.62025641025640998</v>
      </c>
      <c r="D29">
        <f t="shared" si="4"/>
        <v>0.13912384912384901</v>
      </c>
      <c r="E29">
        <v>0.4</v>
      </c>
      <c r="F29">
        <v>0.4</v>
      </c>
      <c r="G29">
        <f t="shared" si="0"/>
        <v>0</v>
      </c>
      <c r="H29">
        <v>0.62782484664154903</v>
      </c>
      <c r="I29">
        <v>0.66083979472638299</v>
      </c>
      <c r="J29">
        <f t="shared" si="1"/>
        <v>3.3014948084833962E-2</v>
      </c>
      <c r="K29" t="s">
        <v>0</v>
      </c>
      <c r="L29">
        <v>0.68227501161281701</v>
      </c>
      <c r="M29">
        <v>0.74992006494461805</v>
      </c>
      <c r="N29">
        <f t="shared" si="2"/>
        <v>6.7645053331801042E-2</v>
      </c>
      <c r="O29">
        <v>1.63206168528703</v>
      </c>
      <c r="P29">
        <v>1.9054408071454101</v>
      </c>
      <c r="Q29">
        <f t="shared" si="5"/>
        <v>0.27337912185838009</v>
      </c>
    </row>
    <row r="30" spans="1:17" x14ac:dyDescent="0.2">
      <c r="A30">
        <v>431</v>
      </c>
      <c r="B30">
        <v>9.0780753966150499E-2</v>
      </c>
      <c r="C30">
        <v>0.31146716085544701</v>
      </c>
      <c r="D30">
        <f t="shared" si="4"/>
        <v>0.22068640688929653</v>
      </c>
      <c r="E30">
        <v>0</v>
      </c>
      <c r="F30">
        <v>0.6</v>
      </c>
      <c r="G30">
        <f t="shared" si="0"/>
        <v>0.6</v>
      </c>
      <c r="H30">
        <v>0</v>
      </c>
      <c r="I30">
        <v>0.60829652894126796</v>
      </c>
      <c r="J30">
        <f t="shared" si="1"/>
        <v>0.60829652894126796</v>
      </c>
      <c r="K30" t="s">
        <v>0</v>
      </c>
      <c r="L30">
        <v>0.33033625281960699</v>
      </c>
      <c r="M30">
        <v>0.67889251930943295</v>
      </c>
      <c r="N30">
        <f t="shared" si="2"/>
        <v>0.34855626648982596</v>
      </c>
      <c r="O30">
        <v>2.41557597309242</v>
      </c>
      <c r="P30">
        <v>3.4753719316471798</v>
      </c>
      <c r="Q30">
        <f t="shared" si="5"/>
        <v>1.0597959585547598</v>
      </c>
    </row>
    <row r="31" spans="1:17" x14ac:dyDescent="0.2">
      <c r="A31">
        <v>432</v>
      </c>
      <c r="B31">
        <v>3.5589069765717099E-3</v>
      </c>
      <c r="C31">
        <v>1.6614844619205901E-3</v>
      </c>
      <c r="D31">
        <f t="shared" si="4"/>
        <v>-1.8974225146511199E-3</v>
      </c>
      <c r="E31">
        <v>0</v>
      </c>
      <c r="F31">
        <v>0</v>
      </c>
      <c r="G31">
        <f t="shared" si="0"/>
        <v>0</v>
      </c>
      <c r="H31">
        <v>0</v>
      </c>
      <c r="I31">
        <v>0</v>
      </c>
      <c r="J31">
        <f t="shared" si="1"/>
        <v>0</v>
      </c>
      <c r="K31" t="s">
        <v>0</v>
      </c>
      <c r="L31">
        <v>0.10336279550498501</v>
      </c>
      <c r="M31">
        <v>6.7846882145905799E-2</v>
      </c>
      <c r="N31">
        <f t="shared" si="2"/>
        <v>-3.5515913359079207E-2</v>
      </c>
      <c r="O31">
        <v>0.188529225711732</v>
      </c>
      <c r="P31">
        <v>5.2523608120173801E-2</v>
      </c>
      <c r="Q31">
        <f t="shared" si="5"/>
        <v>-0.13600561759155821</v>
      </c>
    </row>
    <row r="32" spans="1:17" x14ac:dyDescent="0.2">
      <c r="A32">
        <v>433</v>
      </c>
      <c r="B32">
        <v>4.8931754940338603E-3</v>
      </c>
      <c r="C32">
        <v>4.7138713080168704E-3</v>
      </c>
      <c r="D32">
        <f t="shared" si="4"/>
        <v>-1.7930418601698993E-4</v>
      </c>
      <c r="E32">
        <v>0</v>
      </c>
      <c r="F32">
        <v>0</v>
      </c>
      <c r="G32">
        <f t="shared" si="0"/>
        <v>0</v>
      </c>
      <c r="H32">
        <v>0</v>
      </c>
      <c r="I32">
        <v>0</v>
      </c>
      <c r="J32">
        <f t="shared" si="1"/>
        <v>0</v>
      </c>
      <c r="K32" t="s">
        <v>0</v>
      </c>
      <c r="L32">
        <v>0.10944281411772799</v>
      </c>
      <c r="M32">
        <v>0.108596906358825</v>
      </c>
      <c r="N32">
        <f t="shared" si="2"/>
        <v>-8.4590775890298897E-4</v>
      </c>
      <c r="O32">
        <v>2.0360436102300102E-2</v>
      </c>
      <c r="P32">
        <v>1.69726810031097E-2</v>
      </c>
      <c r="Q32">
        <f t="shared" si="5"/>
        <v>-3.3877550991904017E-3</v>
      </c>
    </row>
    <row r="33" spans="1:17" x14ac:dyDescent="0.2">
      <c r="A33">
        <v>434</v>
      </c>
      <c r="B33">
        <v>0.55000000000000004</v>
      </c>
      <c r="C33">
        <v>0.54347826086956497</v>
      </c>
      <c r="D33">
        <f t="shared" si="4"/>
        <v>-6.521739130435078E-3</v>
      </c>
      <c r="E33">
        <v>0.1</v>
      </c>
      <c r="F33">
        <v>0.1</v>
      </c>
      <c r="G33">
        <f t="shared" si="0"/>
        <v>0</v>
      </c>
      <c r="H33">
        <v>0.61314719276545804</v>
      </c>
      <c r="I33">
        <v>0.61314719276545804</v>
      </c>
      <c r="J33">
        <f t="shared" si="1"/>
        <v>0</v>
      </c>
      <c r="K33" t="s">
        <v>0</v>
      </c>
      <c r="L33">
        <v>0.752742566630209</v>
      </c>
      <c r="M33">
        <v>0.74687722712648497</v>
      </c>
      <c r="N33">
        <f t="shared" si="2"/>
        <v>-5.8653395037240319E-3</v>
      </c>
      <c r="O33">
        <v>0.68702299805313405</v>
      </c>
      <c r="P33">
        <v>0.66518027506820998</v>
      </c>
      <c r="Q33">
        <f t="shared" si="5"/>
        <v>-2.1842722984924068E-2</v>
      </c>
    </row>
    <row r="34" spans="1:17" x14ac:dyDescent="0.2">
      <c r="A34">
        <v>435</v>
      </c>
      <c r="B34">
        <v>6.1125089846689497E-2</v>
      </c>
      <c r="C34">
        <v>3.8312488044005402E-2</v>
      </c>
      <c r="D34">
        <f t="shared" si="4"/>
        <v>-2.2812601802684095E-2</v>
      </c>
      <c r="E34">
        <v>0.1</v>
      </c>
      <c r="F34">
        <v>0</v>
      </c>
      <c r="G34">
        <f t="shared" si="0"/>
        <v>-0.1</v>
      </c>
      <c r="H34">
        <v>7.8398268978675301E-2</v>
      </c>
      <c r="I34">
        <v>0</v>
      </c>
      <c r="J34">
        <f t="shared" si="1"/>
        <v>-7.8398268978675301E-2</v>
      </c>
      <c r="K34" t="s">
        <v>0</v>
      </c>
      <c r="L34">
        <v>0.35933698576159201</v>
      </c>
      <c r="M34">
        <v>0.27550400478640902</v>
      </c>
      <c r="N34">
        <f t="shared" si="2"/>
        <v>-8.3832980975182991E-2</v>
      </c>
      <c r="O34">
        <v>0.89622451462382902</v>
      </c>
      <c r="P34">
        <v>0.59530716315226295</v>
      </c>
      <c r="Q34">
        <f t="shared" si="5"/>
        <v>-0.30091735147156606</v>
      </c>
    </row>
    <row r="35" spans="1:17" x14ac:dyDescent="0.2">
      <c r="A35">
        <v>436</v>
      </c>
      <c r="B35">
        <v>3.6289091195552299E-2</v>
      </c>
      <c r="C35">
        <v>8.5804092643134294E-2</v>
      </c>
      <c r="D35">
        <f t="shared" si="4"/>
        <v>4.9515001447581995E-2</v>
      </c>
      <c r="E35">
        <v>0.3</v>
      </c>
      <c r="F35">
        <v>0.7</v>
      </c>
      <c r="G35">
        <f t="shared" si="0"/>
        <v>0.39999999999999997</v>
      </c>
      <c r="H35">
        <v>0.24573132854020599</v>
      </c>
      <c r="I35">
        <v>0.67772775087804504</v>
      </c>
      <c r="J35">
        <f t="shared" si="1"/>
        <v>0.43199642233783908</v>
      </c>
      <c r="K35" t="s">
        <v>0</v>
      </c>
      <c r="L35">
        <v>0.20084332819112</v>
      </c>
      <c r="M35">
        <v>0.30956613321288801</v>
      </c>
      <c r="N35">
        <f t="shared" si="2"/>
        <v>0.10872280502176801</v>
      </c>
      <c r="O35">
        <v>2.7483731053774401</v>
      </c>
      <c r="P35">
        <v>4.44114005476266</v>
      </c>
      <c r="Q35">
        <f t="shared" si="5"/>
        <v>1.69276694938522</v>
      </c>
    </row>
    <row r="36" spans="1:17" x14ac:dyDescent="0.2">
      <c r="A36">
        <v>438</v>
      </c>
      <c r="B36">
        <v>9.4256140780426795E-2</v>
      </c>
      <c r="C36">
        <v>0.114320373070798</v>
      </c>
      <c r="D36">
        <f t="shared" si="4"/>
        <v>2.0064232290371201E-2</v>
      </c>
      <c r="E36">
        <v>0.2</v>
      </c>
      <c r="F36">
        <v>0.1</v>
      </c>
      <c r="G36">
        <f t="shared" si="0"/>
        <v>-0.1</v>
      </c>
      <c r="H36">
        <v>0.135685445391166</v>
      </c>
      <c r="I36">
        <v>8.5143117641620997E-2</v>
      </c>
      <c r="J36">
        <f t="shared" si="1"/>
        <v>-5.0542327749545007E-2</v>
      </c>
      <c r="K36" t="s">
        <v>0</v>
      </c>
      <c r="L36">
        <v>0.43124671304116902</v>
      </c>
      <c r="M36">
        <v>0.456156032868341</v>
      </c>
      <c r="N36">
        <f t="shared" si="2"/>
        <v>2.4909319827171983E-2</v>
      </c>
      <c r="O36">
        <v>1.2859747202657399</v>
      </c>
      <c r="P36">
        <v>1.47089416040903</v>
      </c>
      <c r="Q36">
        <f t="shared" si="5"/>
        <v>0.18491944014329009</v>
      </c>
    </row>
    <row r="37" spans="1:17" x14ac:dyDescent="0.2">
      <c r="A37">
        <v>439</v>
      </c>
      <c r="B37">
        <v>3.6007632918871701E-3</v>
      </c>
      <c r="C37">
        <v>1.45816521698909E-2</v>
      </c>
      <c r="D37">
        <f t="shared" si="4"/>
        <v>1.098088887800373E-2</v>
      </c>
      <c r="E37">
        <v>0</v>
      </c>
      <c r="F37">
        <v>0</v>
      </c>
      <c r="G37">
        <f t="shared" si="0"/>
        <v>0</v>
      </c>
      <c r="H37">
        <v>0</v>
      </c>
      <c r="I37">
        <v>0</v>
      </c>
      <c r="J37">
        <f t="shared" si="1"/>
        <v>0</v>
      </c>
      <c r="K37" t="s">
        <v>0</v>
      </c>
      <c r="L37">
        <v>0.12534642641632099</v>
      </c>
      <c r="M37">
        <v>0.16788662218807901</v>
      </c>
      <c r="N37">
        <f t="shared" si="2"/>
        <v>4.2540195771758021E-2</v>
      </c>
      <c r="O37">
        <v>8.6626774947785798E-3</v>
      </c>
      <c r="P37">
        <v>0.33281364898756099</v>
      </c>
      <c r="Q37">
        <f t="shared" si="5"/>
        <v>0.32415097149278244</v>
      </c>
    </row>
    <row r="38" spans="1:17" x14ac:dyDescent="0.2">
      <c r="A38">
        <v>440</v>
      </c>
      <c r="B38">
        <v>0.58229840523558596</v>
      </c>
      <c r="C38">
        <v>0.56826178147735396</v>
      </c>
      <c r="D38">
        <f t="shared" si="4"/>
        <v>-1.4036623758232003E-2</v>
      </c>
      <c r="E38">
        <v>0.6</v>
      </c>
      <c r="F38">
        <v>0.5</v>
      </c>
      <c r="G38">
        <f t="shared" si="0"/>
        <v>-9.9999999999999978E-2</v>
      </c>
      <c r="H38">
        <v>0.69366346934356604</v>
      </c>
      <c r="I38">
        <v>0.62740924588917701</v>
      </c>
      <c r="J38">
        <f t="shared" si="1"/>
        <v>-6.6254223454389027E-2</v>
      </c>
      <c r="K38" t="s">
        <v>0</v>
      </c>
      <c r="L38">
        <v>0.81983367630275805</v>
      </c>
      <c r="M38">
        <v>0.81307015655230297</v>
      </c>
      <c r="N38">
        <f t="shared" si="2"/>
        <v>-6.7635197504550826E-3</v>
      </c>
      <c r="O38">
        <v>2.80625097277</v>
      </c>
      <c r="P38">
        <v>2.7608961843381299</v>
      </c>
      <c r="Q38">
        <f t="shared" si="5"/>
        <v>-4.535478843187013E-2</v>
      </c>
    </row>
    <row r="39" spans="1:17" x14ac:dyDescent="0.2">
      <c r="A39">
        <v>441</v>
      </c>
      <c r="B39">
        <v>0.607936507936507</v>
      </c>
      <c r="C39">
        <v>0.64960317460317396</v>
      </c>
      <c r="D39">
        <f t="shared" si="4"/>
        <v>4.1666666666666963E-2</v>
      </c>
      <c r="E39">
        <v>0.6</v>
      </c>
      <c r="F39">
        <v>0.6</v>
      </c>
      <c r="G39">
        <f t="shared" si="0"/>
        <v>0</v>
      </c>
      <c r="H39">
        <v>0.73805625414150899</v>
      </c>
      <c r="I39">
        <v>0.763401724846554</v>
      </c>
      <c r="J39">
        <f t="shared" si="1"/>
        <v>2.5345470705045003E-2</v>
      </c>
      <c r="K39" t="s">
        <v>0</v>
      </c>
      <c r="L39">
        <v>0.73805625414150899</v>
      </c>
      <c r="M39">
        <v>0.763401724846554</v>
      </c>
      <c r="N39">
        <f t="shared" si="2"/>
        <v>2.5345470705045003E-2</v>
      </c>
      <c r="O39">
        <v>2.3944540743107399</v>
      </c>
      <c r="P39">
        <v>2.4165875455066801</v>
      </c>
      <c r="Q39">
        <f t="shared" si="5"/>
        <v>2.2133471195940224E-2</v>
      </c>
    </row>
    <row r="40" spans="1:17" x14ac:dyDescent="0.2">
      <c r="A40">
        <v>442</v>
      </c>
      <c r="B40">
        <v>2.5021010386426699E-2</v>
      </c>
      <c r="C40">
        <v>2.30296065670107E-2</v>
      </c>
      <c r="D40">
        <f t="shared" si="4"/>
        <v>-1.9914038194159996E-3</v>
      </c>
      <c r="E40">
        <v>0.2</v>
      </c>
      <c r="F40">
        <v>0.2</v>
      </c>
      <c r="G40">
        <f t="shared" si="0"/>
        <v>0</v>
      </c>
      <c r="H40">
        <v>0.142795144036137</v>
      </c>
      <c r="I40">
        <v>0.13305201013572801</v>
      </c>
      <c r="J40">
        <f t="shared" si="1"/>
        <v>-9.7431339004089845E-3</v>
      </c>
      <c r="K40" t="s">
        <v>0</v>
      </c>
      <c r="L40">
        <v>0.211941781286485</v>
      </c>
      <c r="M40">
        <v>0.19684668608699099</v>
      </c>
      <c r="N40">
        <f t="shared" si="2"/>
        <v>-1.5095095199494007E-2</v>
      </c>
      <c r="O40">
        <v>1.60301932335766</v>
      </c>
      <c r="P40">
        <v>1.3922443920871299</v>
      </c>
      <c r="Q40">
        <f t="shared" si="5"/>
        <v>-0.21077493127053004</v>
      </c>
    </row>
    <row r="41" spans="1:17" x14ac:dyDescent="0.2">
      <c r="A41">
        <v>443</v>
      </c>
      <c r="B41">
        <v>0.104473712583254</v>
      </c>
      <c r="C41">
        <v>7.4249566564881395E-2</v>
      </c>
      <c r="D41">
        <f t="shared" si="4"/>
        <v>-3.0224146018372602E-2</v>
      </c>
      <c r="E41">
        <v>0.2</v>
      </c>
      <c r="F41">
        <v>0.2</v>
      </c>
      <c r="G41">
        <f t="shared" si="0"/>
        <v>0</v>
      </c>
      <c r="H41">
        <v>0.212226365972914</v>
      </c>
      <c r="I41">
        <v>0.13305201013572801</v>
      </c>
      <c r="J41">
        <f t="shared" si="1"/>
        <v>-7.9174355837185989E-2</v>
      </c>
      <c r="K41" t="s">
        <v>0</v>
      </c>
      <c r="L41">
        <v>0.42770588783344399</v>
      </c>
      <c r="M41">
        <v>0.34778473855648201</v>
      </c>
      <c r="N41">
        <f t="shared" si="2"/>
        <v>-7.9921149276961978E-2</v>
      </c>
      <c r="O41">
        <v>1.1568545594095001</v>
      </c>
      <c r="P41">
        <v>1.2516693828765599</v>
      </c>
      <c r="Q41">
        <f t="shared" si="5"/>
        <v>9.4814823467059828E-2</v>
      </c>
    </row>
    <row r="42" spans="1:17" x14ac:dyDescent="0.2">
      <c r="A42">
        <v>445</v>
      </c>
      <c r="B42">
        <v>0.24444444444444399</v>
      </c>
      <c r="C42">
        <v>0.24444444444444399</v>
      </c>
      <c r="D42">
        <f t="shared" si="4"/>
        <v>0</v>
      </c>
      <c r="E42">
        <v>0.2</v>
      </c>
      <c r="F42">
        <v>0.2</v>
      </c>
      <c r="G42">
        <f t="shared" si="0"/>
        <v>0</v>
      </c>
      <c r="H42">
        <v>0.41618115554873097</v>
      </c>
      <c r="I42">
        <v>0.41618115554873097</v>
      </c>
      <c r="J42">
        <f t="shared" si="1"/>
        <v>0</v>
      </c>
      <c r="K42" t="s">
        <v>0</v>
      </c>
      <c r="L42">
        <v>0.41618115554873097</v>
      </c>
      <c r="M42">
        <v>0.41618115554873097</v>
      </c>
      <c r="N42">
        <f t="shared" si="2"/>
        <v>0</v>
      </c>
      <c r="O42">
        <v>0.87042459143775297</v>
      </c>
      <c r="P42">
        <v>0.87042459143775297</v>
      </c>
      <c r="Q42">
        <f t="shared" si="5"/>
        <v>0</v>
      </c>
    </row>
    <row r="43" spans="1:17" x14ac:dyDescent="0.2">
      <c r="A43">
        <v>446</v>
      </c>
      <c r="B43">
        <v>2.9218690509013E-2</v>
      </c>
      <c r="C43">
        <v>2.4943084699821101E-2</v>
      </c>
      <c r="D43">
        <f t="shared" si="4"/>
        <v>-4.2756058091918993E-3</v>
      </c>
      <c r="E43">
        <v>0</v>
      </c>
      <c r="F43">
        <v>0</v>
      </c>
      <c r="G43">
        <f t="shared" si="0"/>
        <v>0</v>
      </c>
      <c r="H43">
        <v>0</v>
      </c>
      <c r="I43">
        <v>0</v>
      </c>
      <c r="J43">
        <f t="shared" si="1"/>
        <v>0</v>
      </c>
      <c r="K43" t="s">
        <v>0</v>
      </c>
      <c r="L43">
        <v>0.206437894447354</v>
      </c>
      <c r="M43">
        <v>0.23322923367524001</v>
      </c>
      <c r="N43">
        <f t="shared" si="2"/>
        <v>2.6791339227886013E-2</v>
      </c>
      <c r="O43">
        <v>0.69725507852391799</v>
      </c>
      <c r="P43">
        <v>0.37952761322325801</v>
      </c>
      <c r="Q43">
        <f t="shared" si="5"/>
        <v>-0.31772746530065998</v>
      </c>
    </row>
    <row r="44" spans="1:17" x14ac:dyDescent="0.2">
      <c r="A44">
        <v>448</v>
      </c>
      <c r="B44">
        <v>1.77333914424012E-2</v>
      </c>
      <c r="C44">
        <v>9.28056632148898E-3</v>
      </c>
      <c r="D44">
        <f t="shared" si="4"/>
        <v>-8.4528251209122201E-3</v>
      </c>
      <c r="E44">
        <v>0</v>
      </c>
      <c r="F44">
        <v>0</v>
      </c>
      <c r="G44">
        <f t="shared" si="0"/>
        <v>0</v>
      </c>
      <c r="H44">
        <v>0</v>
      </c>
      <c r="I44">
        <v>0</v>
      </c>
      <c r="J44">
        <f t="shared" si="1"/>
        <v>0</v>
      </c>
      <c r="K44" t="s">
        <v>0</v>
      </c>
      <c r="L44">
        <v>0.211619759853102</v>
      </c>
      <c r="M44">
        <v>0.19504732075585099</v>
      </c>
      <c r="N44">
        <f t="shared" si="2"/>
        <v>-1.6572439097251007E-2</v>
      </c>
      <c r="O44">
        <v>0.43667288989714498</v>
      </c>
      <c r="P44">
        <v>2.56635512447097E-2</v>
      </c>
      <c r="Q44">
        <f t="shared" si="5"/>
        <v>-0.41100933865243527</v>
      </c>
    </row>
    <row r="45" spans="1:17" x14ac:dyDescent="0.2">
      <c r="A45">
        <v>449</v>
      </c>
      <c r="B45">
        <v>9.4681291390728405E-3</v>
      </c>
      <c r="C45">
        <v>7.43006993006993E-3</v>
      </c>
      <c r="D45">
        <f t="shared" si="4"/>
        <v>-2.0380592090029105E-3</v>
      </c>
      <c r="E45">
        <v>0</v>
      </c>
      <c r="F45">
        <v>0</v>
      </c>
      <c r="G45">
        <f t="shared" si="0"/>
        <v>0</v>
      </c>
      <c r="H45">
        <v>0</v>
      </c>
      <c r="I45">
        <v>0</v>
      </c>
      <c r="J45">
        <f t="shared" si="1"/>
        <v>0</v>
      </c>
      <c r="K45" t="s">
        <v>0</v>
      </c>
      <c r="L45">
        <v>9.6781194142937704E-2</v>
      </c>
      <c r="M45">
        <v>9.1195001451066099E-2</v>
      </c>
      <c r="N45">
        <f t="shared" si="2"/>
        <v>-5.5861926918716054E-3</v>
      </c>
      <c r="O45">
        <v>0.300489328691258</v>
      </c>
      <c r="P45">
        <v>0.23701693481140901</v>
      </c>
      <c r="Q45">
        <f t="shared" si="5"/>
        <v>-6.3472393879848987E-2</v>
      </c>
    </row>
    <row r="46" spans="1:17" x14ac:dyDescent="0.2">
      <c r="A46">
        <v>450</v>
      </c>
      <c r="B46">
        <v>0.23322287434116801</v>
      </c>
      <c r="C46">
        <v>0.25398249282993901</v>
      </c>
      <c r="D46">
        <f t="shared" si="4"/>
        <v>2.0759618488771003E-2</v>
      </c>
      <c r="E46">
        <v>0.3</v>
      </c>
      <c r="F46">
        <v>0.4</v>
      </c>
      <c r="G46">
        <f t="shared" si="0"/>
        <v>0.10000000000000003</v>
      </c>
      <c r="H46">
        <v>0.24261785528500299</v>
      </c>
      <c r="I46">
        <v>0.44485302949345001</v>
      </c>
      <c r="J46">
        <f t="shared" si="1"/>
        <v>0.20223517420844703</v>
      </c>
      <c r="K46" t="s">
        <v>0</v>
      </c>
      <c r="L46">
        <v>0.59230709279209603</v>
      </c>
      <c r="M46">
        <v>0.66132792377292504</v>
      </c>
      <c r="N46">
        <f t="shared" si="2"/>
        <v>6.9020830980829007E-2</v>
      </c>
      <c r="O46">
        <v>2.9124657775338401</v>
      </c>
      <c r="P46">
        <v>2.9706894024364101</v>
      </c>
      <c r="Q46">
        <f t="shared" si="5"/>
        <v>5.8223624902570048E-2</v>
      </c>
    </row>
    <row r="48" spans="1:17" x14ac:dyDescent="0.2">
      <c r="C48" t="s">
        <v>2</v>
      </c>
      <c r="E48" t="s">
        <v>19</v>
      </c>
      <c r="F48" t="s">
        <v>20</v>
      </c>
      <c r="G48" t="s">
        <v>28</v>
      </c>
      <c r="H48" t="s">
        <v>21</v>
      </c>
      <c r="I48" t="s">
        <v>22</v>
      </c>
    </row>
    <row r="49" spans="2:9" x14ac:dyDescent="0.2">
      <c r="B49" t="s">
        <v>14</v>
      </c>
      <c r="C49">
        <f>_xlfn.T.TEST(B2:B46, C2:C46, 2, 1)</f>
        <v>6.2092860320327025E-3</v>
      </c>
      <c r="E49" t="s">
        <v>23</v>
      </c>
      <c r="F49">
        <v>0.25</v>
      </c>
      <c r="G49">
        <v>0.20799999999999999</v>
      </c>
      <c r="H49">
        <f>ROUND((F49-G49)/G49*100,3)</f>
        <v>20.192</v>
      </c>
      <c r="I49">
        <f>_xlfn.T.TEST(B2:B46, C2:C46, 2, 1)</f>
        <v>6.2092860320327025E-3</v>
      </c>
    </row>
    <row r="50" spans="2:9" x14ac:dyDescent="0.2">
      <c r="B50" t="s">
        <v>15</v>
      </c>
      <c r="C50">
        <f>_xlfn.T.TEST(E2:E46, F2:F46,2,1)</f>
        <v>0.15523831778636463</v>
      </c>
      <c r="E50" t="s">
        <v>24</v>
      </c>
      <c r="F50">
        <v>0.28399999999999997</v>
      </c>
      <c r="G50">
        <v>0.253</v>
      </c>
      <c r="H50">
        <f t="shared" ref="H50:H53" si="6">ROUND((F50-G50)/G50*100,3)</f>
        <v>12.253</v>
      </c>
      <c r="I50">
        <f>_xlfn.T.TEST(E2:E46, F2:F46,2,1)</f>
        <v>0.15523831778636463</v>
      </c>
    </row>
    <row r="51" spans="2:9" x14ac:dyDescent="0.2">
      <c r="B51" s="2" t="s">
        <v>16</v>
      </c>
      <c r="C51">
        <f>_xlfn.T.TEST(H2:H46, I2:I46,2,1)</f>
        <v>0.11564543691384317</v>
      </c>
      <c r="E51" t="s">
        <v>25</v>
      </c>
      <c r="F51">
        <v>0.372</v>
      </c>
      <c r="G51">
        <v>0.33400000000000002</v>
      </c>
      <c r="H51">
        <f t="shared" si="6"/>
        <v>11.377000000000001</v>
      </c>
      <c r="I51">
        <f>_xlfn.T.TEST(H2:H46, I2:I46,2,1)</f>
        <v>0.11564543691384317</v>
      </c>
    </row>
    <row r="52" spans="2:9" x14ac:dyDescent="0.2">
      <c r="B52" t="s">
        <v>17</v>
      </c>
      <c r="C52">
        <f>_xlfn.T.TEST(L2:L46, M2:M46, 2,1)</f>
        <v>2.448882028266789E-3</v>
      </c>
      <c r="E52" t="s">
        <v>26</v>
      </c>
      <c r="F52">
        <v>0.48399999999999999</v>
      </c>
      <c r="G52">
        <v>0.42399999999999999</v>
      </c>
      <c r="H52">
        <f t="shared" si="6"/>
        <v>14.151</v>
      </c>
      <c r="I52">
        <f>_xlfn.T.TEST(L2:L46, M2:M46, 2,1)</f>
        <v>2.448882028266789E-3</v>
      </c>
    </row>
    <row r="53" spans="2:9" x14ac:dyDescent="0.2">
      <c r="B53" t="s">
        <v>1</v>
      </c>
      <c r="C53">
        <f>_xlfn.T.TEST(O2:O46, P2:P46,2,1)</f>
        <v>5.845372923884123E-4</v>
      </c>
      <c r="E53" t="s">
        <v>27</v>
      </c>
      <c r="F53">
        <v>2.0459999999999998</v>
      </c>
      <c r="G53">
        <v>1.768</v>
      </c>
      <c r="H53">
        <f t="shared" si="6"/>
        <v>15.724</v>
      </c>
      <c r="I53">
        <f>_xlfn.T.TEST(O2:O46, P2:P46,2,1)</f>
        <v>5.845372923884123E-4</v>
      </c>
    </row>
  </sheetData>
  <conditionalFormatting sqref="D2:D46 G2:G46 J2:J46 Q2:Q46 N2:N46">
    <cfRule type="cellIs" dxfId="1" priority="3" operator="greaterThan">
      <formula>0</formula>
    </cfRule>
  </conditionalFormatting>
  <conditionalFormatting sqref="D2:D46 G2:G46 J2:J46 Q2:Q46 N2:N4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Huang Hai Chen</dc:creator>
  <cp:lastModifiedBy>Jonathan Huang Hai Chen</cp:lastModifiedBy>
  <dcterms:created xsi:type="dcterms:W3CDTF">2021-11-20T21:25:23Z</dcterms:created>
  <dcterms:modified xsi:type="dcterms:W3CDTF">2021-11-23T01:36:38Z</dcterms:modified>
</cp:coreProperties>
</file>