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<sst xmlns="http://schemas.openxmlformats.org/spreadsheetml/2006/main" count="6" uniqueCount="6">
  <si>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VERSION1</t>
  </si>
  <si>
    <t xml:space="preserve">VERSION2</t>
  </si>
  <si>
    <t xml:space="preserve">VERSION3</t>
  </si>
  <si>
    <t xml:space="preserve">VERSION4</t>
  </si>
  <si>
    <t xml:space="preserve">AREA (kgates)</t>
  </si>
  <si>
    <t xml:space="preserve">POWER (mW)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</si>
</sst>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RowHeight="15"/>
  <cols>
    <col collapsed="false" hidden="false" max="7" min="1" style="0" width="8.57085020242915"/>
    <col collapsed="false" hidden="false" max="8" min="8" style="0" width="10.1781376518219"/>
    <col collapsed="false" hidden="false" max="1025" min="9" style="0" width="8.57085020242915"/>
  </cols>
  <sheetData>
    <row r="1" customFormat="false" ht="13.8" hidden="false" customHeight="false" outlineLevel="0" collapsed="false">
      <c r="H1" s="0" t="n">
        <f aca="false">8*8</f>
        <v>64</v>
      </c>
      <c r="I1" s="0" t="n">
        <v>71</v>
      </c>
      <c r="J1" s="0" t="n">
        <v>15</v>
      </c>
    </row>
    <row r="3" customFormat="false" ht="13.8" hidden="false" customHeight="false" outlineLevel="0" collapsed="false">
      <c r="E3" s="0" t="n">
        <v>1920</v>
      </c>
      <c r="F3" s="0" t="n">
        <v>1080</v>
      </c>
      <c r="G3" s="0" t="n">
        <v>60</v>
      </c>
      <c r="H3" s="0" t="n">
        <f aca="false">(E3*F3*G3)/H1</f>
        <v>1944000</v>
      </c>
      <c r="I3" s="0" t="n">
        <f aca="false">H3*I1/1000000</f>
        <v>138.024</v>
      </c>
      <c r="J3" s="0" t="n">
        <f aca="false">H3*J1/1000000</f>
        <v>29.16</v>
      </c>
      <c r="L3" s="0" t="n">
        <f aca="false">I3*4</f>
        <v>552.096</v>
      </c>
      <c r="M3" s="0" t="n">
        <f aca="false">J3*4</f>
        <v>116.64</v>
      </c>
    </row>
    <row r="4" customFormat="false" ht="13.8" hidden="false" customHeight="false" outlineLevel="0" collapsed="false">
      <c r="E4" s="0" t="n">
        <f aca="false">E3*2</f>
        <v>3840</v>
      </c>
      <c r="F4" s="0" t="n">
        <f aca="false">F3*2</f>
        <v>2160</v>
      </c>
      <c r="G4" s="0" t="n">
        <v>30</v>
      </c>
      <c r="H4" s="0" t="n">
        <f aca="false">(E4*F4*G4)/H1</f>
        <v>3888000</v>
      </c>
      <c r="I4" s="0" t="n">
        <f aca="false">H4*I1/1000000</f>
        <v>276.048</v>
      </c>
      <c r="J4" s="0" t="n">
        <f aca="false">H4*J1/1000000</f>
        <v>58.32</v>
      </c>
      <c r="L4" s="0" t="n">
        <f aca="false">I4*4</f>
        <v>1104.192</v>
      </c>
      <c r="M4" s="0" t="n">
        <f aca="false">J4*4</f>
        <v>233.28</v>
      </c>
    </row>
    <row r="5" customFormat="false" ht="13.8" hidden="false" customHeight="false" outlineLevel="0" collapsed="false">
      <c r="E5" s="0" t="n">
        <f aca="false">E4</f>
        <v>3840</v>
      </c>
      <c r="F5" s="0" t="n">
        <f aca="false">F4</f>
        <v>2160</v>
      </c>
      <c r="G5" s="0" t="n">
        <v>60</v>
      </c>
      <c r="H5" s="0" t="n">
        <f aca="false">(E5*F5*G5)/H1</f>
        <v>7776000</v>
      </c>
      <c r="I5" s="0" t="n">
        <f aca="false">H5*I1/1000000</f>
        <v>552.096</v>
      </c>
      <c r="J5" s="0" t="n">
        <f aca="false">H5*J1/1000000</f>
        <v>116.64</v>
      </c>
      <c r="L5" s="0" t="n">
        <f aca="false">I5*4</f>
        <v>2208.384</v>
      </c>
      <c r="M5" s="0" t="n">
        <f aca="false">J5*4</f>
        <v>466.56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8.57085020242915"/>
    <col collapsed="false" hidden="false" max="2" min="2" style="0" width="12.5344129554656"/>
    <col collapsed="false" hidden="false" max="3" min="3" style="0" width="9.85425101214575"/>
    <col collapsed="false" hidden="false" max="4" min="4" style="0" width="10.1417004048583"/>
    <col collapsed="false" hidden="false" max="5" min="5" style="0" width="9.81376518218623"/>
    <col collapsed="false" hidden="false" max="6" min="6" style="0" width="9.59109311740891"/>
    <col collapsed="false" hidden="false" max="1025" min="7" style="0" width="8.57085020242915"/>
  </cols>
  <sheetData>
    <row r="2" customFormat="false" ht="13.8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</row>
    <row r="3" customFormat="false" ht="13.8" hidden="false" customHeight="false" outlineLevel="0" collapsed="false">
      <c r="B3" s="0" t="s">
        <v>4</v>
      </c>
      <c r="C3" s="2" t="n">
        <f aca="false">160909/0.798/1000</f>
        <v>201.640350877193</v>
      </c>
      <c r="D3" s="2" t="n">
        <f aca="false">207518/0.798/1000</f>
        <v>260.047619047619</v>
      </c>
      <c r="E3" s="2" t="n">
        <f aca="false">742434/0.798/1000</f>
        <v>930.368421052632</v>
      </c>
      <c r="F3" s="2" t="n">
        <f aca="false">581986/0.798/1000</f>
        <v>729.305764411028</v>
      </c>
    </row>
    <row r="4" customFormat="false" ht="13.8" hidden="false" customHeight="false" outlineLevel="0" collapsed="false">
      <c r="B4" s="0" t="s">
        <v>5</v>
      </c>
      <c r="C4" s="3" t="n">
        <v>116.88</v>
      </c>
      <c r="D4" s="0" t="n">
        <v>178.04</v>
      </c>
      <c r="E4" s="3" t="n">
        <v>213.95</v>
      </c>
      <c r="F4" s="0" t="n">
        <v>344.216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2017-09-11T12:06:29Z</dcterms:created>
  <dc:creator>jones</dc:creator>
  <dc:description/>
  <dc:language>pt-BR</dc:language>
  <cp:lastModifiedBy/>
  <dcterms:modified xsi:type="dcterms:W3CDTF">2017-09-12T14:48:10Z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