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8_{FA90322A-FC05-C041-B9A9-3FD27C02DAA7}" xr6:coauthVersionLast="43" xr6:coauthVersionMax="43" xr10:uidLastSave="{00000000-0000-0000-0000-000000000000}"/>
  <bookViews>
    <workbookView xWindow="0" yWindow="460" windowWidth="336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<sst xmlns="http://schemas.openxmlformats.org/spreadsheetml/2006/main" count="79" uniqueCount="52">
  <si>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</si>
  <si>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</si>
  <si>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</si>
  <si>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</si>
  <si>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</si>
  <si>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</si>
  <si>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</si>
  <si>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</si>
  <si>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</si>
  <si>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</si>
  <si>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</si>
  <si>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</si>
  <si>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</si>
  <si>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</si>
  <si>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</si>
  <si>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</si>
  <si>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</si>
  <si>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</si>
  <si>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</si>
  <si>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</si>
  <si>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</si>
  <si>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</si>
  <si>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</si>
  <si>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</si>
  <si>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</si>
  <si>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</si>
  <si>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</si>
  <si>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</si>
  <si>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</si>
  <si>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</si>
  <si>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</si>
  <si>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</si>
  <si>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</si>
  <si>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</si>
  <si>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</si>
  <si>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</si>
  <si>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</si>
  <si>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</si>
  <si>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</si>
  <si>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</si>
  <si>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</si>
  <si>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</si>
  <si>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</si>
  <si>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</si>
  <si>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</si>
  <si>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</si>
  <si>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</si>
  <si>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</si>
  <si>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</si>
  <si>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</si>
  <si>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TBH </t>
  </si>
  <si>
    <t>Team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</si>
</sst>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3" sqref="B3"/>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41</v>
      </c>
      <c r="B1" s="63" t="s">
        <v>50</v>
      </c>
      <c r="C1" s="1"/>
      <c r="D1" s="2"/>
      <c r="E1" s="4"/>
      <c r="F1" s="47"/>
      <c r="H1" s="2"/>
      <c r="I1" s="14" t="s">
        <v>20</v>
      </c>
    </row>
    <row r="2" spans="1:64" ht="30" customHeight="1" x14ac:dyDescent="0.25">
      <c r="A2" s="58" t="s">
        <v>34</v>
      </c>
      <c r="B2" s="64" t="s">
        <v>51</v>
      </c>
      <c r="I2" s="61" t="s">
        <v>25</v>
      </c>
    </row>
    <row r="3" spans="1:64" ht="30" customHeight="1" x14ac:dyDescent="0.2">
      <c r="A3" s="58" t="s">
        <v>42</v>
      </c>
      <c r="B3" s="65" t="s">
        <v>31</v>
      </c>
      <c r="C3" s="85" t="s">
        <v>8</v>
      </c>
      <c r="D3" s="86"/>
      <c r="E3" s="91">
        <f ca="1">TODAY()</f>
        <v>43546</v>
      </c>
      <c r="F3" s="91"/>
    </row>
    <row r="4" spans="1:64" ht="30" customHeight="1" x14ac:dyDescent="0.2">
      <c r="A4" s="59" t="s">
        <v>43</v>
      </c>
      <c r="C4" s="85" t="s">
        <v>15</v>
      </c>
      <c r="D4" s="86"/>
      <c r="E4" s="7">
        <v>1</v>
      </c>
      <c r="I4" s="88">
        <f ca="1">I5</f>
        <v>43542</v>
      </c>
      <c r="J4" s="89"/>
      <c r="K4" s="89"/>
      <c r="L4" s="89"/>
      <c r="M4" s="89"/>
      <c r="N4" s="89"/>
      <c r="O4" s="90"/>
      <c r="P4" s="88">
        <f ca="1">P5</f>
        <v>43549</v>
      </c>
      <c r="Q4" s="89"/>
      <c r="R4" s="89"/>
      <c r="S4" s="89"/>
      <c r="T4" s="89"/>
      <c r="U4" s="89"/>
      <c r="V4" s="90"/>
      <c r="W4" s="88">
        <f ca="1">W5</f>
        <v>43556</v>
      </c>
      <c r="X4" s="89"/>
      <c r="Y4" s="89"/>
      <c r="Z4" s="89"/>
      <c r="AA4" s="89"/>
      <c r="AB4" s="89"/>
      <c r="AC4" s="90"/>
      <c r="AD4" s="88">
        <f ca="1">AD5</f>
        <v>43563</v>
      </c>
      <c r="AE4" s="89"/>
      <c r="AF4" s="89"/>
      <c r="AG4" s="89"/>
      <c r="AH4" s="89"/>
      <c r="AI4" s="89"/>
      <c r="AJ4" s="90"/>
      <c r="AK4" s="88">
        <f ca="1">AK5</f>
        <v>43570</v>
      </c>
      <c r="AL4" s="89"/>
      <c r="AM4" s="89"/>
      <c r="AN4" s="89"/>
      <c r="AO4" s="89"/>
      <c r="AP4" s="89"/>
      <c r="AQ4" s="90"/>
      <c r="AR4" s="88">
        <f ca="1">AR5</f>
        <v>43577</v>
      </c>
      <c r="AS4" s="89"/>
      <c r="AT4" s="89"/>
      <c r="AU4" s="89"/>
      <c r="AV4" s="89"/>
      <c r="AW4" s="89"/>
      <c r="AX4" s="90"/>
      <c r="AY4" s="88">
        <f ca="1">AY5</f>
        <v>43584</v>
      </c>
      <c r="AZ4" s="89"/>
      <c r="BA4" s="89"/>
      <c r="BB4" s="89"/>
      <c r="BC4" s="89"/>
      <c r="BD4" s="89"/>
      <c r="BE4" s="90"/>
      <c r="BF4" s="88">
        <f ca="1">BF5</f>
        <v>43591</v>
      </c>
      <c r="BG4" s="89"/>
      <c r="BH4" s="89"/>
      <c r="BI4" s="89"/>
      <c r="BJ4" s="89"/>
      <c r="BK4" s="89"/>
      <c r="BL4" s="90"/>
    </row>
    <row r="5" spans="1:64" ht="15" customHeight="1" x14ac:dyDescent="0.2">
      <c r="A5" s="59" t="s">
        <v>44</v>
      </c>
      <c r="B5" s="87"/>
      <c r="C5" s="87"/>
      <c r="D5" s="87"/>
      <c r="E5" s="87"/>
      <c r="F5" s="87"/>
      <c r="G5" s="87"/>
      <c r="I5" s="11">
        <f ca="1">Project_Start-WEEKDAY(Project_Start,1)+2+7*(Display_Week-1)</f>
        <v>43542</v>
      </c>
      <c r="J5" s="10">
        <f ca="1">I5+1</f>
        <v>43543</v>
      </c>
      <c r="K5" s="10">
        <f t="shared" ref="K5:AX5" ca="1" si="0">J5+1</f>
        <v>43544</v>
      </c>
      <c r="L5" s="10">
        <f t="shared" ca="1" si="0"/>
        <v>43545</v>
      </c>
      <c r="M5" s="10">
        <f t="shared" ca="1" si="0"/>
        <v>43546</v>
      </c>
      <c r="N5" s="10">
        <f t="shared" ca="1" si="0"/>
        <v>43547</v>
      </c>
      <c r="O5" s="12">
        <f t="shared" ca="1" si="0"/>
        <v>43548</v>
      </c>
      <c r="P5" s="11">
        <f ca="1">O5+1</f>
        <v>43549</v>
      </c>
      <c r="Q5" s="10">
        <f ca="1">P5+1</f>
        <v>43550</v>
      </c>
      <c r="R5" s="10">
        <f t="shared" ca="1" si="0"/>
        <v>43551</v>
      </c>
      <c r="S5" s="10">
        <f t="shared" ca="1" si="0"/>
        <v>43552</v>
      </c>
      <c r="T5" s="10">
        <f t="shared" ca="1" si="0"/>
        <v>43553</v>
      </c>
      <c r="U5" s="10">
        <f t="shared" ca="1" si="0"/>
        <v>43554</v>
      </c>
      <c r="V5" s="12">
        <f t="shared" ca="1" si="0"/>
        <v>43555</v>
      </c>
      <c r="W5" s="11">
        <f ca="1">V5+1</f>
        <v>43556</v>
      </c>
      <c r="X5" s="10">
        <f ca="1">W5+1</f>
        <v>43557</v>
      </c>
      <c r="Y5" s="10">
        <f t="shared" ca="1" si="0"/>
        <v>43558</v>
      </c>
      <c r="Z5" s="10">
        <f t="shared" ca="1" si="0"/>
        <v>43559</v>
      </c>
      <c r="AA5" s="10">
        <f t="shared" ca="1" si="0"/>
        <v>43560</v>
      </c>
      <c r="AB5" s="10">
        <f t="shared" ca="1" si="0"/>
        <v>43561</v>
      </c>
      <c r="AC5" s="12">
        <f t="shared" ca="1" si="0"/>
        <v>43562</v>
      </c>
      <c r="AD5" s="11">
        <f ca="1">AC5+1</f>
        <v>43563</v>
      </c>
      <c r="AE5" s="10">
        <f ca="1">AD5+1</f>
        <v>43564</v>
      </c>
      <c r="AF5" s="10">
        <f t="shared" ca="1" si="0"/>
        <v>43565</v>
      </c>
      <c r="AG5" s="10">
        <f t="shared" ca="1" si="0"/>
        <v>43566</v>
      </c>
      <c r="AH5" s="10">
        <f t="shared" ca="1" si="0"/>
        <v>43567</v>
      </c>
      <c r="AI5" s="10">
        <f t="shared" ca="1" si="0"/>
        <v>43568</v>
      </c>
      <c r="AJ5" s="12">
        <f t="shared" ca="1" si="0"/>
        <v>43569</v>
      </c>
      <c r="AK5" s="11">
        <f ca="1">AJ5+1</f>
        <v>43570</v>
      </c>
      <c r="AL5" s="10">
        <f ca="1">AK5+1</f>
        <v>43571</v>
      </c>
      <c r="AM5" s="10">
        <f t="shared" ca="1" si="0"/>
        <v>43572</v>
      </c>
      <c r="AN5" s="10">
        <f t="shared" ca="1" si="0"/>
        <v>43573</v>
      </c>
      <c r="AO5" s="10">
        <f t="shared" ca="1" si="0"/>
        <v>43574</v>
      </c>
      <c r="AP5" s="10">
        <f t="shared" ca="1" si="0"/>
        <v>43575</v>
      </c>
      <c r="AQ5" s="12">
        <f t="shared" ca="1" si="0"/>
        <v>43576</v>
      </c>
      <c r="AR5" s="11">
        <f ca="1">AQ5+1</f>
        <v>43577</v>
      </c>
      <c r="AS5" s="10">
        <f ca="1">AR5+1</f>
        <v>43578</v>
      </c>
      <c r="AT5" s="10">
        <f t="shared" ca="1" si="0"/>
        <v>43579</v>
      </c>
      <c r="AU5" s="10">
        <f t="shared" ca="1" si="0"/>
        <v>43580</v>
      </c>
      <c r="AV5" s="10">
        <f t="shared" ca="1" si="0"/>
        <v>43581</v>
      </c>
      <c r="AW5" s="10">
        <f t="shared" ca="1" si="0"/>
        <v>43582</v>
      </c>
      <c r="AX5" s="12">
        <f t="shared" ca="1" si="0"/>
        <v>43583</v>
      </c>
      <c r="AY5" s="11">
        <f ca="1">AX5+1</f>
        <v>43584</v>
      </c>
      <c r="AZ5" s="10">
        <f ca="1">AY5+1</f>
        <v>43585</v>
      </c>
      <c r="BA5" s="10">
        <f t="shared" ref="BA5:BE5" ca="1" si="1">AZ5+1</f>
        <v>43586</v>
      </c>
      <c r="BB5" s="10">
        <f t="shared" ca="1" si="1"/>
        <v>43587</v>
      </c>
      <c r="BC5" s="10">
        <f t="shared" ca="1" si="1"/>
        <v>43588</v>
      </c>
      <c r="BD5" s="10">
        <f t="shared" ca="1" si="1"/>
        <v>43589</v>
      </c>
      <c r="BE5" s="12">
        <f t="shared" ca="1" si="1"/>
        <v>43590</v>
      </c>
      <c r="BF5" s="11">
        <f ca="1">BE5+1</f>
        <v>43591</v>
      </c>
      <c r="BG5" s="10">
        <f ca="1">BF5+1</f>
        <v>43592</v>
      </c>
      <c r="BH5" s="10">
        <f t="shared" ref="BH5:BL5" ca="1" si="2">BG5+1</f>
        <v>43593</v>
      </c>
      <c r="BI5" s="10">
        <f t="shared" ca="1" si="2"/>
        <v>43594</v>
      </c>
      <c r="BJ5" s="10">
        <f t="shared" ca="1" si="2"/>
        <v>43595</v>
      </c>
      <c r="BK5" s="10">
        <f t="shared" ca="1" si="2"/>
        <v>43596</v>
      </c>
      <c r="BL5" s="12">
        <f t="shared" ca="1" si="2"/>
        <v>43597</v>
      </c>
    </row>
    <row r="6" spans="1:64" ht="30" customHeight="1" thickBot="1" x14ac:dyDescent="0.25">
      <c r="A6" s="59" t="s">
        <v>45</v>
      </c>
      <c r="B6" s="8" t="s">
        <v>16</v>
      </c>
      <c r="C6" s="9" t="s">
        <v>10</v>
      </c>
      <c r="D6" s="9" t="s">
        <v>9</v>
      </c>
      <c r="E6" s="9" t="s">
        <v>12</v>
      </c>
      <c r="F6" s="9" t="s">
        <v>13</v>
      </c>
      <c r="G6" s="9"/>
      <c r="H6" s="9" t="s">
        <v>14</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46</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47</v>
      </c>
      <c r="B9" s="80" t="s">
        <v>5</v>
      </c>
      <c r="C9" s="72" t="s">
        <v>36</v>
      </c>
      <c r="D9" s="22">
        <v>0.5</v>
      </c>
      <c r="E9" s="66">
        <f ca="1">Project_Start</f>
        <v>43546</v>
      </c>
      <c r="F9" s="66">
        <f ca="1">E9+3</f>
        <v>43549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48</v>
      </c>
      <c r="B10" s="80" t="s">
        <v>6</v>
      </c>
      <c r="C10" s="72"/>
      <c r="D10" s="22">
        <v>0.6</v>
      </c>
      <c r="E10" s="66">
        <f ca="1">F9</f>
        <v>43549</v>
      </c>
      <c r="F10" s="66">
        <f ca="1">E10+2</f>
        <v>43551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1</v>
      </c>
      <c r="C11" s="72"/>
      <c r="D11" s="22">
        <v>0.5</v>
      </c>
      <c r="E11" s="66">
        <f ca="1">F10</f>
        <v>43551</v>
      </c>
      <c r="F11" s="66">
        <f ca="1">E11+4</f>
        <v>43555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2</v>
      </c>
      <c r="C12" s="72"/>
      <c r="D12" s="22">
        <v>0.25</v>
      </c>
      <c r="E12" s="66">
        <f ca="1">F11</f>
        <v>43555</v>
      </c>
      <c r="F12" s="66">
        <f ca="1">E12+5</f>
        <v>43560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3</v>
      </c>
      <c r="C13" s="72"/>
      <c r="D13" s="22"/>
      <c r="E13" s="66">
        <f ca="1">E10+1</f>
        <v>43550</v>
      </c>
      <c r="F13" s="66">
        <f ca="1">E13+2</f>
        <v>43552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49</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5</v>
      </c>
      <c r="C15" s="74"/>
      <c r="D15" s="27">
        <v>0.5</v>
      </c>
      <c r="E15" s="67">
        <f ca="1">E13+1</f>
        <v>43551</v>
      </c>
      <c r="F15" s="67">
        <f ca="1">E15+4</f>
        <v>43555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6</v>
      </c>
      <c r="C16" s="74"/>
      <c r="D16" s="27">
        <v>0.5</v>
      </c>
      <c r="E16" s="67">
        <f ca="1">E15+2</f>
        <v>43553</v>
      </c>
      <c r="F16" s="67">
        <f ca="1">E16+5</f>
        <v>43558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1</v>
      </c>
      <c r="C17" s="74"/>
      <c r="D17" s="27"/>
      <c r="E17" s="67">
        <f ca="1">F16</f>
        <v>43558</v>
      </c>
      <c r="F17" s="67">
        <f ca="1">E17+3</f>
        <v>43561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2</v>
      </c>
      <c r="C18" s="74"/>
      <c r="D18" s="27"/>
      <c r="E18" s="67">
        <f ca="1">E17</f>
        <v>43558</v>
      </c>
      <c r="F18" s="67">
        <f ca="1">E18+2</f>
        <v>43560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3</v>
      </c>
      <c r="C19" s="74"/>
      <c r="D19" s="27"/>
      <c r="E19" s="67">
        <f ca="1">E18</f>
        <v>43558</v>
      </c>
      <c r="F19" s="67">
        <f ca="1">E19+3</f>
        <v>43561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37</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t="s">
        <v>5</v>
      </c>
      <c r="C21" s="76"/>
      <c r="D21" s="32"/>
      <c r="E21" s="68">
        <f ca="1">E9+15</f>
        <v>43561</v>
      </c>
      <c r="F21" s="68">
        <f ca="1">E21+5</f>
        <v>43566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6</v>
      </c>
      <c r="C22" s="76"/>
      <c r="D22" s="32"/>
      <c r="E22" s="68">
        <f ca="1">F21+1</f>
        <v>43567</v>
      </c>
      <c r="F22" s="68">
        <f ca="1">E22+4</f>
        <v>43571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1</v>
      </c>
      <c r="C23" s="76"/>
      <c r="D23" s="32"/>
      <c r="E23" s="68">
        <f ca="1">E22+5</f>
        <v>43572</v>
      </c>
      <c r="F23" s="68">
        <f ca="1">E23+5</f>
        <v>43577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2</v>
      </c>
      <c r="C24" s="76"/>
      <c r="D24" s="32"/>
      <c r="E24" s="68">
        <f ca="1">F23+1</f>
        <v>43578</v>
      </c>
      <c r="F24" s="68">
        <f ca="1">E24+4</f>
        <v>43582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3</v>
      </c>
      <c r="C25" s="76"/>
      <c r="D25" s="32"/>
      <c r="E25" s="68">
        <f ca="1">E23</f>
        <v>43572</v>
      </c>
      <c r="F25" s="68">
        <f ca="1">E25+4</f>
        <v>43576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37</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t="s">
        <v>5</v>
      </c>
      <c r="C27" s="78"/>
      <c r="D27" s="37"/>
      <c r="E27" s="69" t="s">
        <v>35</v>
      </c>
      <c r="F27" s="69" t="s">
        <v>35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t="s">
        <v>6</v>
      </c>
      <c r="C28" s="78"/>
      <c r="D28" s="37"/>
      <c r="E28" s="69" t="s">
        <v>35</v>
      </c>
      <c r="F28" s="69" t="s">
        <v>35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t="s">
        <v>1</v>
      </c>
      <c r="C29" s="78"/>
      <c r="D29" s="37"/>
      <c r="E29" s="69" t="s">
        <v>35</v>
      </c>
      <c r="F29" s="69" t="s">
        <v>35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2</v>
      </c>
      <c r="C30" s="78"/>
      <c r="D30" s="37"/>
      <c r="E30" s="69" t="s">
        <v>35</v>
      </c>
      <c r="F30" s="69" t="s">
        <v>35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3</v>
      </c>
      <c r="C31" s="78"/>
      <c r="D31" s="37"/>
      <c r="E31" s="69" t="s">
        <v>35</v>
      </c>
      <c r="F31" s="69" t="s">
        <v>35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39</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20</v>
      </c>
      <c r="B2" s="49"/>
    </row>
    <row r="3" spans="1:2" s="54" customFormat="1" ht="27" customHeight="1" x14ac:dyDescent="0.2">
      <c r="A3" s="55" t="s">
        <v>25</v>
      </c>
      <c r="B3" s="55"/>
    </row>
    <row r="4" spans="1:2" s="51" customFormat="1" ht="26" x14ac:dyDescent="0.3">
      <c r="A4" s="52" t="s">
        <v>19</v>
      </c>
    </row>
    <row r="5" spans="1:2" ht="74" customHeight="1" x14ac:dyDescent="0.2">
      <c r="A5" s="53" t="s">
        <v>28</v>
      </c>
    </row>
    <row r="6" spans="1:2" ht="26.25" customHeight="1" x14ac:dyDescent="0.2">
      <c r="A6" s="52" t="s">
        <v>33</v>
      </c>
    </row>
    <row r="7" spans="1:2" s="48" customFormat="1" ht="205" customHeight="1" x14ac:dyDescent="0.2">
      <c r="A7" s="57" t="s">
        <v>32</v>
      </c>
    </row>
    <row r="8" spans="1:2" s="51" customFormat="1" ht="26" x14ac:dyDescent="0.3">
      <c r="A8" s="52" t="s">
        <v>21</v>
      </c>
    </row>
    <row r="9" spans="1:2" ht="48" x14ac:dyDescent="0.2">
      <c r="A9" s="53" t="s">
        <v>30</v>
      </c>
    </row>
    <row r="10" spans="1:2" s="48" customFormat="1" ht="28" customHeight="1" x14ac:dyDescent="0.2">
      <c r="A10" s="56" t="s">
        <v>27</v>
      </c>
    </row>
    <row r="11" spans="1:2" s="51" customFormat="1" ht="26" x14ac:dyDescent="0.3">
      <c r="A11" s="52" t="s">
        <v>18</v>
      </c>
    </row>
    <row r="12" spans="1:2" ht="32" x14ac:dyDescent="0.2">
      <c r="A12" s="53" t="s">
        <v>26</v>
      </c>
    </row>
    <row r="13" spans="1:2" s="48" customFormat="1" ht="28" customHeight="1" x14ac:dyDescent="0.2">
      <c r="A13" s="56" t="s">
        <v>11</v>
      </c>
    </row>
    <row r="14" spans="1:2" s="51" customFormat="1" ht="26" x14ac:dyDescent="0.3">
      <c r="A14" s="52" t="s">
        <v>22</v>
      </c>
    </row>
    <row r="15" spans="1:2" ht="75" customHeight="1" x14ac:dyDescent="0.2">
      <c r="A15" s="53" t="s">
        <v>23</v>
      </c>
    </row>
    <row r="16" spans="1:2" ht="64"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2019-03-22T16:55:17Z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