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mi\OneDrive - Informa plc\Primal_local\_WEB\ATV\Responsive_site\atvSearch6\data\"/>
    </mc:Choice>
  </mc:AlternateContent>
  <xr:revisionPtr revIDLastSave="0" documentId="10_ncr:100000_{DF194ED6-FE14-439F-AC3B-E07B0A64686F}" xr6:coauthVersionLast="31" xr6:coauthVersionMax="31" xr10:uidLastSave="{00000000-0000-0000-0000-000000000000}"/>
  <bookViews>
    <workbookView xWindow="0" yWindow="0" windowWidth="25125" windowHeight="12210" xr2:uid="{00000000-000D-0000-FFFF-FFFF00000000}"/>
  </bookViews>
  <sheets>
    <sheet name="tabsAndPanels" sheetId="1" r:id="rId1"/>
  </sheets>
  <calcPr calcId="179017"/>
</workbook>
</file>

<file path=xl/calcChain.xml><?xml version="1.0" encoding="utf-8"?>
<calcChain xmlns="http://schemas.openxmlformats.org/spreadsheetml/2006/main">
  <c r="E197" i="1" l="1"/>
  <c r="E198" i="1"/>
  <c r="E199" i="1"/>
  <c r="E200" i="1"/>
  <c r="E201" i="1"/>
  <c r="E20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72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44" i="1"/>
  <c r="E204" i="1"/>
  <c r="E205" i="1"/>
  <c r="E206" i="1"/>
  <c r="E207" i="1"/>
  <c r="E208" i="1"/>
  <c r="E209" i="1"/>
  <c r="E203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89" i="1"/>
  <c r="C204" i="1"/>
  <c r="C205" i="1"/>
  <c r="C206" i="1"/>
  <c r="C207" i="1"/>
  <c r="C208" i="1"/>
  <c r="C209" i="1"/>
  <c r="C203" i="1"/>
  <c r="D111" i="1"/>
  <c r="D112" i="1"/>
  <c r="D113" i="1"/>
  <c r="D110" i="1"/>
  <c r="D105" i="1"/>
  <c r="D106" i="1"/>
  <c r="D107" i="1"/>
  <c r="D108" i="1"/>
  <c r="D109" i="1"/>
  <c r="C140" i="1"/>
  <c r="C141" i="1"/>
  <c r="C142" i="1"/>
  <c r="C143" i="1"/>
  <c r="C139" i="1"/>
  <c r="C135" i="1"/>
  <c r="C136" i="1"/>
  <c r="C137" i="1"/>
  <c r="C138" i="1"/>
  <c r="C134" i="1"/>
  <c r="C130" i="1"/>
  <c r="C131" i="1"/>
  <c r="C132" i="1"/>
  <c r="C133" i="1"/>
  <c r="C129" i="1"/>
  <c r="C121" i="1"/>
  <c r="C122" i="1"/>
  <c r="C123" i="1"/>
  <c r="C124" i="1"/>
  <c r="C125" i="1"/>
  <c r="C126" i="1"/>
  <c r="C127" i="1"/>
  <c r="C128" i="1"/>
  <c r="C120" i="1"/>
  <c r="C117" i="1"/>
  <c r="C118" i="1"/>
  <c r="C119" i="1"/>
  <c r="D204" i="1" s="1"/>
  <c r="C116" i="1"/>
  <c r="C111" i="1"/>
  <c r="C112" i="1"/>
  <c r="C113" i="1"/>
  <c r="C114" i="1"/>
  <c r="C115" i="1"/>
  <c r="C110" i="1"/>
  <c r="C105" i="1"/>
  <c r="C106" i="1"/>
  <c r="C107" i="1"/>
  <c r="C108" i="1"/>
  <c r="C109" i="1"/>
  <c r="C104" i="1"/>
  <c r="C101" i="1"/>
  <c r="C102" i="1"/>
  <c r="C103" i="1"/>
  <c r="C100" i="1"/>
  <c r="C90" i="1"/>
  <c r="C91" i="1"/>
  <c r="C92" i="1"/>
  <c r="C93" i="1"/>
  <c r="C94" i="1"/>
  <c r="C95" i="1"/>
  <c r="C96" i="1"/>
  <c r="C97" i="1"/>
  <c r="C98" i="1"/>
  <c r="C99" i="1"/>
  <c r="C89" i="1"/>
  <c r="C54" i="1"/>
  <c r="D102" i="1" s="1"/>
  <c r="C55" i="1"/>
  <c r="D104" i="1" s="1"/>
  <c r="C56" i="1"/>
  <c r="D114" i="1" s="1"/>
  <c r="C57" i="1"/>
  <c r="D118" i="1" s="1"/>
  <c r="C58" i="1"/>
  <c r="D128" i="1" s="1"/>
  <c r="C59" i="1"/>
  <c r="D129" i="1" s="1"/>
  <c r="C60" i="1"/>
  <c r="D136" i="1" s="1"/>
  <c r="C61" i="1"/>
  <c r="D140" i="1" s="1"/>
  <c r="C53" i="1"/>
  <c r="D92" i="1" s="1"/>
  <c r="D203" i="1" l="1"/>
  <c r="D209" i="1"/>
  <c r="D208" i="1"/>
  <c r="D207" i="1"/>
  <c r="D206" i="1"/>
  <c r="D205" i="1"/>
  <c r="D99" i="1"/>
  <c r="D91" i="1"/>
  <c r="D127" i="1"/>
  <c r="D133" i="1"/>
  <c r="D135" i="1"/>
  <c r="D98" i="1"/>
  <c r="D90" i="1"/>
  <c r="D126" i="1"/>
  <c r="D132" i="1"/>
  <c r="D139" i="1"/>
  <c r="D97" i="1"/>
  <c r="D100" i="1"/>
  <c r="D116" i="1"/>
  <c r="D125" i="1"/>
  <c r="D131" i="1"/>
  <c r="D143" i="1"/>
  <c r="D103" i="1"/>
  <c r="D142" i="1"/>
  <c r="D141" i="1"/>
  <c r="D119" i="1"/>
  <c r="D124" i="1"/>
  <c r="D130" i="1"/>
  <c r="D95" i="1"/>
  <c r="D123" i="1"/>
  <c r="D94" i="1"/>
  <c r="D101" i="1"/>
  <c r="D115" i="1"/>
  <c r="D117" i="1"/>
  <c r="D122" i="1"/>
  <c r="D138" i="1"/>
  <c r="D96" i="1"/>
  <c r="D134" i="1"/>
  <c r="D93" i="1"/>
  <c r="D120" i="1"/>
  <c r="D121" i="1"/>
  <c r="D137" i="1"/>
  <c r="D89" i="1"/>
  <c r="D53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0" i="1"/>
  <c r="D149" i="1"/>
  <c r="D150" i="1"/>
  <c r="D151" i="1"/>
  <c r="D152" i="1"/>
  <c r="D153" i="1"/>
  <c r="D154" i="1"/>
  <c r="D155" i="1"/>
  <c r="D148" i="1"/>
  <c r="D145" i="1"/>
  <c r="D146" i="1"/>
  <c r="D147" i="1"/>
  <c r="D144" i="1"/>
  <c r="D74" i="1"/>
  <c r="D75" i="1"/>
  <c r="D76" i="1"/>
  <c r="D77" i="1"/>
  <c r="D78" i="1"/>
  <c r="D79" i="1"/>
  <c r="D73" i="1"/>
  <c r="D63" i="1"/>
  <c r="D64" i="1"/>
  <c r="D65" i="1"/>
  <c r="D66" i="1"/>
  <c r="D67" i="1"/>
  <c r="D68" i="1"/>
  <c r="D69" i="1"/>
  <c r="D70" i="1"/>
  <c r="D71" i="1"/>
  <c r="D72" i="1"/>
  <c r="D62" i="1"/>
  <c r="D54" i="1"/>
  <c r="D55" i="1"/>
  <c r="D56" i="1"/>
  <c r="D57" i="1"/>
  <c r="D58" i="1"/>
  <c r="D59" i="1"/>
  <c r="D60" i="1"/>
  <c r="D61" i="1"/>
  <c r="D7" i="1"/>
  <c r="D8" i="1"/>
  <c r="D9" i="1"/>
  <c r="D6" i="1"/>
  <c r="D198" i="1"/>
  <c r="D199" i="1"/>
  <c r="D200" i="1"/>
  <c r="D201" i="1"/>
  <c r="D202" i="1"/>
  <c r="D197" i="1"/>
  <c r="D195" i="1"/>
  <c r="D196" i="1"/>
  <c r="D194" i="1"/>
  <c r="D186" i="1"/>
  <c r="D187" i="1"/>
  <c r="D188" i="1"/>
  <c r="D189" i="1"/>
  <c r="D190" i="1"/>
  <c r="D191" i="1"/>
  <c r="D192" i="1"/>
  <c r="D193" i="1"/>
  <c r="D185" i="1"/>
  <c r="D182" i="1"/>
  <c r="D183" i="1"/>
  <c r="D184" i="1"/>
  <c r="D181" i="1"/>
  <c r="D179" i="1"/>
  <c r="D180" i="1"/>
  <c r="D178" i="1"/>
  <c r="D173" i="1"/>
  <c r="D174" i="1"/>
  <c r="D175" i="1"/>
  <c r="D176" i="1"/>
  <c r="D177" i="1"/>
  <c r="D172" i="1"/>
  <c r="D169" i="1"/>
  <c r="D170" i="1"/>
  <c r="D171" i="1"/>
  <c r="D168" i="1"/>
  <c r="D166" i="1"/>
  <c r="D167" i="1"/>
  <c r="D165" i="1"/>
  <c r="D163" i="1"/>
  <c r="D164" i="1"/>
  <c r="D162" i="1"/>
  <c r="D157" i="1"/>
  <c r="D158" i="1"/>
  <c r="D159" i="1"/>
  <c r="D160" i="1"/>
  <c r="D161" i="1"/>
  <c r="D156" i="1"/>
</calcChain>
</file>

<file path=xl/sharedStrings.xml><?xml version="1.0" encoding="utf-8"?>
<sst xmlns="http://schemas.openxmlformats.org/spreadsheetml/2006/main" count="498" uniqueCount="282">
  <si>
    <t>level</t>
  </si>
  <si>
    <t>attachTo</t>
  </si>
  <si>
    <t>name</t>
  </si>
  <si>
    <t>uniqueName</t>
  </si>
  <si>
    <t>contentFunction</t>
  </si>
  <si>
    <t>contentSource</t>
  </si>
  <si>
    <t>main</t>
  </si>
  <si>
    <t>TITLES</t>
  </si>
  <si>
    <t>BROWSE</t>
  </si>
  <si>
    <t>SEARCH</t>
  </si>
  <si>
    <t>regions</t>
  </si>
  <si>
    <t>systems</t>
  </si>
  <si>
    <t>media</t>
  </si>
  <si>
    <t>3D Atlas</t>
  </si>
  <si>
    <t>Anatomy and Physiology</t>
  </si>
  <si>
    <t>Functional Anatomy</t>
  </si>
  <si>
    <t>Imaging</t>
  </si>
  <si>
    <t>Clinical Specialities</t>
  </si>
  <si>
    <t>Therapy</t>
  </si>
  <si>
    <t>Head and Neck</t>
  </si>
  <si>
    <t>Spine</t>
  </si>
  <si>
    <t>Thorax</t>
  </si>
  <si>
    <t>Abdomen</t>
  </si>
  <si>
    <t>Pelvis</t>
  </si>
  <si>
    <t>Shoulder and Arm</t>
  </si>
  <si>
    <t>Elbow</t>
  </si>
  <si>
    <t>Forearm and Hand</t>
  </si>
  <si>
    <t>Knee</t>
  </si>
  <si>
    <t>Cardiovascular</t>
  </si>
  <si>
    <t>Digestive</t>
  </si>
  <si>
    <t>Endocrine</t>
  </si>
  <si>
    <t>Integumentary</t>
  </si>
  <si>
    <t>Lymphatic</t>
  </si>
  <si>
    <t>Muscular</t>
  </si>
  <si>
    <t>Nervous</t>
  </si>
  <si>
    <t>Reproductive</t>
  </si>
  <si>
    <t>Respiratory</t>
  </si>
  <si>
    <t>Skeletal</t>
  </si>
  <si>
    <t>Urinary</t>
  </si>
  <si>
    <t>Animations</t>
  </si>
  <si>
    <t>Movies</t>
  </si>
  <si>
    <t>3D Views</t>
  </si>
  <si>
    <t>Labelled Slides</t>
  </si>
  <si>
    <t>Dissections</t>
  </si>
  <si>
    <t>Clinical Images</t>
  </si>
  <si>
    <t>Anatomical Structures</t>
  </si>
  <si>
    <t>INDEX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</si>
  <si>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</si>
  <si>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</si>
  <si>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</si>
  <si>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</si>
  <si>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</si>
  <si>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</si>
  <si>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</si>
  <si>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</si>
  <si>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</si>
  <si>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</si>
  <si>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</si>
  <si>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</si>
  <si>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</si>
  <si>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</si>
  <si>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</si>
  <si>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</si>
  <si>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</si>
  <si>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</si>
  <si>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</si>
  <si>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</si>
  <si>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</si>
  <si>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U</t>
  </si>
  <si>
    <t>W</t>
  </si>
  <si>
    <t>X</t>
  </si>
  <si>
    <t>Y</t>
  </si>
  <si>
    <t>Z</t>
  </si>
  <si>
    <t>Titles</t>
  </si>
  <si>
    <t>titles</t>
  </si>
  <si>
    <t>tabsAndPanels</t>
  </si>
  <si>
    <t>Blood</t>
  </si>
  <si>
    <t>Media Type</t>
  </si>
  <si>
    <t>Anatomy by Region</t>
  </si>
  <si>
    <t>Anatomy by System</t>
  </si>
  <si>
    <t>Heart</t>
  </si>
  <si>
    <t>Arteries</t>
  </si>
  <si>
    <t>Veins</t>
  </si>
  <si>
    <t>toCome</t>
  </si>
  <si>
    <t>Oral cavity</t>
  </si>
  <si>
    <t>Pharynx and esophagus</t>
  </si>
  <si>
    <t>Stomach</t>
  </si>
  <si>
    <t>Pancreas</t>
  </si>
  <si>
    <t>Liver and gallbladder</t>
  </si>
  <si>
    <t>Small intestine</t>
  </si>
  <si>
    <t>Large intestine</t>
  </si>
  <si>
    <t>Chemical digestion and metabolism</t>
  </si>
  <si>
    <t>Hypothalamus and pituitary gland</t>
  </si>
  <si>
    <t>Thyroid and parathyroid glands</t>
  </si>
  <si>
    <t>Suprarenal glands</t>
  </si>
  <si>
    <t>Gonads</t>
  </si>
  <si>
    <t>Hormones</t>
  </si>
  <si>
    <t>Gross anatomy</t>
  </si>
  <si>
    <t>Microanatomy</t>
  </si>
  <si>
    <t>Healing</t>
  </si>
  <si>
    <t>Vessels and nodes</t>
  </si>
  <si>
    <t>Organs and tissues</t>
  </si>
  <si>
    <t>Immunity</t>
  </si>
  <si>
    <t>Physiology</t>
  </si>
  <si>
    <t>Types and muscle classification</t>
  </si>
  <si>
    <t>Muscles by region</t>
  </si>
  <si>
    <t>Nerves and nervous tissue</t>
  </si>
  <si>
    <t>Action potentials and synapses</t>
  </si>
  <si>
    <t>Brain</t>
  </si>
  <si>
    <t>Crainial nerves</t>
  </si>
  <si>
    <t>Spinal cord</t>
  </si>
  <si>
    <t>Autonomic nervous system</t>
  </si>
  <si>
    <t>Male reproductive system</t>
  </si>
  <si>
    <t>Female reproductive system</t>
  </si>
  <si>
    <t>Development and inheritance</t>
  </si>
  <si>
    <t>Upper respiratory tract</t>
  </si>
  <si>
    <t>Lower respiratory tract</t>
  </si>
  <si>
    <t>Lungs and pleura</t>
  </si>
  <si>
    <t>Ventilation</t>
  </si>
  <si>
    <t>Skull</t>
  </si>
  <si>
    <t>Vertebral column</t>
  </si>
  <si>
    <t>Upper limb</t>
  </si>
  <si>
    <t>Lower limb</t>
  </si>
  <si>
    <t>Ligaments</t>
  </si>
  <si>
    <t>Cartilage</t>
  </si>
  <si>
    <t>Joints</t>
  </si>
  <si>
    <t>Kidneys</t>
  </si>
  <si>
    <t>Bladder</t>
  </si>
  <si>
    <t>Urine production</t>
  </si>
  <si>
    <t xml:space="preserve">Head </t>
  </si>
  <si>
    <t>Neck</t>
  </si>
  <si>
    <t>Back</t>
  </si>
  <si>
    <t>Trunk</t>
  </si>
  <si>
    <t>systems_cardio</t>
  </si>
  <si>
    <t>systems_digestive</t>
  </si>
  <si>
    <t>systems_endocrine</t>
  </si>
  <si>
    <t>systems_integumentary</t>
  </si>
  <si>
    <t>systems_lympatic</t>
  </si>
  <si>
    <t>systems_muscular</t>
  </si>
  <si>
    <t>systems_nervous</t>
  </si>
  <si>
    <t>systems_reproductive</t>
  </si>
  <si>
    <t>systems_respiratory</t>
  </si>
  <si>
    <t>systems_skeletal</t>
  </si>
  <si>
    <t>systems_urinary</t>
  </si>
  <si>
    <t>media_animations</t>
  </si>
  <si>
    <t>media_movies</t>
  </si>
  <si>
    <t>media_views3d</t>
  </si>
  <si>
    <t>media_slidesLabelled</t>
  </si>
  <si>
    <t>media_dissections</t>
  </si>
  <si>
    <t>media_clinicalImages</t>
  </si>
  <si>
    <t>media_anatStructures</t>
  </si>
  <si>
    <t>systems_cardio_heart</t>
  </si>
  <si>
    <t>systems_cardio_arteries</t>
  </si>
  <si>
    <t>systems_cardio_veins</t>
  </si>
  <si>
    <t>systems_cardio_blood</t>
  </si>
  <si>
    <t>systems_digestive_oral</t>
  </si>
  <si>
    <t>systems_digestive_pharynx</t>
  </si>
  <si>
    <t>systems_digestive_stomach</t>
  </si>
  <si>
    <t>systems_digestive_pancreas</t>
  </si>
  <si>
    <t>systems_digestive_liver</t>
  </si>
  <si>
    <t>systems_digestive_small</t>
  </si>
  <si>
    <t>systems_digestive_large</t>
  </si>
  <si>
    <t>systems_digestive_chemical</t>
  </si>
  <si>
    <t>systems_endocrine_hormones</t>
  </si>
  <si>
    <t>systems_endocrine_hypothalamus</t>
  </si>
  <si>
    <t>systems_endocrine_thyroid</t>
  </si>
  <si>
    <t>systems_endocrine_suprarenal</t>
  </si>
  <si>
    <t>systems_endocrine_pancreas</t>
  </si>
  <si>
    <t>systems_endocrine_gonads</t>
  </si>
  <si>
    <t>systems_integumentary_gross</t>
  </si>
  <si>
    <t>systems_integumentary_micro</t>
  </si>
  <si>
    <t>systems_integumentary_healing</t>
  </si>
  <si>
    <t>systems_lympatic_vessels</t>
  </si>
  <si>
    <t>systems_lympatic_immunity</t>
  </si>
  <si>
    <t>systems_lympatic_organs</t>
  </si>
  <si>
    <t>systems_muscular_micro</t>
  </si>
  <si>
    <t>systems_muscular_physiology</t>
  </si>
  <si>
    <t>systems_muscular_types</t>
  </si>
  <si>
    <t>systems_muscular_region</t>
  </si>
  <si>
    <t>systems_nervous_nerves</t>
  </si>
  <si>
    <t>systems_nervous_action</t>
  </si>
  <si>
    <t>systems_nervous_brain</t>
  </si>
  <si>
    <t>systems_nervous_cranial</t>
  </si>
  <si>
    <t>systems_nervous_spinal</t>
  </si>
  <si>
    <t>systems_nervous_autonomic</t>
  </si>
  <si>
    <t>systems_reproductive_male</t>
  </si>
  <si>
    <t>systems_reproductive_female</t>
  </si>
  <si>
    <t>systems_reproductive_development</t>
  </si>
  <si>
    <t>systems_respiratory_upper</t>
  </si>
  <si>
    <t>systems_respiratory_lower</t>
  </si>
  <si>
    <t>systems_respiratory_lungs</t>
  </si>
  <si>
    <t>systems_respiratory_ventilation</t>
  </si>
  <si>
    <t>systems_skeletal_micro</t>
  </si>
  <si>
    <t>systems_skeletal_gross</t>
  </si>
  <si>
    <t>systems_skeletal_skull</t>
  </si>
  <si>
    <t>systems_skeletal_vertebral</t>
  </si>
  <si>
    <t>systems_skeletal_upperlimb</t>
  </si>
  <si>
    <t>systems_skeletal_lowerlimb</t>
  </si>
  <si>
    <t>systems_skeletal_ligaments</t>
  </si>
  <si>
    <t>systems_skeletal_cartilage</t>
  </si>
  <si>
    <t>systems_skeletal_joints</t>
  </si>
  <si>
    <t>systems_urinary_kidneys</t>
  </si>
  <si>
    <t>systems_urinary_bladder</t>
  </si>
  <si>
    <t>systems_urinary_urine</t>
  </si>
  <si>
    <t>systems_muscular_region_head</t>
  </si>
  <si>
    <t>systems_muscular_region_neck</t>
  </si>
  <si>
    <t>systems_muscular_region_back</t>
  </si>
  <si>
    <t>systems_muscular_region_trunk</t>
  </si>
  <si>
    <t>systems_muscular_region_upperlimb</t>
  </si>
  <si>
    <t>systems_muscular_region_lowerlimb</t>
  </si>
  <si>
    <t>3D Real-time</t>
  </si>
  <si>
    <t>titles_atlas</t>
  </si>
  <si>
    <t>titles_rt</t>
  </si>
  <si>
    <t>titles_functional</t>
  </si>
  <si>
    <t>titles_hap</t>
  </si>
  <si>
    <t>titles_imaging</t>
  </si>
  <si>
    <t>titles_clinical</t>
  </si>
  <si>
    <t>titles_therapy</t>
  </si>
  <si>
    <t>Thorax and Abdomen</t>
  </si>
  <si>
    <t>Hip</t>
  </si>
  <si>
    <t>Leg, Ankle and Foot</t>
  </si>
  <si>
    <t>titles_atlas_head</t>
  </si>
  <si>
    <t>titles_atlas_spine</t>
  </si>
  <si>
    <t>titles_atlas_shoulder</t>
  </si>
  <si>
    <t>titles_atlas_hand</t>
  </si>
  <si>
    <t>titles_atlas_thorax</t>
  </si>
  <si>
    <t>titles_atlas_pelvis</t>
  </si>
  <si>
    <t>titles_atlas_hip</t>
  </si>
  <si>
    <t>titles_atlas_knee</t>
  </si>
  <si>
    <t>titles_atlas_foot</t>
  </si>
  <si>
    <t>Upper Limb</t>
  </si>
  <si>
    <t>Male pelvis</t>
  </si>
  <si>
    <t>Female pelvis</t>
  </si>
  <si>
    <t>Lower Limb</t>
  </si>
  <si>
    <t>Cranium</t>
  </si>
  <si>
    <t>Ear</t>
  </si>
  <si>
    <t>Orbit</t>
  </si>
  <si>
    <t>Infratemporal fossa</t>
  </si>
  <si>
    <t>Face</t>
  </si>
  <si>
    <t>Nose</t>
  </si>
  <si>
    <t>Anterior neck</t>
  </si>
  <si>
    <t>Posterior neck</t>
  </si>
  <si>
    <t>Pharynx</t>
  </si>
  <si>
    <t>Larynx</t>
  </si>
  <si>
    <t>Cerebrum</t>
  </si>
  <si>
    <t>Cerebellum</t>
  </si>
  <si>
    <t>Brainstem</t>
  </si>
  <si>
    <t>Ventricles</t>
  </si>
  <si>
    <t>Cervical spine</t>
  </si>
  <si>
    <t>Thoracic spine</t>
  </si>
  <si>
    <t>Lumbar spine</t>
  </si>
  <si>
    <t>Sacral spine</t>
  </si>
  <si>
    <t>Coccyx</t>
  </si>
  <si>
    <t>Shoulder</t>
  </si>
  <si>
    <t>Arm</t>
  </si>
  <si>
    <t>Forearm</t>
  </si>
  <si>
    <t>Wrist</t>
  </si>
  <si>
    <t>Hand</t>
  </si>
  <si>
    <t>Thoracic wall</t>
  </si>
  <si>
    <t>Diaphragm</t>
  </si>
  <si>
    <t>Lungs</t>
  </si>
  <si>
    <t>Abdominal wall</t>
  </si>
  <si>
    <t>Liver</t>
  </si>
  <si>
    <t>Gallbladder</t>
  </si>
  <si>
    <t>Spleen</t>
  </si>
  <si>
    <t>Pelvic floor</t>
  </si>
  <si>
    <t>Reproductive organs</t>
  </si>
  <si>
    <t>Anal triangle</t>
  </si>
  <si>
    <t>Urogenital triangle</t>
  </si>
  <si>
    <t>Hip and thigh</t>
  </si>
  <si>
    <t>Leg</t>
  </si>
  <si>
    <t xml:space="preserve">Ankle </t>
  </si>
  <si>
    <t>Foot</t>
  </si>
  <si>
    <t>Chambers</t>
  </si>
  <si>
    <t>Great vessels</t>
  </si>
  <si>
    <t>Arterial supply</t>
  </si>
  <si>
    <t>Innervation</t>
  </si>
  <si>
    <t>Conduction system</t>
  </si>
  <si>
    <t>Cardiac cycle</t>
  </si>
  <si>
    <t>MRI</t>
  </si>
  <si>
    <t>dataCode</t>
  </si>
  <si>
    <t>browseUsePaulData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</si>
</sst>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0" xfId="0" applyFill="1" applyAlignment="1">
      <alignment horizontal="left"/>
    </xf>
    <xf numFmtId="0" fontId="0" fillId="0" borderId="0" xfId="0" applyFill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wrapText="1"/>
    </xf>
    <xf numFmtId="0" fontId="0" fillId="34" borderId="0" xfId="0" applyFill="1" applyBorder="1"/>
    <xf numFmtId="0" fontId="0" fillId="33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34" borderId="0" xfId="0" applyFill="1" applyBorder="1" applyAlignment="1">
      <alignment horizontal="center"/>
    </xf>
    <xf numFmtId="0" fontId="0" fillId="8" borderId="8" xfId="15" applyFont="1"/>
    <xf numFmtId="0" fontId="8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abSelected="1" workbookViewId="0">
      <pane ySplit="1" topLeftCell="A152" activePane="bottomLeft" state="frozen"/>
      <selection pane="bottomLeft" activeCell="E171" sqref="E171"/>
    </sheetView>
  </sheetViews>
  <sheetFormatPr defaultRowHeight="15" x14ac:dyDescent="0.25"/>
  <cols>
    <col min="1" max="1" width="8.140625" customWidth="1"/>
    <col min="2" max="2" width="41.5703125" customWidth="1"/>
    <col min="3" max="3" width="39" customWidth="1"/>
    <col min="4" max="4" width="27.42578125" customWidth="1"/>
    <col min="5" max="5" width="45.7109375" customWidth="1"/>
    <col min="6" max="6" width="24.5703125" customWidth="1"/>
    <col min="7" max="7" width="14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280</v>
      </c>
      <c r="F1" s="1" t="s">
        <v>4</v>
      </c>
      <c r="G1" s="1" t="s">
        <v>5</v>
      </c>
    </row>
    <row r="2" spans="1:7" x14ac:dyDescent="0.25">
      <c r="A2" s="7">
        <v>0</v>
      </c>
      <c r="B2" s="4" t="s">
        <v>7</v>
      </c>
      <c r="C2" s="4" t="s">
        <v>7</v>
      </c>
      <c r="D2" s="4" t="s">
        <v>6</v>
      </c>
      <c r="E2" s="4"/>
      <c r="F2" s="4" t="s">
        <v>75</v>
      </c>
      <c r="G2" s="6"/>
    </row>
    <row r="3" spans="1:7" x14ac:dyDescent="0.25">
      <c r="A3" s="8">
        <v>0</v>
      </c>
      <c r="B3" s="3" t="s">
        <v>8</v>
      </c>
      <c r="C3" s="3" t="s">
        <v>8</v>
      </c>
      <c r="D3" s="3" t="s">
        <v>6</v>
      </c>
      <c r="E3" s="3"/>
      <c r="F3" s="3" t="s">
        <v>75</v>
      </c>
      <c r="G3" s="6"/>
    </row>
    <row r="4" spans="1:7" x14ac:dyDescent="0.25">
      <c r="A4" s="9">
        <v>0</v>
      </c>
      <c r="B4" s="2" t="s">
        <v>46</v>
      </c>
      <c r="C4" s="2" t="s">
        <v>46</v>
      </c>
      <c r="D4" s="2" t="s">
        <v>6</v>
      </c>
      <c r="E4" s="2"/>
      <c r="F4" s="2" t="s">
        <v>75</v>
      </c>
      <c r="G4" s="6"/>
    </row>
    <row r="5" spans="1:7" x14ac:dyDescent="0.25">
      <c r="A5" s="18">
        <v>0</v>
      </c>
      <c r="B5" s="19" t="s">
        <v>9</v>
      </c>
      <c r="C5" s="19" t="s">
        <v>9</v>
      </c>
      <c r="D5" s="19" t="s">
        <v>6</v>
      </c>
      <c r="E5" s="19"/>
      <c r="F5" s="19" t="s">
        <v>75</v>
      </c>
      <c r="G5" s="6"/>
    </row>
    <row r="6" spans="1:7" x14ac:dyDescent="0.25">
      <c r="A6" s="20">
        <v>1</v>
      </c>
      <c r="B6" s="3" t="s">
        <v>73</v>
      </c>
      <c r="C6" s="3" t="s">
        <v>74</v>
      </c>
      <c r="D6" s="3" t="str">
        <f>$C$3</f>
        <v>BROWSE</v>
      </c>
      <c r="E6" s="3"/>
      <c r="F6" s="3" t="s">
        <v>75</v>
      </c>
      <c r="G6" s="6"/>
    </row>
    <row r="7" spans="1:7" x14ac:dyDescent="0.25">
      <c r="A7" s="20">
        <v>1</v>
      </c>
      <c r="B7" s="3" t="s">
        <v>78</v>
      </c>
      <c r="C7" s="3" t="s">
        <v>10</v>
      </c>
      <c r="D7" s="3" t="str">
        <f t="shared" ref="D7:D9" si="0">$C$3</f>
        <v>BROWSE</v>
      </c>
      <c r="E7" s="3"/>
      <c r="F7" s="3" t="s">
        <v>75</v>
      </c>
      <c r="G7" s="6"/>
    </row>
    <row r="8" spans="1:7" x14ac:dyDescent="0.25">
      <c r="A8" s="20">
        <v>1</v>
      </c>
      <c r="B8" s="3" t="s">
        <v>79</v>
      </c>
      <c r="C8" s="3" t="s">
        <v>11</v>
      </c>
      <c r="D8" s="3" t="str">
        <f t="shared" si="0"/>
        <v>BROWSE</v>
      </c>
      <c r="E8" s="3"/>
      <c r="F8" s="3" t="s">
        <v>75</v>
      </c>
      <c r="G8" s="6"/>
    </row>
    <row r="9" spans="1:7" x14ac:dyDescent="0.25">
      <c r="A9" s="20">
        <v>1</v>
      </c>
      <c r="B9" s="11" t="s">
        <v>77</v>
      </c>
      <c r="C9" s="11" t="s">
        <v>12</v>
      </c>
      <c r="D9" s="11" t="str">
        <f t="shared" si="0"/>
        <v>BROWSE</v>
      </c>
      <c r="E9" s="11"/>
      <c r="F9" s="11" t="s">
        <v>75</v>
      </c>
      <c r="G9" s="6"/>
    </row>
    <row r="10" spans="1:7" x14ac:dyDescent="0.25">
      <c r="A10" s="17">
        <v>1</v>
      </c>
      <c r="B10" s="2" t="s">
        <v>47</v>
      </c>
      <c r="C10" s="2" t="s">
        <v>47</v>
      </c>
      <c r="D10" s="2" t="str">
        <f>$B$4</f>
        <v>INDEX</v>
      </c>
      <c r="E10" s="2"/>
      <c r="F10" s="2" t="s">
        <v>83</v>
      </c>
      <c r="G10" s="6"/>
    </row>
    <row r="11" spans="1:7" x14ac:dyDescent="0.25">
      <c r="A11" s="17">
        <v>1</v>
      </c>
      <c r="B11" s="2" t="s">
        <v>48</v>
      </c>
      <c r="C11" s="2" t="s">
        <v>48</v>
      </c>
      <c r="D11" s="2" t="str">
        <f t="shared" ref="D11:D45" si="1">$B$4</f>
        <v>INDEX</v>
      </c>
      <c r="E11" s="2"/>
      <c r="F11" s="2" t="s">
        <v>83</v>
      </c>
      <c r="G11" s="6"/>
    </row>
    <row r="12" spans="1:7" x14ac:dyDescent="0.25">
      <c r="A12" s="17">
        <v>1</v>
      </c>
      <c r="B12" s="2" t="s">
        <v>49</v>
      </c>
      <c r="C12" s="2" t="s">
        <v>49</v>
      </c>
      <c r="D12" s="2" t="str">
        <f t="shared" si="1"/>
        <v>INDEX</v>
      </c>
      <c r="E12" s="2"/>
      <c r="F12" s="2" t="s">
        <v>83</v>
      </c>
      <c r="G12" s="6"/>
    </row>
    <row r="13" spans="1:7" x14ac:dyDescent="0.25">
      <c r="A13" s="17">
        <v>1</v>
      </c>
      <c r="B13" s="2" t="s">
        <v>50</v>
      </c>
      <c r="C13" s="2" t="s">
        <v>50</v>
      </c>
      <c r="D13" s="2" t="str">
        <f t="shared" si="1"/>
        <v>INDEX</v>
      </c>
      <c r="E13" s="2"/>
      <c r="F13" s="2" t="s">
        <v>83</v>
      </c>
      <c r="G13" s="6"/>
    </row>
    <row r="14" spans="1:7" x14ac:dyDescent="0.25">
      <c r="A14" s="17">
        <v>1</v>
      </c>
      <c r="B14" s="2" t="s">
        <v>51</v>
      </c>
      <c r="C14" s="2" t="s">
        <v>51</v>
      </c>
      <c r="D14" s="2" t="str">
        <f t="shared" si="1"/>
        <v>INDEX</v>
      </c>
      <c r="E14" s="2"/>
      <c r="F14" s="2" t="s">
        <v>83</v>
      </c>
      <c r="G14" s="6"/>
    </row>
    <row r="15" spans="1:7" x14ac:dyDescent="0.25">
      <c r="A15" s="17">
        <v>1</v>
      </c>
      <c r="B15" s="2" t="s">
        <v>52</v>
      </c>
      <c r="C15" s="2" t="s">
        <v>52</v>
      </c>
      <c r="D15" s="2" t="str">
        <f t="shared" si="1"/>
        <v>INDEX</v>
      </c>
      <c r="E15" s="2"/>
      <c r="F15" s="2" t="s">
        <v>83</v>
      </c>
      <c r="G15" s="6"/>
    </row>
    <row r="16" spans="1:7" x14ac:dyDescent="0.25">
      <c r="A16" s="17">
        <v>1</v>
      </c>
      <c r="B16" s="2" t="s">
        <v>53</v>
      </c>
      <c r="C16" s="2" t="s">
        <v>53</v>
      </c>
      <c r="D16" s="2" t="str">
        <f t="shared" si="1"/>
        <v>INDEX</v>
      </c>
      <c r="E16" s="2"/>
      <c r="F16" s="2" t="s">
        <v>83</v>
      </c>
      <c r="G16" s="6"/>
    </row>
    <row r="17" spans="1:7" x14ac:dyDescent="0.25">
      <c r="A17" s="17">
        <v>1</v>
      </c>
      <c r="B17" s="2" t="s">
        <v>54</v>
      </c>
      <c r="C17" s="2" t="s">
        <v>54</v>
      </c>
      <c r="D17" s="2" t="str">
        <f t="shared" si="1"/>
        <v>INDEX</v>
      </c>
      <c r="E17" s="2"/>
      <c r="F17" s="2" t="s">
        <v>83</v>
      </c>
      <c r="G17" s="6"/>
    </row>
    <row r="18" spans="1:7" x14ac:dyDescent="0.25">
      <c r="A18" s="17">
        <v>1</v>
      </c>
      <c r="B18" s="2" t="s">
        <v>55</v>
      </c>
      <c r="C18" s="2" t="s">
        <v>55</v>
      </c>
      <c r="D18" s="2" t="str">
        <f t="shared" si="1"/>
        <v>INDEX</v>
      </c>
      <c r="E18" s="2"/>
      <c r="F18" s="2" t="s">
        <v>83</v>
      </c>
      <c r="G18" s="6"/>
    </row>
    <row r="19" spans="1:7" x14ac:dyDescent="0.25">
      <c r="A19" s="17">
        <v>1</v>
      </c>
      <c r="B19" s="2" t="s">
        <v>56</v>
      </c>
      <c r="C19" s="2" t="s">
        <v>56</v>
      </c>
      <c r="D19" s="2" t="str">
        <f t="shared" si="1"/>
        <v>INDEX</v>
      </c>
      <c r="E19" s="2"/>
      <c r="F19" s="2" t="s">
        <v>83</v>
      </c>
      <c r="G19" s="6"/>
    </row>
    <row r="20" spans="1:7" x14ac:dyDescent="0.25">
      <c r="A20" s="17">
        <v>1</v>
      </c>
      <c r="B20" s="2" t="s">
        <v>57</v>
      </c>
      <c r="C20" s="2" t="s">
        <v>57</v>
      </c>
      <c r="D20" s="2" t="str">
        <f t="shared" si="1"/>
        <v>INDEX</v>
      </c>
      <c r="E20" s="2"/>
      <c r="F20" s="2" t="s">
        <v>83</v>
      </c>
      <c r="G20" s="6"/>
    </row>
    <row r="21" spans="1:7" x14ac:dyDescent="0.25">
      <c r="A21" s="17">
        <v>1</v>
      </c>
      <c r="B21" s="2" t="s">
        <v>58</v>
      </c>
      <c r="C21" s="2" t="s">
        <v>58</v>
      </c>
      <c r="D21" s="2" t="str">
        <f t="shared" si="1"/>
        <v>INDEX</v>
      </c>
      <c r="E21" s="2"/>
      <c r="F21" s="2" t="s">
        <v>83</v>
      </c>
      <c r="G21" s="6"/>
    </row>
    <row r="22" spans="1:7" x14ac:dyDescent="0.25">
      <c r="A22" s="17">
        <v>1</v>
      </c>
      <c r="B22" s="2" t="s">
        <v>59</v>
      </c>
      <c r="C22" s="2" t="s">
        <v>59</v>
      </c>
      <c r="D22" s="2" t="str">
        <f t="shared" si="1"/>
        <v>INDEX</v>
      </c>
      <c r="E22" s="2"/>
      <c r="F22" s="2" t="s">
        <v>83</v>
      </c>
      <c r="G22" s="6"/>
    </row>
    <row r="23" spans="1:7" x14ac:dyDescent="0.25">
      <c r="A23" s="17">
        <v>1</v>
      </c>
      <c r="B23" s="2" t="s">
        <v>60</v>
      </c>
      <c r="C23" s="2" t="s">
        <v>60</v>
      </c>
      <c r="D23" s="2" t="str">
        <f t="shared" si="1"/>
        <v>INDEX</v>
      </c>
      <c r="E23" s="2"/>
      <c r="F23" s="2" t="s">
        <v>83</v>
      </c>
      <c r="G23" s="6"/>
    </row>
    <row r="24" spans="1:7" x14ac:dyDescent="0.25">
      <c r="A24" s="17">
        <v>1</v>
      </c>
      <c r="B24" s="2" t="s">
        <v>61</v>
      </c>
      <c r="C24" s="2" t="s">
        <v>61</v>
      </c>
      <c r="D24" s="2" t="str">
        <f t="shared" si="1"/>
        <v>INDEX</v>
      </c>
      <c r="E24" s="2"/>
      <c r="F24" s="2" t="s">
        <v>83</v>
      </c>
      <c r="G24" s="6"/>
    </row>
    <row r="25" spans="1:7" x14ac:dyDescent="0.25">
      <c r="A25" s="17">
        <v>1</v>
      </c>
      <c r="B25" s="2" t="s">
        <v>62</v>
      </c>
      <c r="C25" s="2" t="s">
        <v>62</v>
      </c>
      <c r="D25" s="2" t="str">
        <f t="shared" si="1"/>
        <v>INDEX</v>
      </c>
      <c r="E25" s="2"/>
      <c r="F25" s="2" t="s">
        <v>83</v>
      </c>
      <c r="G25" s="6"/>
    </row>
    <row r="26" spans="1:7" x14ac:dyDescent="0.25">
      <c r="A26" s="17">
        <v>1</v>
      </c>
      <c r="B26" s="2" t="s">
        <v>63</v>
      </c>
      <c r="C26" s="2" t="s">
        <v>63</v>
      </c>
      <c r="D26" s="2" t="str">
        <f t="shared" si="1"/>
        <v>INDEX</v>
      </c>
      <c r="E26" s="2"/>
      <c r="F26" s="2" t="s">
        <v>83</v>
      </c>
      <c r="G26" s="6"/>
    </row>
    <row r="27" spans="1:7" x14ac:dyDescent="0.25">
      <c r="A27" s="17">
        <v>1</v>
      </c>
      <c r="B27" s="2" t="s">
        <v>64</v>
      </c>
      <c r="C27" s="2" t="s">
        <v>64</v>
      </c>
      <c r="D27" s="2" t="str">
        <f t="shared" si="1"/>
        <v>INDEX</v>
      </c>
      <c r="E27" s="2"/>
      <c r="F27" s="2" t="s">
        <v>83</v>
      </c>
      <c r="G27" s="6"/>
    </row>
    <row r="28" spans="1:7" x14ac:dyDescent="0.25">
      <c r="A28" s="17">
        <v>1</v>
      </c>
      <c r="B28" s="2" t="s">
        <v>65</v>
      </c>
      <c r="C28" s="2" t="s">
        <v>65</v>
      </c>
      <c r="D28" s="2" t="str">
        <f t="shared" si="1"/>
        <v>INDEX</v>
      </c>
      <c r="E28" s="2"/>
      <c r="F28" s="2" t="s">
        <v>83</v>
      </c>
      <c r="G28" s="6"/>
    </row>
    <row r="29" spans="1:7" x14ac:dyDescent="0.25">
      <c r="A29" s="17">
        <v>1</v>
      </c>
      <c r="B29" s="2" t="s">
        <v>66</v>
      </c>
      <c r="C29" s="2" t="s">
        <v>66</v>
      </c>
      <c r="D29" s="2" t="str">
        <f t="shared" si="1"/>
        <v>INDEX</v>
      </c>
      <c r="E29" s="2"/>
      <c r="F29" s="2" t="s">
        <v>83</v>
      </c>
      <c r="G29" s="6"/>
    </row>
    <row r="30" spans="1:7" x14ac:dyDescent="0.25">
      <c r="A30" s="17">
        <v>1</v>
      </c>
      <c r="B30" s="2" t="s">
        <v>68</v>
      </c>
      <c r="C30" s="2" t="s">
        <v>68</v>
      </c>
      <c r="D30" s="2" t="str">
        <f t="shared" si="1"/>
        <v>INDEX</v>
      </c>
      <c r="E30" s="2"/>
      <c r="F30" s="2" t="s">
        <v>83</v>
      </c>
      <c r="G30" s="6"/>
    </row>
    <row r="31" spans="1:7" x14ac:dyDescent="0.25">
      <c r="A31" s="17">
        <v>1</v>
      </c>
      <c r="B31" s="2" t="s">
        <v>67</v>
      </c>
      <c r="C31" s="2" t="s">
        <v>67</v>
      </c>
      <c r="D31" s="2" t="str">
        <f t="shared" si="1"/>
        <v>INDEX</v>
      </c>
      <c r="E31" s="2"/>
      <c r="F31" s="2" t="s">
        <v>83</v>
      </c>
      <c r="G31" s="6"/>
    </row>
    <row r="32" spans="1:7" x14ac:dyDescent="0.25">
      <c r="A32" s="17">
        <v>1</v>
      </c>
      <c r="B32" s="2" t="s">
        <v>69</v>
      </c>
      <c r="C32" s="2" t="s">
        <v>69</v>
      </c>
      <c r="D32" s="2" t="str">
        <f t="shared" si="1"/>
        <v>INDEX</v>
      </c>
      <c r="E32" s="2"/>
      <c r="F32" s="2" t="s">
        <v>83</v>
      </c>
      <c r="G32" s="6"/>
    </row>
    <row r="33" spans="1:7" x14ac:dyDescent="0.25">
      <c r="A33" s="17">
        <v>1</v>
      </c>
      <c r="B33" s="2" t="s">
        <v>70</v>
      </c>
      <c r="C33" s="2" t="s">
        <v>70</v>
      </c>
      <c r="D33" s="2" t="str">
        <f t="shared" si="1"/>
        <v>INDEX</v>
      </c>
      <c r="E33" s="2"/>
      <c r="F33" s="2" t="s">
        <v>83</v>
      </c>
      <c r="G33" s="6"/>
    </row>
    <row r="34" spans="1:7" x14ac:dyDescent="0.25">
      <c r="A34" s="17">
        <v>1</v>
      </c>
      <c r="B34" s="2" t="s">
        <v>71</v>
      </c>
      <c r="C34" s="2" t="s">
        <v>71</v>
      </c>
      <c r="D34" s="2" t="str">
        <f t="shared" si="1"/>
        <v>INDEX</v>
      </c>
      <c r="E34" s="2"/>
      <c r="F34" s="2" t="s">
        <v>83</v>
      </c>
      <c r="G34" s="6"/>
    </row>
    <row r="35" spans="1:7" x14ac:dyDescent="0.25">
      <c r="A35" s="17">
        <v>1</v>
      </c>
      <c r="B35" s="5" t="s">
        <v>72</v>
      </c>
      <c r="C35" s="5" t="s">
        <v>72</v>
      </c>
      <c r="D35" s="2" t="str">
        <f t="shared" si="1"/>
        <v>INDEX</v>
      </c>
      <c r="E35" s="2"/>
      <c r="F35" s="2" t="s">
        <v>83</v>
      </c>
      <c r="G35" s="6"/>
    </row>
    <row r="36" spans="1:7" x14ac:dyDescent="0.25">
      <c r="A36" s="17">
        <v>1</v>
      </c>
      <c r="B36" s="5">
        <v>0</v>
      </c>
      <c r="C36" s="5">
        <v>0</v>
      </c>
      <c r="D36" s="2" t="str">
        <f t="shared" si="1"/>
        <v>INDEX</v>
      </c>
      <c r="E36" s="2"/>
      <c r="F36" s="2" t="s">
        <v>83</v>
      </c>
      <c r="G36" s="6"/>
    </row>
    <row r="37" spans="1:7" x14ac:dyDescent="0.25">
      <c r="A37" s="17">
        <v>1</v>
      </c>
      <c r="B37" s="5">
        <v>1</v>
      </c>
      <c r="C37" s="5">
        <v>1</v>
      </c>
      <c r="D37" s="2" t="str">
        <f t="shared" si="1"/>
        <v>INDEX</v>
      </c>
      <c r="E37" s="2"/>
      <c r="F37" s="2" t="s">
        <v>83</v>
      </c>
      <c r="G37" s="6"/>
    </row>
    <row r="38" spans="1:7" x14ac:dyDescent="0.25">
      <c r="A38" s="17">
        <v>1</v>
      </c>
      <c r="B38" s="5">
        <v>2</v>
      </c>
      <c r="C38" s="5">
        <v>2</v>
      </c>
      <c r="D38" s="2" t="str">
        <f t="shared" si="1"/>
        <v>INDEX</v>
      </c>
      <c r="E38" s="2"/>
      <c r="F38" s="2" t="s">
        <v>83</v>
      </c>
      <c r="G38" s="6"/>
    </row>
    <row r="39" spans="1:7" x14ac:dyDescent="0.25">
      <c r="A39" s="17">
        <v>1</v>
      </c>
      <c r="B39" s="5">
        <v>3</v>
      </c>
      <c r="C39" s="5">
        <v>3</v>
      </c>
      <c r="D39" s="2" t="str">
        <f t="shared" si="1"/>
        <v>INDEX</v>
      </c>
      <c r="E39" s="2"/>
      <c r="F39" s="2" t="s">
        <v>83</v>
      </c>
      <c r="G39" s="6"/>
    </row>
    <row r="40" spans="1:7" x14ac:dyDescent="0.25">
      <c r="A40" s="17">
        <v>1</v>
      </c>
      <c r="B40" s="5">
        <v>4</v>
      </c>
      <c r="C40" s="5">
        <v>4</v>
      </c>
      <c r="D40" s="2" t="str">
        <f t="shared" si="1"/>
        <v>INDEX</v>
      </c>
      <c r="E40" s="2"/>
      <c r="F40" s="2" t="s">
        <v>83</v>
      </c>
      <c r="G40" s="6"/>
    </row>
    <row r="41" spans="1:7" x14ac:dyDescent="0.25">
      <c r="A41" s="17">
        <v>1</v>
      </c>
      <c r="B41" s="5">
        <v>5</v>
      </c>
      <c r="C41" s="5">
        <v>5</v>
      </c>
      <c r="D41" s="2" t="str">
        <f t="shared" si="1"/>
        <v>INDEX</v>
      </c>
      <c r="E41" s="2"/>
      <c r="F41" s="2" t="s">
        <v>83</v>
      </c>
      <c r="G41" s="6"/>
    </row>
    <row r="42" spans="1:7" x14ac:dyDescent="0.25">
      <c r="A42" s="17">
        <v>1</v>
      </c>
      <c r="B42" s="5">
        <v>6</v>
      </c>
      <c r="C42" s="5">
        <v>6</v>
      </c>
      <c r="D42" s="2" t="str">
        <f t="shared" si="1"/>
        <v>INDEX</v>
      </c>
      <c r="E42" s="2"/>
      <c r="F42" s="2" t="s">
        <v>83</v>
      </c>
      <c r="G42" s="6"/>
    </row>
    <row r="43" spans="1:7" x14ac:dyDescent="0.25">
      <c r="A43" s="17">
        <v>1</v>
      </c>
      <c r="B43" s="5">
        <v>7</v>
      </c>
      <c r="C43" s="5">
        <v>7</v>
      </c>
      <c r="D43" s="2" t="str">
        <f t="shared" si="1"/>
        <v>INDEX</v>
      </c>
      <c r="E43" s="2"/>
      <c r="F43" s="2" t="s">
        <v>83</v>
      </c>
      <c r="G43" s="6"/>
    </row>
    <row r="44" spans="1:7" x14ac:dyDescent="0.25">
      <c r="A44" s="17">
        <v>1</v>
      </c>
      <c r="B44" s="5">
        <v>8</v>
      </c>
      <c r="C44" s="5">
        <v>8</v>
      </c>
      <c r="D44" s="2" t="str">
        <f t="shared" si="1"/>
        <v>INDEX</v>
      </c>
      <c r="E44" s="2"/>
      <c r="F44" s="2" t="s">
        <v>83</v>
      </c>
      <c r="G44" s="6"/>
    </row>
    <row r="45" spans="1:7" x14ac:dyDescent="0.25">
      <c r="A45" s="12">
        <v>1</v>
      </c>
      <c r="B45" s="14">
        <v>9</v>
      </c>
      <c r="C45" s="14">
        <v>9</v>
      </c>
      <c r="D45" s="13" t="str">
        <f t="shared" si="1"/>
        <v>INDEX</v>
      </c>
      <c r="E45" s="13"/>
      <c r="F45" s="13" t="s">
        <v>83</v>
      </c>
      <c r="G45" s="6"/>
    </row>
    <row r="46" spans="1:7" x14ac:dyDescent="0.25">
      <c r="A46" s="20">
        <v>2</v>
      </c>
      <c r="B46" s="3" t="s">
        <v>13</v>
      </c>
      <c r="C46" s="3" t="s">
        <v>211</v>
      </c>
      <c r="D46" s="3" t="s">
        <v>74</v>
      </c>
      <c r="E46" s="3"/>
      <c r="F46" s="3" t="s">
        <v>75</v>
      </c>
      <c r="G46" s="6"/>
    </row>
    <row r="47" spans="1:7" x14ac:dyDescent="0.25">
      <c r="A47" s="20">
        <v>2</v>
      </c>
      <c r="B47" s="3" t="s">
        <v>210</v>
      </c>
      <c r="C47" s="3" t="s">
        <v>212</v>
      </c>
      <c r="D47" s="3" t="s">
        <v>74</v>
      </c>
      <c r="E47" s="3"/>
      <c r="F47" s="3" t="s">
        <v>75</v>
      </c>
      <c r="G47" s="6"/>
    </row>
    <row r="48" spans="1:7" x14ac:dyDescent="0.25">
      <c r="A48" s="20">
        <v>2</v>
      </c>
      <c r="B48" s="3" t="s">
        <v>15</v>
      </c>
      <c r="C48" s="3" t="s">
        <v>213</v>
      </c>
      <c r="D48" s="3" t="s">
        <v>74</v>
      </c>
      <c r="E48" s="3"/>
      <c r="F48" s="3" t="s">
        <v>75</v>
      </c>
      <c r="G48" s="6"/>
    </row>
    <row r="49" spans="1:7" x14ac:dyDescent="0.25">
      <c r="A49" s="20">
        <v>2</v>
      </c>
      <c r="B49" s="3" t="s">
        <v>14</v>
      </c>
      <c r="C49" s="3" t="s">
        <v>214</v>
      </c>
      <c r="D49" s="3" t="s">
        <v>74</v>
      </c>
      <c r="E49" s="3"/>
      <c r="F49" s="3" t="s">
        <v>75</v>
      </c>
      <c r="G49" s="6"/>
    </row>
    <row r="50" spans="1:7" x14ac:dyDescent="0.25">
      <c r="A50" s="20">
        <v>2</v>
      </c>
      <c r="B50" s="3" t="s">
        <v>16</v>
      </c>
      <c r="C50" s="3" t="s">
        <v>215</v>
      </c>
      <c r="D50" s="3" t="s">
        <v>74</v>
      </c>
      <c r="E50" s="3"/>
      <c r="F50" s="3" t="s">
        <v>75</v>
      </c>
      <c r="G50" s="6"/>
    </row>
    <row r="51" spans="1:7" x14ac:dyDescent="0.25">
      <c r="A51" s="20">
        <v>2</v>
      </c>
      <c r="B51" s="3" t="s">
        <v>17</v>
      </c>
      <c r="C51" s="3" t="s">
        <v>216</v>
      </c>
      <c r="D51" s="3" t="s">
        <v>74</v>
      </c>
      <c r="E51" s="3"/>
      <c r="F51" s="3" t="s">
        <v>75</v>
      </c>
      <c r="G51" s="6"/>
    </row>
    <row r="52" spans="1:7" x14ac:dyDescent="0.25">
      <c r="A52" s="10">
        <v>2</v>
      </c>
      <c r="B52" s="11" t="s">
        <v>18</v>
      </c>
      <c r="C52" s="11" t="s">
        <v>217</v>
      </c>
      <c r="D52" s="11" t="s">
        <v>74</v>
      </c>
      <c r="E52" s="11"/>
      <c r="F52" s="11" t="s">
        <v>75</v>
      </c>
      <c r="G52" s="6"/>
    </row>
    <row r="53" spans="1:7" x14ac:dyDescent="0.25">
      <c r="A53" s="20">
        <v>2</v>
      </c>
      <c r="B53" s="3" t="s">
        <v>19</v>
      </c>
      <c r="C53" s="16" t="str">
        <f>SUBSTITUTE(LOWER("regions_"&amp;B53)," ","")</f>
        <v>regions_headandneck</v>
      </c>
      <c r="D53" s="3" t="str">
        <f>$C$7</f>
        <v>regions</v>
      </c>
      <c r="E53" s="3"/>
      <c r="F53" s="3" t="s">
        <v>75</v>
      </c>
      <c r="G53" s="6"/>
    </row>
    <row r="54" spans="1:7" x14ac:dyDescent="0.25">
      <c r="A54" s="20">
        <v>2</v>
      </c>
      <c r="B54" s="3" t="s">
        <v>108</v>
      </c>
      <c r="C54" s="16" t="str">
        <f t="shared" ref="C54:C61" si="2">SUBSTITUTE(LOWER("regions_"&amp;B54)," ","")</f>
        <v>regions_brain</v>
      </c>
      <c r="D54" s="3" t="str">
        <f t="shared" ref="D54:D61" si="3">$C$7</f>
        <v>regions</v>
      </c>
      <c r="E54" s="3"/>
      <c r="F54" s="3" t="s">
        <v>75</v>
      </c>
      <c r="G54" s="6"/>
    </row>
    <row r="55" spans="1:7" x14ac:dyDescent="0.25">
      <c r="A55" s="20">
        <v>2</v>
      </c>
      <c r="B55" s="3" t="s">
        <v>20</v>
      </c>
      <c r="C55" s="16" t="str">
        <f t="shared" si="2"/>
        <v>regions_spine</v>
      </c>
      <c r="D55" s="3" t="str">
        <f t="shared" si="3"/>
        <v>regions</v>
      </c>
      <c r="E55" s="3"/>
      <c r="F55" s="3" t="s">
        <v>75</v>
      </c>
      <c r="G55" s="6"/>
    </row>
    <row r="56" spans="1:7" x14ac:dyDescent="0.25">
      <c r="A56" s="20">
        <v>2</v>
      </c>
      <c r="B56" s="3" t="s">
        <v>230</v>
      </c>
      <c r="C56" s="16" t="str">
        <f t="shared" si="2"/>
        <v>regions_upperlimb</v>
      </c>
      <c r="D56" s="3" t="str">
        <f t="shared" si="3"/>
        <v>regions</v>
      </c>
      <c r="E56" s="3"/>
      <c r="F56" s="3" t="s">
        <v>75</v>
      </c>
      <c r="G56" s="6"/>
    </row>
    <row r="57" spans="1:7" x14ac:dyDescent="0.25">
      <c r="A57" s="20">
        <v>2</v>
      </c>
      <c r="B57" s="3" t="s">
        <v>21</v>
      </c>
      <c r="C57" s="16" t="str">
        <f t="shared" si="2"/>
        <v>regions_thorax</v>
      </c>
      <c r="D57" s="3" t="str">
        <f t="shared" si="3"/>
        <v>regions</v>
      </c>
      <c r="E57" s="3"/>
      <c r="F57" s="3" t="s">
        <v>75</v>
      </c>
      <c r="G57" s="6"/>
    </row>
    <row r="58" spans="1:7" x14ac:dyDescent="0.25">
      <c r="A58" s="20">
        <v>2</v>
      </c>
      <c r="B58" s="3" t="s">
        <v>22</v>
      </c>
      <c r="C58" s="16" t="str">
        <f t="shared" si="2"/>
        <v>regions_abdomen</v>
      </c>
      <c r="D58" s="3" t="str">
        <f t="shared" si="3"/>
        <v>regions</v>
      </c>
      <c r="E58" s="3"/>
      <c r="F58" s="3" t="s">
        <v>75</v>
      </c>
      <c r="G58" s="6"/>
    </row>
    <row r="59" spans="1:7" x14ac:dyDescent="0.25">
      <c r="A59" s="20">
        <v>2</v>
      </c>
      <c r="B59" s="3" t="s">
        <v>231</v>
      </c>
      <c r="C59" s="16" t="str">
        <f t="shared" si="2"/>
        <v>regions_malepelvis</v>
      </c>
      <c r="D59" s="3" t="str">
        <f t="shared" si="3"/>
        <v>regions</v>
      </c>
      <c r="E59" s="3"/>
      <c r="F59" s="3" t="s">
        <v>75</v>
      </c>
      <c r="G59" s="6"/>
    </row>
    <row r="60" spans="1:7" x14ac:dyDescent="0.25">
      <c r="A60" s="20">
        <v>2</v>
      </c>
      <c r="B60" s="3" t="s">
        <v>232</v>
      </c>
      <c r="C60" s="16" t="str">
        <f t="shared" si="2"/>
        <v>regions_femalepelvis</v>
      </c>
      <c r="D60" s="3" t="str">
        <f t="shared" si="3"/>
        <v>regions</v>
      </c>
      <c r="E60" s="3"/>
      <c r="F60" s="3" t="s">
        <v>75</v>
      </c>
      <c r="G60" s="6"/>
    </row>
    <row r="61" spans="1:7" x14ac:dyDescent="0.25">
      <c r="A61" s="10">
        <v>2</v>
      </c>
      <c r="B61" s="11" t="s">
        <v>233</v>
      </c>
      <c r="C61" s="11" t="str">
        <f t="shared" si="2"/>
        <v>regions_lowerlimb</v>
      </c>
      <c r="D61" s="11" t="str">
        <f t="shared" si="3"/>
        <v>regions</v>
      </c>
      <c r="E61" s="11"/>
      <c r="F61" s="21" t="s">
        <v>281</v>
      </c>
      <c r="G61" s="6"/>
    </row>
    <row r="62" spans="1:7" x14ac:dyDescent="0.25">
      <c r="A62" s="20">
        <v>2</v>
      </c>
      <c r="B62" s="3" t="s">
        <v>28</v>
      </c>
      <c r="C62" s="3" t="s">
        <v>133</v>
      </c>
      <c r="D62" s="3" t="str">
        <f>$C$8</f>
        <v>systems</v>
      </c>
      <c r="E62" s="3"/>
      <c r="F62" s="3" t="s">
        <v>75</v>
      </c>
      <c r="G62" s="6"/>
    </row>
    <row r="63" spans="1:7" x14ac:dyDescent="0.25">
      <c r="A63" s="20">
        <v>2</v>
      </c>
      <c r="B63" s="3" t="s">
        <v>29</v>
      </c>
      <c r="C63" s="3" t="s">
        <v>134</v>
      </c>
      <c r="D63" s="3" t="str">
        <f t="shared" ref="D63:D72" si="4">$C$8</f>
        <v>systems</v>
      </c>
      <c r="E63" s="3"/>
      <c r="F63" s="3" t="s">
        <v>75</v>
      </c>
      <c r="G63" s="6"/>
    </row>
    <row r="64" spans="1:7" x14ac:dyDescent="0.25">
      <c r="A64" s="20">
        <v>2</v>
      </c>
      <c r="B64" s="3" t="s">
        <v>30</v>
      </c>
      <c r="C64" s="3" t="s">
        <v>135</v>
      </c>
      <c r="D64" s="3" t="str">
        <f t="shared" si="4"/>
        <v>systems</v>
      </c>
      <c r="E64" s="3"/>
      <c r="F64" s="3" t="s">
        <v>75</v>
      </c>
      <c r="G64" s="6"/>
    </row>
    <row r="65" spans="1:7" x14ac:dyDescent="0.25">
      <c r="A65" s="20">
        <v>2</v>
      </c>
      <c r="B65" s="3" t="s">
        <v>31</v>
      </c>
      <c r="C65" s="3" t="s">
        <v>136</v>
      </c>
      <c r="D65" s="3" t="str">
        <f t="shared" si="4"/>
        <v>systems</v>
      </c>
      <c r="E65" s="3"/>
      <c r="F65" s="3" t="s">
        <v>75</v>
      </c>
      <c r="G65" s="6"/>
    </row>
    <row r="66" spans="1:7" x14ac:dyDescent="0.25">
      <c r="A66" s="20">
        <v>2</v>
      </c>
      <c r="B66" s="3" t="s">
        <v>32</v>
      </c>
      <c r="C66" s="3" t="s">
        <v>137</v>
      </c>
      <c r="D66" s="3" t="str">
        <f t="shared" si="4"/>
        <v>systems</v>
      </c>
      <c r="E66" s="3"/>
      <c r="F66" s="3" t="s">
        <v>75</v>
      </c>
      <c r="G66" s="6"/>
    </row>
    <row r="67" spans="1:7" x14ac:dyDescent="0.25">
      <c r="A67" s="20">
        <v>2</v>
      </c>
      <c r="B67" s="3" t="s">
        <v>33</v>
      </c>
      <c r="C67" s="3" t="s">
        <v>138</v>
      </c>
      <c r="D67" s="3" t="str">
        <f t="shared" si="4"/>
        <v>systems</v>
      </c>
      <c r="E67" s="3"/>
      <c r="F67" s="3" t="s">
        <v>75</v>
      </c>
      <c r="G67" s="6"/>
    </row>
    <row r="68" spans="1:7" x14ac:dyDescent="0.25">
      <c r="A68" s="20">
        <v>2</v>
      </c>
      <c r="B68" s="3" t="s">
        <v>34</v>
      </c>
      <c r="C68" s="3" t="s">
        <v>139</v>
      </c>
      <c r="D68" s="3" t="str">
        <f t="shared" si="4"/>
        <v>systems</v>
      </c>
      <c r="E68" s="3"/>
      <c r="F68" s="3" t="s">
        <v>75</v>
      </c>
      <c r="G68" s="6"/>
    </row>
    <row r="69" spans="1:7" x14ac:dyDescent="0.25">
      <c r="A69" s="20">
        <v>2</v>
      </c>
      <c r="B69" s="3" t="s">
        <v>35</v>
      </c>
      <c r="C69" s="3" t="s">
        <v>140</v>
      </c>
      <c r="D69" s="3" t="str">
        <f t="shared" si="4"/>
        <v>systems</v>
      </c>
      <c r="E69" s="3"/>
      <c r="F69" s="3" t="s">
        <v>75</v>
      </c>
      <c r="G69" s="6"/>
    </row>
    <row r="70" spans="1:7" x14ac:dyDescent="0.25">
      <c r="A70" s="20">
        <v>2</v>
      </c>
      <c r="B70" s="3" t="s">
        <v>36</v>
      </c>
      <c r="C70" s="3" t="s">
        <v>141</v>
      </c>
      <c r="D70" s="3" t="str">
        <f t="shared" si="4"/>
        <v>systems</v>
      </c>
      <c r="E70" s="3"/>
      <c r="F70" s="3" t="s">
        <v>75</v>
      </c>
      <c r="G70" s="6"/>
    </row>
    <row r="71" spans="1:7" x14ac:dyDescent="0.25">
      <c r="A71" s="20">
        <v>2</v>
      </c>
      <c r="B71" s="3" t="s">
        <v>37</v>
      </c>
      <c r="C71" s="3" t="s">
        <v>142</v>
      </c>
      <c r="D71" s="3" t="str">
        <f t="shared" si="4"/>
        <v>systems</v>
      </c>
      <c r="E71" s="3"/>
      <c r="F71" s="3" t="s">
        <v>75</v>
      </c>
      <c r="G71" s="6"/>
    </row>
    <row r="72" spans="1:7" x14ac:dyDescent="0.25">
      <c r="A72" s="20">
        <v>2</v>
      </c>
      <c r="B72" s="11" t="s">
        <v>38</v>
      </c>
      <c r="C72" s="11" t="s">
        <v>143</v>
      </c>
      <c r="D72" s="11" t="str">
        <f t="shared" si="4"/>
        <v>systems</v>
      </c>
      <c r="E72" s="11"/>
      <c r="F72" s="11" t="s">
        <v>75</v>
      </c>
      <c r="G72" s="6"/>
    </row>
    <row r="73" spans="1:7" x14ac:dyDescent="0.25">
      <c r="A73" s="20">
        <v>2</v>
      </c>
      <c r="B73" s="3" t="s">
        <v>39</v>
      </c>
      <c r="C73" s="3" t="s">
        <v>144</v>
      </c>
      <c r="D73" s="3" t="str">
        <f>$C$9</f>
        <v>media</v>
      </c>
      <c r="E73" s="3"/>
      <c r="F73" s="3" t="s">
        <v>75</v>
      </c>
      <c r="G73" s="6"/>
    </row>
    <row r="74" spans="1:7" x14ac:dyDescent="0.25">
      <c r="A74" s="20">
        <v>2</v>
      </c>
      <c r="B74" s="3" t="s">
        <v>40</v>
      </c>
      <c r="C74" s="3" t="s">
        <v>145</v>
      </c>
      <c r="D74" s="3" t="str">
        <f t="shared" ref="D74:D79" si="5">$C$9</f>
        <v>media</v>
      </c>
      <c r="E74" s="3"/>
      <c r="F74" s="3" t="s">
        <v>75</v>
      </c>
      <c r="G74" s="6"/>
    </row>
    <row r="75" spans="1:7" x14ac:dyDescent="0.25">
      <c r="A75" s="20">
        <v>2</v>
      </c>
      <c r="B75" s="3" t="s">
        <v>41</v>
      </c>
      <c r="C75" s="3" t="s">
        <v>146</v>
      </c>
      <c r="D75" s="3" t="str">
        <f t="shared" si="5"/>
        <v>media</v>
      </c>
      <c r="E75" s="3"/>
      <c r="F75" s="3" t="s">
        <v>75</v>
      </c>
      <c r="G75" s="6"/>
    </row>
    <row r="76" spans="1:7" x14ac:dyDescent="0.25">
      <c r="A76" s="20">
        <v>2</v>
      </c>
      <c r="B76" s="3" t="s">
        <v>42</v>
      </c>
      <c r="C76" s="3" t="s">
        <v>147</v>
      </c>
      <c r="D76" s="3" t="str">
        <f t="shared" si="5"/>
        <v>media</v>
      </c>
      <c r="E76" s="3"/>
      <c r="F76" s="3" t="s">
        <v>75</v>
      </c>
      <c r="G76" s="6"/>
    </row>
    <row r="77" spans="1:7" x14ac:dyDescent="0.25">
      <c r="A77" s="20">
        <v>2</v>
      </c>
      <c r="B77" s="3" t="s">
        <v>43</v>
      </c>
      <c r="C77" s="3" t="s">
        <v>148</v>
      </c>
      <c r="D77" s="3" t="str">
        <f t="shared" si="5"/>
        <v>media</v>
      </c>
      <c r="E77" s="3"/>
      <c r="F77" s="3" t="s">
        <v>75</v>
      </c>
      <c r="G77" s="6"/>
    </row>
    <row r="78" spans="1:7" x14ac:dyDescent="0.25">
      <c r="A78" s="20">
        <v>2</v>
      </c>
      <c r="B78" s="3" t="s">
        <v>44</v>
      </c>
      <c r="C78" s="3" t="s">
        <v>149</v>
      </c>
      <c r="D78" s="3" t="str">
        <f t="shared" si="5"/>
        <v>media</v>
      </c>
      <c r="E78" s="3"/>
      <c r="F78" s="3" t="s">
        <v>75</v>
      </c>
      <c r="G78" s="6"/>
    </row>
    <row r="79" spans="1:7" x14ac:dyDescent="0.25">
      <c r="A79" s="10">
        <v>2</v>
      </c>
      <c r="B79" s="11" t="s">
        <v>45</v>
      </c>
      <c r="C79" s="11" t="s">
        <v>150</v>
      </c>
      <c r="D79" s="11" t="str">
        <f t="shared" si="5"/>
        <v>media</v>
      </c>
      <c r="E79" s="11"/>
      <c r="F79" s="11" t="s">
        <v>75</v>
      </c>
      <c r="G79" s="6"/>
    </row>
    <row r="80" spans="1:7" x14ac:dyDescent="0.25">
      <c r="A80" s="20">
        <v>3</v>
      </c>
      <c r="B80" s="16" t="s">
        <v>19</v>
      </c>
      <c r="C80" s="16" t="s">
        <v>221</v>
      </c>
      <c r="D80" s="16" t="s">
        <v>211</v>
      </c>
      <c r="E80" s="16"/>
      <c r="F80" s="3" t="s">
        <v>75</v>
      </c>
      <c r="G80" s="6"/>
    </row>
    <row r="81" spans="1:7" x14ac:dyDescent="0.25">
      <c r="A81" s="20">
        <v>3</v>
      </c>
      <c r="B81" s="16" t="s">
        <v>20</v>
      </c>
      <c r="C81" s="16" t="s">
        <v>222</v>
      </c>
      <c r="D81" s="16" t="s">
        <v>211</v>
      </c>
      <c r="E81" s="16"/>
      <c r="F81" s="3" t="s">
        <v>75</v>
      </c>
      <c r="G81" s="6"/>
    </row>
    <row r="82" spans="1:7" x14ac:dyDescent="0.25">
      <c r="A82" s="20">
        <v>3</v>
      </c>
      <c r="B82" s="16" t="s">
        <v>24</v>
      </c>
      <c r="C82" s="16" t="s">
        <v>223</v>
      </c>
      <c r="D82" s="16" t="s">
        <v>211</v>
      </c>
      <c r="E82" s="16"/>
      <c r="F82" s="3" t="s">
        <v>75</v>
      </c>
      <c r="G82" s="6"/>
    </row>
    <row r="83" spans="1:7" x14ac:dyDescent="0.25">
      <c r="A83" s="20">
        <v>3</v>
      </c>
      <c r="B83" s="16" t="s">
        <v>26</v>
      </c>
      <c r="C83" s="16" t="s">
        <v>224</v>
      </c>
      <c r="D83" s="16" t="s">
        <v>211</v>
      </c>
      <c r="E83" s="16"/>
      <c r="F83" s="3" t="s">
        <v>75</v>
      </c>
      <c r="G83" s="6"/>
    </row>
    <row r="84" spans="1:7" x14ac:dyDescent="0.25">
      <c r="A84" s="20">
        <v>3</v>
      </c>
      <c r="B84" s="16" t="s">
        <v>218</v>
      </c>
      <c r="C84" s="16" t="s">
        <v>225</v>
      </c>
      <c r="D84" s="16" t="s">
        <v>211</v>
      </c>
      <c r="E84" s="16"/>
      <c r="F84" s="3" t="s">
        <v>75</v>
      </c>
      <c r="G84" s="6"/>
    </row>
    <row r="85" spans="1:7" x14ac:dyDescent="0.25">
      <c r="A85" s="20">
        <v>3</v>
      </c>
      <c r="B85" s="16" t="s">
        <v>23</v>
      </c>
      <c r="C85" s="16" t="s">
        <v>226</v>
      </c>
      <c r="D85" s="16" t="s">
        <v>211</v>
      </c>
      <c r="E85" s="16"/>
      <c r="F85" s="3" t="s">
        <v>75</v>
      </c>
      <c r="G85" s="6"/>
    </row>
    <row r="86" spans="1:7" x14ac:dyDescent="0.25">
      <c r="A86" s="20">
        <v>3</v>
      </c>
      <c r="B86" s="16" t="s">
        <v>219</v>
      </c>
      <c r="C86" s="16" t="s">
        <v>227</v>
      </c>
      <c r="D86" s="16" t="s">
        <v>211</v>
      </c>
      <c r="E86" s="16"/>
      <c r="F86" s="3" t="s">
        <v>75</v>
      </c>
      <c r="G86" s="6"/>
    </row>
    <row r="87" spans="1:7" x14ac:dyDescent="0.25">
      <c r="A87" s="20">
        <v>3</v>
      </c>
      <c r="B87" s="16" t="s">
        <v>27</v>
      </c>
      <c r="C87" s="16" t="s">
        <v>228</v>
      </c>
      <c r="D87" s="16" t="s">
        <v>211</v>
      </c>
      <c r="E87" s="16"/>
      <c r="F87" s="3" t="s">
        <v>75</v>
      </c>
      <c r="G87" s="6"/>
    </row>
    <row r="88" spans="1:7" x14ac:dyDescent="0.25">
      <c r="A88" s="10">
        <v>3</v>
      </c>
      <c r="B88" s="11" t="s">
        <v>220</v>
      </c>
      <c r="C88" s="11" t="s">
        <v>229</v>
      </c>
      <c r="D88" s="11" t="s">
        <v>211</v>
      </c>
      <c r="E88" s="11"/>
      <c r="F88" s="11" t="s">
        <v>75</v>
      </c>
      <c r="G88" s="6"/>
    </row>
    <row r="89" spans="1:7" x14ac:dyDescent="0.25">
      <c r="A89" s="20">
        <v>3</v>
      </c>
      <c r="B89" s="16" t="s">
        <v>234</v>
      </c>
      <c r="C89" s="16" t="str">
        <f>SUBSTITUTE(LOWER("regions_headandneck_"&amp;B89)," ","")</f>
        <v>regions_headandneck_cranium</v>
      </c>
      <c r="D89" s="16" t="str">
        <f>$C$53</f>
        <v>regions_headandneck</v>
      </c>
      <c r="E89" s="16" t="str">
        <f>"xx_"&amp;C89</f>
        <v>xx_regions_headandneck_cranium</v>
      </c>
      <c r="F89" s="16"/>
      <c r="G89" s="6"/>
    </row>
    <row r="90" spans="1:7" x14ac:dyDescent="0.25">
      <c r="A90" s="20">
        <v>3</v>
      </c>
      <c r="B90" s="16" t="s">
        <v>235</v>
      </c>
      <c r="C90" s="16" t="str">
        <f t="shared" ref="C90:C99" si="6">SUBSTITUTE(LOWER("regions_headandneck_"&amp;B90)," ","")</f>
        <v>regions_headandneck_ear</v>
      </c>
      <c r="D90" s="16" t="str">
        <f t="shared" ref="D90:D99" si="7">$C$53</f>
        <v>regions_headandneck</v>
      </c>
      <c r="E90" s="16" t="str">
        <f t="shared" ref="E90:E153" si="8">"xx_"&amp;C90</f>
        <v>xx_regions_headandneck_ear</v>
      </c>
      <c r="F90" s="16"/>
      <c r="G90" s="6"/>
    </row>
    <row r="91" spans="1:7" x14ac:dyDescent="0.25">
      <c r="A91" s="20">
        <v>3</v>
      </c>
      <c r="B91" s="16" t="s">
        <v>236</v>
      </c>
      <c r="C91" s="16" t="str">
        <f t="shared" si="6"/>
        <v>regions_headandneck_orbit</v>
      </c>
      <c r="D91" s="16" t="str">
        <f t="shared" si="7"/>
        <v>regions_headandneck</v>
      </c>
      <c r="E91" s="16" t="str">
        <f t="shared" si="8"/>
        <v>xx_regions_headandneck_orbit</v>
      </c>
      <c r="F91" s="16"/>
      <c r="G91" s="6"/>
    </row>
    <row r="92" spans="1:7" x14ac:dyDescent="0.25">
      <c r="A92" s="20">
        <v>3</v>
      </c>
      <c r="B92" s="16" t="s">
        <v>237</v>
      </c>
      <c r="C92" s="16" t="str">
        <f t="shared" si="6"/>
        <v>regions_headandneck_infratemporalfossa</v>
      </c>
      <c r="D92" s="16" t="str">
        <f t="shared" si="7"/>
        <v>regions_headandneck</v>
      </c>
      <c r="E92" s="16" t="str">
        <f t="shared" si="8"/>
        <v>xx_regions_headandneck_infratemporalfossa</v>
      </c>
      <c r="F92" s="16"/>
      <c r="G92" s="6"/>
    </row>
    <row r="93" spans="1:7" x14ac:dyDescent="0.25">
      <c r="A93" s="20">
        <v>3</v>
      </c>
      <c r="B93" s="16" t="s">
        <v>238</v>
      </c>
      <c r="C93" s="16" t="str">
        <f t="shared" si="6"/>
        <v>regions_headandneck_face</v>
      </c>
      <c r="D93" s="16" t="str">
        <f t="shared" si="7"/>
        <v>regions_headandneck</v>
      </c>
      <c r="E93" s="16" t="str">
        <f t="shared" si="8"/>
        <v>xx_regions_headandneck_face</v>
      </c>
      <c r="F93" s="16"/>
      <c r="G93" s="6"/>
    </row>
    <row r="94" spans="1:7" x14ac:dyDescent="0.25">
      <c r="A94" s="20">
        <v>3</v>
      </c>
      <c r="B94" s="16" t="s">
        <v>239</v>
      </c>
      <c r="C94" s="16" t="str">
        <f t="shared" si="6"/>
        <v>regions_headandneck_nose</v>
      </c>
      <c r="D94" s="16" t="str">
        <f t="shared" si="7"/>
        <v>regions_headandneck</v>
      </c>
      <c r="E94" s="16" t="str">
        <f t="shared" si="8"/>
        <v>xx_regions_headandneck_nose</v>
      </c>
      <c r="F94" s="16"/>
      <c r="G94" s="6"/>
    </row>
    <row r="95" spans="1:7" x14ac:dyDescent="0.25">
      <c r="A95" s="20">
        <v>3</v>
      </c>
      <c r="B95" s="16" t="s">
        <v>84</v>
      </c>
      <c r="C95" s="16" t="str">
        <f t="shared" si="6"/>
        <v>regions_headandneck_oralcavity</v>
      </c>
      <c r="D95" s="16" t="str">
        <f t="shared" si="7"/>
        <v>regions_headandneck</v>
      </c>
      <c r="E95" s="16" t="str">
        <f t="shared" si="8"/>
        <v>xx_regions_headandneck_oralcavity</v>
      </c>
      <c r="F95" s="16"/>
      <c r="G95" s="6"/>
    </row>
    <row r="96" spans="1:7" x14ac:dyDescent="0.25">
      <c r="A96" s="20">
        <v>3</v>
      </c>
      <c r="B96" s="16" t="s">
        <v>240</v>
      </c>
      <c r="C96" s="16" t="str">
        <f t="shared" si="6"/>
        <v>regions_headandneck_anteriorneck</v>
      </c>
      <c r="D96" s="16" t="str">
        <f t="shared" si="7"/>
        <v>regions_headandneck</v>
      </c>
      <c r="E96" s="16" t="str">
        <f t="shared" si="8"/>
        <v>xx_regions_headandneck_anteriorneck</v>
      </c>
      <c r="F96" s="16"/>
      <c r="G96" s="6"/>
    </row>
    <row r="97" spans="1:7" x14ac:dyDescent="0.25">
      <c r="A97" s="20">
        <v>3</v>
      </c>
      <c r="B97" s="16" t="s">
        <v>241</v>
      </c>
      <c r="C97" s="16" t="str">
        <f t="shared" si="6"/>
        <v>regions_headandneck_posteriorneck</v>
      </c>
      <c r="D97" s="16" t="str">
        <f t="shared" si="7"/>
        <v>regions_headandneck</v>
      </c>
      <c r="E97" s="16" t="str">
        <f t="shared" si="8"/>
        <v>xx_regions_headandneck_posteriorneck</v>
      </c>
      <c r="F97" s="16"/>
      <c r="G97" s="6"/>
    </row>
    <row r="98" spans="1:7" x14ac:dyDescent="0.25">
      <c r="A98" s="20">
        <v>3</v>
      </c>
      <c r="B98" s="16" t="s">
        <v>242</v>
      </c>
      <c r="C98" s="16" t="str">
        <f t="shared" si="6"/>
        <v>regions_headandneck_pharynx</v>
      </c>
      <c r="D98" s="16" t="str">
        <f t="shared" si="7"/>
        <v>regions_headandneck</v>
      </c>
      <c r="E98" s="16" t="str">
        <f t="shared" si="8"/>
        <v>xx_regions_headandneck_pharynx</v>
      </c>
      <c r="F98" s="16"/>
      <c r="G98" s="6"/>
    </row>
    <row r="99" spans="1:7" x14ac:dyDescent="0.25">
      <c r="A99" s="20">
        <v>3</v>
      </c>
      <c r="B99" s="16" t="s">
        <v>243</v>
      </c>
      <c r="C99" s="16" t="str">
        <f t="shared" si="6"/>
        <v>regions_headandneck_larynx</v>
      </c>
      <c r="D99" s="16" t="str">
        <f t="shared" si="7"/>
        <v>regions_headandneck</v>
      </c>
      <c r="E99" s="16" t="str">
        <f t="shared" si="8"/>
        <v>xx_regions_headandneck_larynx</v>
      </c>
      <c r="F99" s="16"/>
      <c r="G99" s="6"/>
    </row>
    <row r="100" spans="1:7" x14ac:dyDescent="0.25">
      <c r="A100" s="20">
        <v>3</v>
      </c>
      <c r="B100" s="16" t="s">
        <v>244</v>
      </c>
      <c r="C100" s="16" t="str">
        <f>SUBSTITUTE(LOWER("regions_brain_"&amp;B100)," ","")</f>
        <v>regions_brain_cerebrum</v>
      </c>
      <c r="D100" s="16" t="str">
        <f>$C$54</f>
        <v>regions_brain</v>
      </c>
      <c r="E100" s="16" t="str">
        <f t="shared" si="8"/>
        <v>xx_regions_brain_cerebrum</v>
      </c>
      <c r="F100" s="16"/>
      <c r="G100" s="6"/>
    </row>
    <row r="101" spans="1:7" x14ac:dyDescent="0.25">
      <c r="A101" s="20">
        <v>3</v>
      </c>
      <c r="B101" s="16" t="s">
        <v>245</v>
      </c>
      <c r="C101" s="16" t="str">
        <f t="shared" ref="C101:C103" si="9">SUBSTITUTE(LOWER("regions_brain_"&amp;B101)," ","")</f>
        <v>regions_brain_cerebellum</v>
      </c>
      <c r="D101" s="16" t="str">
        <f t="shared" ref="D101:D103" si="10">$C$54</f>
        <v>regions_brain</v>
      </c>
      <c r="E101" s="16" t="str">
        <f t="shared" si="8"/>
        <v>xx_regions_brain_cerebellum</v>
      </c>
      <c r="F101" s="16"/>
      <c r="G101" s="6"/>
    </row>
    <row r="102" spans="1:7" x14ac:dyDescent="0.25">
      <c r="A102" s="20">
        <v>3</v>
      </c>
      <c r="B102" s="16" t="s">
        <v>246</v>
      </c>
      <c r="C102" s="16" t="str">
        <f t="shared" si="9"/>
        <v>regions_brain_brainstem</v>
      </c>
      <c r="D102" s="16" t="str">
        <f t="shared" si="10"/>
        <v>regions_brain</v>
      </c>
      <c r="E102" s="16" t="str">
        <f t="shared" si="8"/>
        <v>xx_regions_brain_brainstem</v>
      </c>
      <c r="F102" s="16"/>
      <c r="G102" s="6"/>
    </row>
    <row r="103" spans="1:7" x14ac:dyDescent="0.25">
      <c r="A103" s="20">
        <v>3</v>
      </c>
      <c r="B103" s="16" t="s">
        <v>247</v>
      </c>
      <c r="C103" s="16" t="str">
        <f t="shared" si="9"/>
        <v>regions_brain_ventricles</v>
      </c>
      <c r="D103" s="16" t="str">
        <f t="shared" si="10"/>
        <v>regions_brain</v>
      </c>
      <c r="E103" s="16" t="str">
        <f t="shared" si="8"/>
        <v>xx_regions_brain_ventricles</v>
      </c>
      <c r="F103" s="16"/>
      <c r="G103" s="6"/>
    </row>
    <row r="104" spans="1:7" x14ac:dyDescent="0.25">
      <c r="A104" s="20">
        <v>3</v>
      </c>
      <c r="B104" s="16" t="s">
        <v>110</v>
      </c>
      <c r="C104" s="16" t="str">
        <f>SUBSTITUTE(LOWER("regions_spine_"&amp;B104)," ","")</f>
        <v>regions_spine_spinalcord</v>
      </c>
      <c r="D104" s="16" t="str">
        <f>$C$55</f>
        <v>regions_spine</v>
      </c>
      <c r="E104" s="16" t="str">
        <f t="shared" si="8"/>
        <v>xx_regions_spine_spinalcord</v>
      </c>
      <c r="F104" s="16"/>
      <c r="G104" s="6"/>
    </row>
    <row r="105" spans="1:7" x14ac:dyDescent="0.25">
      <c r="A105" s="20">
        <v>3</v>
      </c>
      <c r="B105" s="16" t="s">
        <v>248</v>
      </c>
      <c r="C105" s="16" t="str">
        <f t="shared" ref="C105:C109" si="11">SUBSTITUTE(LOWER("regions_spine_"&amp;B105)," ","")</f>
        <v>regions_spine_cervicalspine</v>
      </c>
      <c r="D105" s="16" t="str">
        <f t="shared" ref="D105:D109" si="12">$C$55</f>
        <v>regions_spine</v>
      </c>
      <c r="E105" s="16" t="str">
        <f t="shared" si="8"/>
        <v>xx_regions_spine_cervicalspine</v>
      </c>
      <c r="F105" s="16"/>
      <c r="G105" s="6"/>
    </row>
    <row r="106" spans="1:7" x14ac:dyDescent="0.25">
      <c r="A106" s="20">
        <v>3</v>
      </c>
      <c r="B106" s="16" t="s">
        <v>249</v>
      </c>
      <c r="C106" s="16" t="str">
        <f t="shared" si="11"/>
        <v>regions_spine_thoracicspine</v>
      </c>
      <c r="D106" s="16" t="str">
        <f t="shared" si="12"/>
        <v>regions_spine</v>
      </c>
      <c r="E106" s="16" t="str">
        <f t="shared" si="8"/>
        <v>xx_regions_spine_thoracicspine</v>
      </c>
      <c r="F106" s="16"/>
      <c r="G106" s="6"/>
    </row>
    <row r="107" spans="1:7" x14ac:dyDescent="0.25">
      <c r="A107" s="20">
        <v>3</v>
      </c>
      <c r="B107" s="16" t="s">
        <v>250</v>
      </c>
      <c r="C107" s="16" t="str">
        <f t="shared" si="11"/>
        <v>regions_spine_lumbarspine</v>
      </c>
      <c r="D107" s="16" t="str">
        <f t="shared" si="12"/>
        <v>regions_spine</v>
      </c>
      <c r="E107" s="16" t="str">
        <f t="shared" si="8"/>
        <v>xx_regions_spine_lumbarspine</v>
      </c>
      <c r="F107" s="16"/>
      <c r="G107" s="6"/>
    </row>
    <row r="108" spans="1:7" x14ac:dyDescent="0.25">
      <c r="A108" s="20">
        <v>3</v>
      </c>
      <c r="B108" s="16" t="s">
        <v>251</v>
      </c>
      <c r="C108" s="16" t="str">
        <f t="shared" si="11"/>
        <v>regions_spine_sacralspine</v>
      </c>
      <c r="D108" s="16" t="str">
        <f t="shared" si="12"/>
        <v>regions_spine</v>
      </c>
      <c r="E108" s="16" t="str">
        <f t="shared" si="8"/>
        <v>xx_regions_spine_sacralspine</v>
      </c>
      <c r="F108" s="16"/>
      <c r="G108" s="6"/>
    </row>
    <row r="109" spans="1:7" x14ac:dyDescent="0.25">
      <c r="A109" s="20">
        <v>3</v>
      </c>
      <c r="B109" s="16" t="s">
        <v>252</v>
      </c>
      <c r="C109" s="16" t="str">
        <f t="shared" si="11"/>
        <v>regions_spine_coccyx</v>
      </c>
      <c r="D109" s="16" t="str">
        <f t="shared" si="12"/>
        <v>regions_spine</v>
      </c>
      <c r="E109" s="16" t="str">
        <f t="shared" si="8"/>
        <v>xx_regions_spine_coccyx</v>
      </c>
      <c r="F109" s="16"/>
      <c r="G109" s="6"/>
    </row>
    <row r="110" spans="1:7" x14ac:dyDescent="0.25">
      <c r="A110" s="20">
        <v>3</v>
      </c>
      <c r="B110" s="16" t="s">
        <v>253</v>
      </c>
      <c r="C110" s="16" t="str">
        <f>SUBSTITUTE(LOWER("regions_upperlimb_"&amp;B110)," ","")</f>
        <v>regions_upperlimb_shoulder</v>
      </c>
      <c r="D110" s="16" t="str">
        <f>$C$56</f>
        <v>regions_upperlimb</v>
      </c>
      <c r="E110" s="16" t="str">
        <f t="shared" si="8"/>
        <v>xx_regions_upperlimb_shoulder</v>
      </c>
      <c r="F110" s="16"/>
      <c r="G110" s="6"/>
    </row>
    <row r="111" spans="1:7" x14ac:dyDescent="0.25">
      <c r="A111" s="20">
        <v>3</v>
      </c>
      <c r="B111" s="16" t="s">
        <v>254</v>
      </c>
      <c r="C111" s="16" t="str">
        <f t="shared" ref="C111:C115" si="13">SUBSTITUTE(LOWER("regions_upperlimb_"&amp;B111)," ","")</f>
        <v>regions_upperlimb_arm</v>
      </c>
      <c r="D111" s="16" t="str">
        <f t="shared" ref="D111:D115" si="14">$C$56</f>
        <v>regions_upperlimb</v>
      </c>
      <c r="E111" s="16" t="str">
        <f t="shared" si="8"/>
        <v>xx_regions_upperlimb_arm</v>
      </c>
      <c r="F111" s="16"/>
      <c r="G111" s="6"/>
    </row>
    <row r="112" spans="1:7" x14ac:dyDescent="0.25">
      <c r="A112" s="20">
        <v>3</v>
      </c>
      <c r="B112" s="16" t="s">
        <v>25</v>
      </c>
      <c r="C112" s="16" t="str">
        <f t="shared" si="13"/>
        <v>regions_upperlimb_elbow</v>
      </c>
      <c r="D112" s="16" t="str">
        <f t="shared" si="14"/>
        <v>regions_upperlimb</v>
      </c>
      <c r="E112" s="16" t="str">
        <f t="shared" si="8"/>
        <v>xx_regions_upperlimb_elbow</v>
      </c>
      <c r="F112" s="16"/>
      <c r="G112" s="6"/>
    </row>
    <row r="113" spans="1:7" x14ac:dyDescent="0.25">
      <c r="A113" s="20">
        <v>3</v>
      </c>
      <c r="B113" s="16" t="s">
        <v>255</v>
      </c>
      <c r="C113" s="16" t="str">
        <f t="shared" si="13"/>
        <v>regions_upperlimb_forearm</v>
      </c>
      <c r="D113" s="16" t="str">
        <f t="shared" si="14"/>
        <v>regions_upperlimb</v>
      </c>
      <c r="E113" s="16" t="str">
        <f t="shared" si="8"/>
        <v>xx_regions_upperlimb_forearm</v>
      </c>
      <c r="F113" s="16"/>
      <c r="G113" s="6"/>
    </row>
    <row r="114" spans="1:7" x14ac:dyDescent="0.25">
      <c r="A114" s="20">
        <v>3</v>
      </c>
      <c r="B114" s="16" t="s">
        <v>256</v>
      </c>
      <c r="C114" s="16" t="str">
        <f t="shared" si="13"/>
        <v>regions_upperlimb_wrist</v>
      </c>
      <c r="D114" s="16" t="str">
        <f t="shared" si="14"/>
        <v>regions_upperlimb</v>
      </c>
      <c r="E114" s="16" t="str">
        <f t="shared" si="8"/>
        <v>xx_regions_upperlimb_wrist</v>
      </c>
      <c r="F114" s="16"/>
      <c r="G114" s="6"/>
    </row>
    <row r="115" spans="1:7" x14ac:dyDescent="0.25">
      <c r="A115" s="20">
        <v>3</v>
      </c>
      <c r="B115" s="16" t="s">
        <v>257</v>
      </c>
      <c r="C115" s="16" t="str">
        <f t="shared" si="13"/>
        <v>regions_upperlimb_hand</v>
      </c>
      <c r="D115" s="16" t="str">
        <f t="shared" si="14"/>
        <v>regions_upperlimb</v>
      </c>
      <c r="E115" s="16" t="str">
        <f t="shared" si="8"/>
        <v>xx_regions_upperlimb_hand</v>
      </c>
      <c r="F115" s="16"/>
      <c r="G115" s="6"/>
    </row>
    <row r="116" spans="1:7" x14ac:dyDescent="0.25">
      <c r="A116" s="20">
        <v>3</v>
      </c>
      <c r="B116" s="16" t="s">
        <v>258</v>
      </c>
      <c r="C116" s="16" t="str">
        <f>SUBSTITUTE(LOWER("regions_thorax_"&amp;B116)," ","")</f>
        <v>regions_thorax_thoracicwall</v>
      </c>
      <c r="D116" s="16" t="str">
        <f>$C$57</f>
        <v>regions_thorax</v>
      </c>
      <c r="E116" s="16" t="str">
        <f t="shared" si="8"/>
        <v>xx_regions_thorax_thoracicwall</v>
      </c>
      <c r="F116" s="16"/>
      <c r="G116" s="6"/>
    </row>
    <row r="117" spans="1:7" x14ac:dyDescent="0.25">
      <c r="A117" s="20">
        <v>3</v>
      </c>
      <c r="B117" s="16" t="s">
        <v>259</v>
      </c>
      <c r="C117" s="16" t="str">
        <f t="shared" ref="C117:C119" si="15">SUBSTITUTE(LOWER("regions_thorax_"&amp;B117)," ","")</f>
        <v>regions_thorax_diaphragm</v>
      </c>
      <c r="D117" s="16" t="str">
        <f t="shared" ref="D117:D119" si="16">$C$57</f>
        <v>regions_thorax</v>
      </c>
      <c r="E117" s="16" t="str">
        <f t="shared" si="8"/>
        <v>xx_regions_thorax_diaphragm</v>
      </c>
      <c r="F117" s="16"/>
      <c r="G117" s="6"/>
    </row>
    <row r="118" spans="1:7" x14ac:dyDescent="0.25">
      <c r="A118" s="20">
        <v>3</v>
      </c>
      <c r="B118" s="16" t="s">
        <v>260</v>
      </c>
      <c r="C118" s="16" t="str">
        <f t="shared" si="15"/>
        <v>regions_thorax_lungs</v>
      </c>
      <c r="D118" s="16" t="str">
        <f t="shared" si="16"/>
        <v>regions_thorax</v>
      </c>
      <c r="E118" s="16" t="str">
        <f t="shared" si="8"/>
        <v>xx_regions_thorax_lungs</v>
      </c>
      <c r="F118" s="16"/>
      <c r="G118" s="6"/>
    </row>
    <row r="119" spans="1:7" x14ac:dyDescent="0.25">
      <c r="A119" s="20">
        <v>3</v>
      </c>
      <c r="B119" s="16" t="s">
        <v>80</v>
      </c>
      <c r="C119" s="16" t="str">
        <f t="shared" si="15"/>
        <v>regions_thorax_heart</v>
      </c>
      <c r="D119" s="16" t="str">
        <f t="shared" si="16"/>
        <v>regions_thorax</v>
      </c>
      <c r="E119" s="22"/>
      <c r="F119" s="16"/>
      <c r="G119" s="6"/>
    </row>
    <row r="120" spans="1:7" x14ac:dyDescent="0.25">
      <c r="A120" s="20">
        <v>3</v>
      </c>
      <c r="B120" s="16" t="s">
        <v>261</v>
      </c>
      <c r="C120" s="16" t="str">
        <f>SUBSTITUTE(LOWER("regions_abdomen_"&amp;B120)," ","")</f>
        <v>regions_abdomen_abdominalwall</v>
      </c>
      <c r="D120" s="16" t="str">
        <f>$C$58</f>
        <v>regions_abdomen</v>
      </c>
      <c r="E120" s="16" t="str">
        <f t="shared" si="8"/>
        <v>xx_regions_abdomen_abdominalwall</v>
      </c>
      <c r="F120" s="16"/>
      <c r="G120" s="6"/>
    </row>
    <row r="121" spans="1:7" x14ac:dyDescent="0.25">
      <c r="A121" s="20">
        <v>3</v>
      </c>
      <c r="B121" s="16" t="s">
        <v>86</v>
      </c>
      <c r="C121" s="16" t="str">
        <f t="shared" ref="C121:C128" si="17">SUBSTITUTE(LOWER("regions_abdomen_"&amp;B121)," ","")</f>
        <v>regions_abdomen_stomach</v>
      </c>
      <c r="D121" s="16" t="str">
        <f t="shared" ref="D121:D128" si="18">$C$58</f>
        <v>regions_abdomen</v>
      </c>
      <c r="E121" s="16" t="str">
        <f t="shared" si="8"/>
        <v>xx_regions_abdomen_stomach</v>
      </c>
      <c r="F121" s="16"/>
      <c r="G121" s="6"/>
    </row>
    <row r="122" spans="1:7" x14ac:dyDescent="0.25">
      <c r="A122" s="20">
        <v>3</v>
      </c>
      <c r="B122" s="16" t="s">
        <v>89</v>
      </c>
      <c r="C122" s="16" t="str">
        <f t="shared" si="17"/>
        <v>regions_abdomen_smallintestine</v>
      </c>
      <c r="D122" s="16" t="str">
        <f t="shared" si="18"/>
        <v>regions_abdomen</v>
      </c>
      <c r="E122" s="16" t="str">
        <f t="shared" si="8"/>
        <v>xx_regions_abdomen_smallintestine</v>
      </c>
      <c r="F122" s="16"/>
      <c r="G122" s="6"/>
    </row>
    <row r="123" spans="1:7" x14ac:dyDescent="0.25">
      <c r="A123" s="20">
        <v>3</v>
      </c>
      <c r="B123" s="16" t="s">
        <v>90</v>
      </c>
      <c r="C123" s="16" t="str">
        <f t="shared" si="17"/>
        <v>regions_abdomen_largeintestine</v>
      </c>
      <c r="D123" s="16" t="str">
        <f t="shared" si="18"/>
        <v>regions_abdomen</v>
      </c>
      <c r="E123" s="16" t="str">
        <f t="shared" si="8"/>
        <v>xx_regions_abdomen_largeintestine</v>
      </c>
      <c r="F123" s="16"/>
      <c r="G123" s="6"/>
    </row>
    <row r="124" spans="1:7" x14ac:dyDescent="0.25">
      <c r="A124" s="20">
        <v>3</v>
      </c>
      <c r="B124" s="16" t="s">
        <v>262</v>
      </c>
      <c r="C124" s="16" t="str">
        <f t="shared" si="17"/>
        <v>regions_abdomen_liver</v>
      </c>
      <c r="D124" s="16" t="str">
        <f t="shared" si="18"/>
        <v>regions_abdomen</v>
      </c>
      <c r="E124" s="16" t="str">
        <f t="shared" si="8"/>
        <v>xx_regions_abdomen_liver</v>
      </c>
      <c r="F124" s="16"/>
      <c r="G124" s="6"/>
    </row>
    <row r="125" spans="1:7" x14ac:dyDescent="0.25">
      <c r="A125" s="20">
        <v>3</v>
      </c>
      <c r="B125" s="16" t="s">
        <v>263</v>
      </c>
      <c r="C125" s="16" t="str">
        <f t="shared" si="17"/>
        <v>regions_abdomen_gallbladder</v>
      </c>
      <c r="D125" s="16" t="str">
        <f t="shared" si="18"/>
        <v>regions_abdomen</v>
      </c>
      <c r="E125" s="16" t="str">
        <f t="shared" si="8"/>
        <v>xx_regions_abdomen_gallbladder</v>
      </c>
      <c r="F125" s="16"/>
      <c r="G125" s="6"/>
    </row>
    <row r="126" spans="1:7" x14ac:dyDescent="0.25">
      <c r="A126" s="20">
        <v>3</v>
      </c>
      <c r="B126" s="16" t="s">
        <v>87</v>
      </c>
      <c r="C126" s="16" t="str">
        <f t="shared" si="17"/>
        <v>regions_abdomen_pancreas</v>
      </c>
      <c r="D126" s="16" t="str">
        <f t="shared" si="18"/>
        <v>regions_abdomen</v>
      </c>
      <c r="E126" s="16" t="str">
        <f t="shared" si="8"/>
        <v>xx_regions_abdomen_pancreas</v>
      </c>
      <c r="F126" s="16"/>
      <c r="G126" s="6"/>
    </row>
    <row r="127" spans="1:7" x14ac:dyDescent="0.25">
      <c r="A127" s="20">
        <v>3</v>
      </c>
      <c r="B127" s="16" t="s">
        <v>126</v>
      </c>
      <c r="C127" s="16" t="str">
        <f t="shared" si="17"/>
        <v>regions_abdomen_kidneys</v>
      </c>
      <c r="D127" s="16" t="str">
        <f t="shared" si="18"/>
        <v>regions_abdomen</v>
      </c>
      <c r="E127" s="16" t="str">
        <f t="shared" si="8"/>
        <v>xx_regions_abdomen_kidneys</v>
      </c>
      <c r="F127" s="16"/>
      <c r="G127" s="6"/>
    </row>
    <row r="128" spans="1:7" x14ac:dyDescent="0.25">
      <c r="A128" s="20">
        <v>3</v>
      </c>
      <c r="B128" s="16" t="s">
        <v>264</v>
      </c>
      <c r="C128" s="16" t="str">
        <f t="shared" si="17"/>
        <v>regions_abdomen_spleen</v>
      </c>
      <c r="D128" s="16" t="str">
        <f t="shared" si="18"/>
        <v>regions_abdomen</v>
      </c>
      <c r="E128" s="16" t="str">
        <f t="shared" si="8"/>
        <v>xx_regions_abdomen_spleen</v>
      </c>
      <c r="F128" s="16"/>
      <c r="G128" s="6"/>
    </row>
    <row r="129" spans="1:7" x14ac:dyDescent="0.25">
      <c r="A129" s="20">
        <v>3</v>
      </c>
      <c r="B129" s="16" t="s">
        <v>265</v>
      </c>
      <c r="C129" s="16" t="str">
        <f>SUBSTITUTE(LOWER("regions_malepelvis_"&amp;B129)," ","")</f>
        <v>regions_malepelvis_pelvicfloor</v>
      </c>
      <c r="D129" s="16" t="str">
        <f>$C$59</f>
        <v>regions_malepelvis</v>
      </c>
      <c r="E129" s="16" t="str">
        <f t="shared" si="8"/>
        <v>xx_regions_malepelvis_pelvicfloor</v>
      </c>
      <c r="F129" s="16"/>
      <c r="G129" s="6"/>
    </row>
    <row r="130" spans="1:7" x14ac:dyDescent="0.25">
      <c r="A130" s="20">
        <v>3</v>
      </c>
      <c r="B130" s="16" t="s">
        <v>266</v>
      </c>
      <c r="C130" s="16" t="str">
        <f t="shared" ref="C130:C133" si="19">SUBSTITUTE(LOWER("regions_malepelvis_"&amp;B130)," ","")</f>
        <v>regions_malepelvis_reproductiveorgans</v>
      </c>
      <c r="D130" s="16" t="str">
        <f t="shared" ref="D130:D133" si="20">$C$59</f>
        <v>regions_malepelvis</v>
      </c>
      <c r="E130" s="16" t="str">
        <f t="shared" si="8"/>
        <v>xx_regions_malepelvis_reproductiveorgans</v>
      </c>
      <c r="F130" s="16"/>
      <c r="G130" s="6"/>
    </row>
    <row r="131" spans="1:7" x14ac:dyDescent="0.25">
      <c r="A131" s="20">
        <v>3</v>
      </c>
      <c r="B131" s="16" t="s">
        <v>127</v>
      </c>
      <c r="C131" s="16" t="str">
        <f t="shared" si="19"/>
        <v>regions_malepelvis_bladder</v>
      </c>
      <c r="D131" s="16" t="str">
        <f t="shared" si="20"/>
        <v>regions_malepelvis</v>
      </c>
      <c r="E131" s="16" t="str">
        <f t="shared" si="8"/>
        <v>xx_regions_malepelvis_bladder</v>
      </c>
      <c r="F131" s="16"/>
      <c r="G131" s="6"/>
    </row>
    <row r="132" spans="1:7" x14ac:dyDescent="0.25">
      <c r="A132" s="20">
        <v>3</v>
      </c>
      <c r="B132" s="16" t="s">
        <v>267</v>
      </c>
      <c r="C132" s="16" t="str">
        <f t="shared" si="19"/>
        <v>regions_malepelvis_analtriangle</v>
      </c>
      <c r="D132" s="16" t="str">
        <f t="shared" si="20"/>
        <v>regions_malepelvis</v>
      </c>
      <c r="E132" s="16" t="str">
        <f t="shared" si="8"/>
        <v>xx_regions_malepelvis_analtriangle</v>
      </c>
      <c r="F132" s="16"/>
      <c r="G132" s="6"/>
    </row>
    <row r="133" spans="1:7" x14ac:dyDescent="0.25">
      <c r="A133" s="20">
        <v>3</v>
      </c>
      <c r="B133" s="16" t="s">
        <v>268</v>
      </c>
      <c r="C133" s="16" t="str">
        <f t="shared" si="19"/>
        <v>regions_malepelvis_urogenitaltriangle</v>
      </c>
      <c r="D133" s="16" t="str">
        <f t="shared" si="20"/>
        <v>regions_malepelvis</v>
      </c>
      <c r="E133" s="16" t="str">
        <f t="shared" si="8"/>
        <v>xx_regions_malepelvis_urogenitaltriangle</v>
      </c>
      <c r="F133" s="16"/>
      <c r="G133" s="6"/>
    </row>
    <row r="134" spans="1:7" x14ac:dyDescent="0.25">
      <c r="A134" s="20">
        <v>3</v>
      </c>
      <c r="B134" s="16" t="s">
        <v>265</v>
      </c>
      <c r="C134" s="16" t="str">
        <f>SUBSTITUTE(LOWER("regions_femalepelvis_"&amp;B134)," ","")</f>
        <v>regions_femalepelvis_pelvicfloor</v>
      </c>
      <c r="D134" s="16" t="str">
        <f>$C$60</f>
        <v>regions_femalepelvis</v>
      </c>
      <c r="E134" s="16" t="str">
        <f t="shared" si="8"/>
        <v>xx_regions_femalepelvis_pelvicfloor</v>
      </c>
      <c r="F134" s="16"/>
      <c r="G134" s="6"/>
    </row>
    <row r="135" spans="1:7" x14ac:dyDescent="0.25">
      <c r="A135" s="20">
        <v>3</v>
      </c>
      <c r="B135" s="16" t="s">
        <v>266</v>
      </c>
      <c r="C135" s="16" t="str">
        <f t="shared" ref="C135:C138" si="21">SUBSTITUTE(LOWER("regions_femalepelvis_"&amp;B135)," ","")</f>
        <v>regions_femalepelvis_reproductiveorgans</v>
      </c>
      <c r="D135" s="16" t="str">
        <f t="shared" ref="D135:D138" si="22">$C$60</f>
        <v>regions_femalepelvis</v>
      </c>
      <c r="E135" s="16" t="str">
        <f t="shared" si="8"/>
        <v>xx_regions_femalepelvis_reproductiveorgans</v>
      </c>
      <c r="F135" s="16"/>
      <c r="G135" s="6"/>
    </row>
    <row r="136" spans="1:7" x14ac:dyDescent="0.25">
      <c r="A136" s="20">
        <v>3</v>
      </c>
      <c r="B136" s="16" t="s">
        <v>127</v>
      </c>
      <c r="C136" s="16" t="str">
        <f t="shared" si="21"/>
        <v>regions_femalepelvis_bladder</v>
      </c>
      <c r="D136" s="16" t="str">
        <f t="shared" si="22"/>
        <v>regions_femalepelvis</v>
      </c>
      <c r="E136" s="16" t="str">
        <f t="shared" si="8"/>
        <v>xx_regions_femalepelvis_bladder</v>
      </c>
      <c r="F136" s="16"/>
      <c r="G136" s="6"/>
    </row>
    <row r="137" spans="1:7" x14ac:dyDescent="0.25">
      <c r="A137" s="20">
        <v>3</v>
      </c>
      <c r="B137" s="16" t="s">
        <v>267</v>
      </c>
      <c r="C137" s="16" t="str">
        <f t="shared" si="21"/>
        <v>regions_femalepelvis_analtriangle</v>
      </c>
      <c r="D137" s="16" t="str">
        <f t="shared" si="22"/>
        <v>regions_femalepelvis</v>
      </c>
      <c r="E137" s="16" t="str">
        <f t="shared" si="8"/>
        <v>xx_regions_femalepelvis_analtriangle</v>
      </c>
      <c r="F137" s="16"/>
      <c r="G137" s="6"/>
    </row>
    <row r="138" spans="1:7" x14ac:dyDescent="0.25">
      <c r="A138" s="20">
        <v>3</v>
      </c>
      <c r="B138" s="16" t="s">
        <v>268</v>
      </c>
      <c r="C138" s="16" t="str">
        <f t="shared" si="21"/>
        <v>regions_femalepelvis_urogenitaltriangle</v>
      </c>
      <c r="D138" s="16" t="str">
        <f t="shared" si="22"/>
        <v>regions_femalepelvis</v>
      </c>
      <c r="E138" s="16" t="str">
        <f t="shared" si="8"/>
        <v>xx_regions_femalepelvis_urogenitaltriangle</v>
      </c>
      <c r="F138" s="16"/>
      <c r="G138" s="6"/>
    </row>
    <row r="139" spans="1:7" x14ac:dyDescent="0.25">
      <c r="A139" s="20">
        <v>3</v>
      </c>
      <c r="B139" s="16" t="s">
        <v>269</v>
      </c>
      <c r="C139" s="16" t="str">
        <f>SUBSTITUTE(LOWER("regions_lowerlimb_"&amp;B139)," ","")</f>
        <v>regions_lowerlimb_hipandthigh</v>
      </c>
      <c r="D139" s="16" t="str">
        <f>$C$61</f>
        <v>regions_lowerlimb</v>
      </c>
      <c r="E139" s="16" t="str">
        <f t="shared" si="8"/>
        <v>xx_regions_lowerlimb_hipandthigh</v>
      </c>
      <c r="F139" s="16"/>
      <c r="G139" s="6"/>
    </row>
    <row r="140" spans="1:7" x14ac:dyDescent="0.25">
      <c r="A140" s="20">
        <v>3</v>
      </c>
      <c r="B140" s="16" t="s">
        <v>27</v>
      </c>
      <c r="C140" s="16" t="str">
        <f t="shared" ref="C140:C143" si="23">SUBSTITUTE(LOWER("regions_lowerlimb_"&amp;B140)," ","")</f>
        <v>regions_lowerlimb_knee</v>
      </c>
      <c r="D140" s="16" t="str">
        <f t="shared" ref="D140:D143" si="24">$C$61</f>
        <v>regions_lowerlimb</v>
      </c>
      <c r="E140" s="16" t="str">
        <f t="shared" si="8"/>
        <v>xx_regions_lowerlimb_knee</v>
      </c>
      <c r="F140" s="16"/>
      <c r="G140" s="6"/>
    </row>
    <row r="141" spans="1:7" x14ac:dyDescent="0.25">
      <c r="A141" s="20">
        <v>3</v>
      </c>
      <c r="B141" s="16" t="s">
        <v>270</v>
      </c>
      <c r="C141" s="16" t="str">
        <f t="shared" si="23"/>
        <v>regions_lowerlimb_leg</v>
      </c>
      <c r="D141" s="16" t="str">
        <f t="shared" si="24"/>
        <v>regions_lowerlimb</v>
      </c>
      <c r="E141" s="16" t="str">
        <f t="shared" si="8"/>
        <v>xx_regions_lowerlimb_leg</v>
      </c>
      <c r="F141" s="16"/>
      <c r="G141" s="6"/>
    </row>
    <row r="142" spans="1:7" x14ac:dyDescent="0.25">
      <c r="A142" s="20">
        <v>3</v>
      </c>
      <c r="B142" s="16" t="s">
        <v>271</v>
      </c>
      <c r="C142" s="16" t="str">
        <f t="shared" si="23"/>
        <v>regions_lowerlimb_ankle</v>
      </c>
      <c r="D142" s="16" t="str">
        <f t="shared" si="24"/>
        <v>regions_lowerlimb</v>
      </c>
      <c r="E142" s="16" t="str">
        <f t="shared" si="8"/>
        <v>xx_regions_lowerlimb_ankle</v>
      </c>
      <c r="F142" s="16"/>
      <c r="G142" s="6"/>
    </row>
    <row r="143" spans="1:7" x14ac:dyDescent="0.25">
      <c r="A143" s="10">
        <v>3</v>
      </c>
      <c r="B143" s="11" t="s">
        <v>272</v>
      </c>
      <c r="C143" s="11" t="str">
        <f t="shared" si="23"/>
        <v>regions_lowerlimb_foot</v>
      </c>
      <c r="D143" s="11" t="str">
        <f t="shared" si="24"/>
        <v>regions_lowerlimb</v>
      </c>
      <c r="E143" s="16" t="str">
        <f t="shared" si="8"/>
        <v>xx_regions_lowerlimb_foot</v>
      </c>
      <c r="F143" s="11"/>
      <c r="G143" s="6"/>
    </row>
    <row r="144" spans="1:7" x14ac:dyDescent="0.25">
      <c r="A144" s="20">
        <v>3</v>
      </c>
      <c r="B144" s="3" t="s">
        <v>80</v>
      </c>
      <c r="C144" s="3" t="s">
        <v>151</v>
      </c>
      <c r="D144" s="3" t="str">
        <f>$C$62</f>
        <v>systems_cardio</v>
      </c>
      <c r="E144" s="16" t="str">
        <f t="shared" si="8"/>
        <v>xx_systems_cardio_heart</v>
      </c>
      <c r="F144" s="16" t="s">
        <v>83</v>
      </c>
    </row>
    <row r="145" spans="1:6" x14ac:dyDescent="0.25">
      <c r="A145" s="20">
        <v>3</v>
      </c>
      <c r="B145" s="3" t="s">
        <v>81</v>
      </c>
      <c r="C145" s="3" t="s">
        <v>152</v>
      </c>
      <c r="D145" s="3" t="str">
        <f t="shared" ref="D145:D147" si="25">$C$62</f>
        <v>systems_cardio</v>
      </c>
      <c r="E145" s="16" t="str">
        <f t="shared" si="8"/>
        <v>xx_systems_cardio_arteries</v>
      </c>
      <c r="F145" s="16" t="s">
        <v>83</v>
      </c>
    </row>
    <row r="146" spans="1:6" x14ac:dyDescent="0.25">
      <c r="A146" s="20">
        <v>3</v>
      </c>
      <c r="B146" s="3" t="s">
        <v>82</v>
      </c>
      <c r="C146" s="3" t="s">
        <v>153</v>
      </c>
      <c r="D146" s="3" t="str">
        <f t="shared" si="25"/>
        <v>systems_cardio</v>
      </c>
      <c r="E146" s="16" t="str">
        <f t="shared" si="8"/>
        <v>xx_systems_cardio_veins</v>
      </c>
      <c r="F146" s="16" t="s">
        <v>83</v>
      </c>
    </row>
    <row r="147" spans="1:6" x14ac:dyDescent="0.25">
      <c r="A147" s="20">
        <v>3</v>
      </c>
      <c r="B147" s="15" t="s">
        <v>76</v>
      </c>
      <c r="C147" s="11" t="s">
        <v>154</v>
      </c>
      <c r="D147" s="11" t="str">
        <f t="shared" si="25"/>
        <v>systems_cardio</v>
      </c>
      <c r="E147" s="16" t="str">
        <f t="shared" si="8"/>
        <v>xx_systems_cardio_blood</v>
      </c>
      <c r="F147" s="11" t="s">
        <v>83</v>
      </c>
    </row>
    <row r="148" spans="1:6" x14ac:dyDescent="0.25">
      <c r="A148" s="20">
        <v>3</v>
      </c>
      <c r="B148" s="3" t="s">
        <v>84</v>
      </c>
      <c r="C148" s="3" t="s">
        <v>155</v>
      </c>
      <c r="D148" s="3" t="str">
        <f>$C$63</f>
        <v>systems_digestive</v>
      </c>
      <c r="E148" s="16" t="str">
        <f t="shared" si="8"/>
        <v>xx_systems_digestive_oral</v>
      </c>
      <c r="F148" s="16" t="s">
        <v>83</v>
      </c>
    </row>
    <row r="149" spans="1:6" x14ac:dyDescent="0.25">
      <c r="A149" s="20">
        <v>3</v>
      </c>
      <c r="B149" s="3" t="s">
        <v>85</v>
      </c>
      <c r="C149" s="3" t="s">
        <v>156</v>
      </c>
      <c r="D149" s="3" t="str">
        <f t="shared" ref="D149:D155" si="26">$C$63</f>
        <v>systems_digestive</v>
      </c>
      <c r="E149" s="16" t="str">
        <f t="shared" si="8"/>
        <v>xx_systems_digestive_pharynx</v>
      </c>
      <c r="F149" s="16" t="s">
        <v>83</v>
      </c>
    </row>
    <row r="150" spans="1:6" x14ac:dyDescent="0.25">
      <c r="A150" s="20">
        <v>3</v>
      </c>
      <c r="B150" s="3" t="s">
        <v>86</v>
      </c>
      <c r="C150" s="3" t="s">
        <v>157</v>
      </c>
      <c r="D150" s="3" t="str">
        <f t="shared" si="26"/>
        <v>systems_digestive</v>
      </c>
      <c r="E150" s="16" t="str">
        <f t="shared" si="8"/>
        <v>xx_systems_digestive_stomach</v>
      </c>
      <c r="F150" s="16" t="s">
        <v>83</v>
      </c>
    </row>
    <row r="151" spans="1:6" x14ac:dyDescent="0.25">
      <c r="A151" s="20">
        <v>3</v>
      </c>
      <c r="B151" s="3" t="s">
        <v>87</v>
      </c>
      <c r="C151" s="3" t="s">
        <v>158</v>
      </c>
      <c r="D151" s="3" t="str">
        <f t="shared" si="26"/>
        <v>systems_digestive</v>
      </c>
      <c r="E151" s="16" t="str">
        <f t="shared" si="8"/>
        <v>xx_systems_digestive_pancreas</v>
      </c>
      <c r="F151" s="16" t="s">
        <v>83</v>
      </c>
    </row>
    <row r="152" spans="1:6" x14ac:dyDescent="0.25">
      <c r="A152" s="20">
        <v>3</v>
      </c>
      <c r="B152" s="3" t="s">
        <v>88</v>
      </c>
      <c r="C152" s="3" t="s">
        <v>159</v>
      </c>
      <c r="D152" s="3" t="str">
        <f t="shared" si="26"/>
        <v>systems_digestive</v>
      </c>
      <c r="E152" s="16" t="str">
        <f t="shared" si="8"/>
        <v>xx_systems_digestive_liver</v>
      </c>
      <c r="F152" s="16" t="s">
        <v>83</v>
      </c>
    </row>
    <row r="153" spans="1:6" x14ac:dyDescent="0.25">
      <c r="A153" s="20">
        <v>3</v>
      </c>
      <c r="B153" s="3" t="s">
        <v>89</v>
      </c>
      <c r="C153" s="3" t="s">
        <v>160</v>
      </c>
      <c r="D153" s="3" t="str">
        <f t="shared" si="26"/>
        <v>systems_digestive</v>
      </c>
      <c r="E153" s="16" t="str">
        <f t="shared" si="8"/>
        <v>xx_systems_digestive_small</v>
      </c>
      <c r="F153" s="16" t="s">
        <v>83</v>
      </c>
    </row>
    <row r="154" spans="1:6" x14ac:dyDescent="0.25">
      <c r="A154" s="20">
        <v>3</v>
      </c>
      <c r="B154" s="3" t="s">
        <v>90</v>
      </c>
      <c r="C154" s="3" t="s">
        <v>161</v>
      </c>
      <c r="D154" s="3" t="str">
        <f t="shared" si="26"/>
        <v>systems_digestive</v>
      </c>
      <c r="E154" s="16" t="str">
        <f t="shared" ref="E154:E202" si="27">"xx_"&amp;C154</f>
        <v>xx_systems_digestive_large</v>
      </c>
      <c r="F154" s="16" t="s">
        <v>83</v>
      </c>
    </row>
    <row r="155" spans="1:6" x14ac:dyDescent="0.25">
      <c r="A155" s="20">
        <v>3</v>
      </c>
      <c r="B155" s="11" t="s">
        <v>91</v>
      </c>
      <c r="C155" s="11" t="s">
        <v>162</v>
      </c>
      <c r="D155" s="11" t="str">
        <f t="shared" si="26"/>
        <v>systems_digestive</v>
      </c>
      <c r="E155" s="16" t="str">
        <f t="shared" si="27"/>
        <v>xx_systems_digestive_chemical</v>
      </c>
      <c r="F155" s="11" t="s">
        <v>83</v>
      </c>
    </row>
    <row r="156" spans="1:6" x14ac:dyDescent="0.25">
      <c r="A156" s="20">
        <v>3</v>
      </c>
      <c r="B156" s="3" t="s">
        <v>96</v>
      </c>
      <c r="C156" s="3" t="s">
        <v>163</v>
      </c>
      <c r="D156" s="3" t="str">
        <f>$C$64</f>
        <v>systems_endocrine</v>
      </c>
      <c r="E156" s="16" t="str">
        <f t="shared" si="27"/>
        <v>xx_systems_endocrine_hormones</v>
      </c>
      <c r="F156" s="16" t="s">
        <v>83</v>
      </c>
    </row>
    <row r="157" spans="1:6" x14ac:dyDescent="0.25">
      <c r="A157" s="20">
        <v>3</v>
      </c>
      <c r="B157" s="3" t="s">
        <v>92</v>
      </c>
      <c r="C157" s="3" t="s">
        <v>164</v>
      </c>
      <c r="D157" s="3" t="str">
        <f t="shared" ref="D157:D161" si="28">$C$64</f>
        <v>systems_endocrine</v>
      </c>
      <c r="E157" s="16" t="str">
        <f t="shared" si="27"/>
        <v>xx_systems_endocrine_hypothalamus</v>
      </c>
      <c r="F157" s="16" t="s">
        <v>83</v>
      </c>
    </row>
    <row r="158" spans="1:6" x14ac:dyDescent="0.25">
      <c r="A158" s="20">
        <v>3</v>
      </c>
      <c r="B158" s="3" t="s">
        <v>93</v>
      </c>
      <c r="C158" s="3" t="s">
        <v>165</v>
      </c>
      <c r="D158" s="3" t="str">
        <f t="shared" si="28"/>
        <v>systems_endocrine</v>
      </c>
      <c r="E158" s="16" t="str">
        <f t="shared" si="27"/>
        <v>xx_systems_endocrine_thyroid</v>
      </c>
      <c r="F158" s="16" t="s">
        <v>83</v>
      </c>
    </row>
    <row r="159" spans="1:6" x14ac:dyDescent="0.25">
      <c r="A159" s="20">
        <v>3</v>
      </c>
      <c r="B159" s="3" t="s">
        <v>94</v>
      </c>
      <c r="C159" s="3" t="s">
        <v>166</v>
      </c>
      <c r="D159" s="3" t="str">
        <f t="shared" si="28"/>
        <v>systems_endocrine</v>
      </c>
      <c r="E159" s="16" t="str">
        <f t="shared" si="27"/>
        <v>xx_systems_endocrine_suprarenal</v>
      </c>
      <c r="F159" s="16" t="s">
        <v>83</v>
      </c>
    </row>
    <row r="160" spans="1:6" x14ac:dyDescent="0.25">
      <c r="A160" s="20">
        <v>3</v>
      </c>
      <c r="B160" s="3" t="s">
        <v>87</v>
      </c>
      <c r="C160" s="3" t="s">
        <v>167</v>
      </c>
      <c r="D160" s="3" t="str">
        <f t="shared" si="28"/>
        <v>systems_endocrine</v>
      </c>
      <c r="E160" s="16" t="str">
        <f t="shared" si="27"/>
        <v>xx_systems_endocrine_pancreas</v>
      </c>
      <c r="F160" s="16" t="s">
        <v>83</v>
      </c>
    </row>
    <row r="161" spans="1:6" x14ac:dyDescent="0.25">
      <c r="A161" s="20">
        <v>3</v>
      </c>
      <c r="B161" s="11" t="s">
        <v>95</v>
      </c>
      <c r="C161" s="11" t="s">
        <v>168</v>
      </c>
      <c r="D161" s="11" t="str">
        <f t="shared" si="28"/>
        <v>systems_endocrine</v>
      </c>
      <c r="E161" s="16" t="str">
        <f t="shared" si="27"/>
        <v>xx_systems_endocrine_gonads</v>
      </c>
      <c r="F161" s="11" t="s">
        <v>83</v>
      </c>
    </row>
    <row r="162" spans="1:6" x14ac:dyDescent="0.25">
      <c r="A162" s="20">
        <v>3</v>
      </c>
      <c r="B162" s="3" t="s">
        <v>97</v>
      </c>
      <c r="C162" s="3" t="s">
        <v>169</v>
      </c>
      <c r="D162" s="3" t="str">
        <f>$C$65</f>
        <v>systems_integumentary</v>
      </c>
      <c r="E162" s="16" t="str">
        <f t="shared" si="27"/>
        <v>xx_systems_integumentary_gross</v>
      </c>
      <c r="F162" s="16" t="s">
        <v>83</v>
      </c>
    </row>
    <row r="163" spans="1:6" x14ac:dyDescent="0.25">
      <c r="A163" s="20">
        <v>3</v>
      </c>
      <c r="B163" s="3" t="s">
        <v>98</v>
      </c>
      <c r="C163" s="3" t="s">
        <v>170</v>
      </c>
      <c r="D163" s="3" t="str">
        <f t="shared" ref="D163:D164" si="29">$C$65</f>
        <v>systems_integumentary</v>
      </c>
      <c r="E163" s="16" t="str">
        <f t="shared" si="27"/>
        <v>xx_systems_integumentary_micro</v>
      </c>
      <c r="F163" s="16" t="s">
        <v>83</v>
      </c>
    </row>
    <row r="164" spans="1:6" x14ac:dyDescent="0.25">
      <c r="A164" s="20">
        <v>3</v>
      </c>
      <c r="B164" s="11" t="s">
        <v>99</v>
      </c>
      <c r="C164" s="11" t="s">
        <v>171</v>
      </c>
      <c r="D164" s="11" t="str">
        <f t="shared" si="29"/>
        <v>systems_integumentary</v>
      </c>
      <c r="E164" s="16" t="str">
        <f t="shared" si="27"/>
        <v>xx_systems_integumentary_healing</v>
      </c>
      <c r="F164" s="11" t="s">
        <v>83</v>
      </c>
    </row>
    <row r="165" spans="1:6" x14ac:dyDescent="0.25">
      <c r="A165" s="20">
        <v>3</v>
      </c>
      <c r="B165" s="3" t="s">
        <v>100</v>
      </c>
      <c r="C165" s="3" t="s">
        <v>172</v>
      </c>
      <c r="D165" s="3" t="str">
        <f>$C$66</f>
        <v>systems_lympatic</v>
      </c>
      <c r="E165" s="16" t="str">
        <f t="shared" si="27"/>
        <v>xx_systems_lympatic_vessels</v>
      </c>
      <c r="F165" s="16" t="s">
        <v>83</v>
      </c>
    </row>
    <row r="166" spans="1:6" x14ac:dyDescent="0.25">
      <c r="A166" s="20">
        <v>3</v>
      </c>
      <c r="B166" s="3" t="s">
        <v>101</v>
      </c>
      <c r="C166" s="3" t="s">
        <v>174</v>
      </c>
      <c r="D166" s="3" t="str">
        <f t="shared" ref="D166:D167" si="30">$C$66</f>
        <v>systems_lympatic</v>
      </c>
      <c r="E166" s="16" t="str">
        <f t="shared" si="27"/>
        <v>xx_systems_lympatic_organs</v>
      </c>
      <c r="F166" s="16" t="s">
        <v>83</v>
      </c>
    </row>
    <row r="167" spans="1:6" x14ac:dyDescent="0.25">
      <c r="A167" s="20">
        <v>3</v>
      </c>
      <c r="B167" s="11" t="s">
        <v>102</v>
      </c>
      <c r="C167" s="11" t="s">
        <v>173</v>
      </c>
      <c r="D167" s="11" t="str">
        <f t="shared" si="30"/>
        <v>systems_lympatic</v>
      </c>
      <c r="E167" s="16" t="str">
        <f t="shared" si="27"/>
        <v>xx_systems_lympatic_immunity</v>
      </c>
      <c r="F167" s="11" t="s">
        <v>83</v>
      </c>
    </row>
    <row r="168" spans="1:6" x14ac:dyDescent="0.25">
      <c r="A168" s="20">
        <v>3</v>
      </c>
      <c r="B168" s="3" t="s">
        <v>98</v>
      </c>
      <c r="C168" s="3" t="s">
        <v>175</v>
      </c>
      <c r="D168" s="3" t="str">
        <f>$C$67</f>
        <v>systems_muscular</v>
      </c>
      <c r="E168" s="16" t="str">
        <f t="shared" si="27"/>
        <v>xx_systems_muscular_micro</v>
      </c>
      <c r="F168" s="16" t="s">
        <v>83</v>
      </c>
    </row>
    <row r="169" spans="1:6" x14ac:dyDescent="0.25">
      <c r="A169" s="20">
        <v>3</v>
      </c>
      <c r="B169" s="3" t="s">
        <v>103</v>
      </c>
      <c r="C169" s="3" t="s">
        <v>176</v>
      </c>
      <c r="D169" s="3" t="str">
        <f t="shared" ref="D169:D171" si="31">$C$67</f>
        <v>systems_muscular</v>
      </c>
      <c r="E169" s="16" t="str">
        <f t="shared" si="27"/>
        <v>xx_systems_muscular_physiology</v>
      </c>
      <c r="F169" s="16" t="s">
        <v>83</v>
      </c>
    </row>
    <row r="170" spans="1:6" x14ac:dyDescent="0.25">
      <c r="A170" s="20">
        <v>3</v>
      </c>
      <c r="B170" s="3" t="s">
        <v>104</v>
      </c>
      <c r="C170" s="3" t="s">
        <v>177</v>
      </c>
      <c r="D170" s="3" t="str">
        <f t="shared" si="31"/>
        <v>systems_muscular</v>
      </c>
      <c r="E170" s="16" t="str">
        <f t="shared" si="27"/>
        <v>xx_systems_muscular_types</v>
      </c>
      <c r="F170" s="16" t="s">
        <v>83</v>
      </c>
    </row>
    <row r="171" spans="1:6" x14ac:dyDescent="0.25">
      <c r="A171" s="20">
        <v>3</v>
      </c>
      <c r="B171" s="11" t="s">
        <v>105</v>
      </c>
      <c r="C171" s="11" t="s">
        <v>178</v>
      </c>
      <c r="D171" s="11" t="str">
        <f t="shared" si="31"/>
        <v>systems_muscular</v>
      </c>
      <c r="E171" s="21"/>
      <c r="F171" s="11" t="s">
        <v>83</v>
      </c>
    </row>
    <row r="172" spans="1:6" x14ac:dyDescent="0.25">
      <c r="A172" s="20">
        <v>3</v>
      </c>
      <c r="B172" s="3" t="s">
        <v>106</v>
      </c>
      <c r="C172" s="3" t="s">
        <v>179</v>
      </c>
      <c r="D172" s="3" t="str">
        <f>$C$68</f>
        <v>systems_nervous</v>
      </c>
      <c r="E172" s="16" t="str">
        <f t="shared" si="27"/>
        <v>xx_systems_nervous_nerves</v>
      </c>
      <c r="F172" s="16" t="s">
        <v>83</v>
      </c>
    </row>
    <row r="173" spans="1:6" x14ac:dyDescent="0.25">
      <c r="A173" s="20">
        <v>3</v>
      </c>
      <c r="B173" s="3" t="s">
        <v>107</v>
      </c>
      <c r="C173" s="3" t="s">
        <v>180</v>
      </c>
      <c r="D173" s="3" t="str">
        <f t="shared" ref="D173:D177" si="32">$C$68</f>
        <v>systems_nervous</v>
      </c>
      <c r="E173" s="16" t="str">
        <f t="shared" si="27"/>
        <v>xx_systems_nervous_action</v>
      </c>
      <c r="F173" s="16" t="s">
        <v>83</v>
      </c>
    </row>
    <row r="174" spans="1:6" x14ac:dyDescent="0.25">
      <c r="A174" s="20">
        <v>3</v>
      </c>
      <c r="B174" s="3" t="s">
        <v>108</v>
      </c>
      <c r="C174" s="3" t="s">
        <v>181</v>
      </c>
      <c r="D174" s="3" t="str">
        <f t="shared" si="32"/>
        <v>systems_nervous</v>
      </c>
      <c r="E174" s="16" t="str">
        <f t="shared" si="27"/>
        <v>xx_systems_nervous_brain</v>
      </c>
      <c r="F174" s="16" t="s">
        <v>83</v>
      </c>
    </row>
    <row r="175" spans="1:6" x14ac:dyDescent="0.25">
      <c r="A175" s="20">
        <v>3</v>
      </c>
      <c r="B175" s="3" t="s">
        <v>109</v>
      </c>
      <c r="C175" s="3" t="s">
        <v>182</v>
      </c>
      <c r="D175" s="3" t="str">
        <f t="shared" si="32"/>
        <v>systems_nervous</v>
      </c>
      <c r="E175" s="16" t="str">
        <f t="shared" si="27"/>
        <v>xx_systems_nervous_cranial</v>
      </c>
      <c r="F175" s="16" t="s">
        <v>83</v>
      </c>
    </row>
    <row r="176" spans="1:6" x14ac:dyDescent="0.25">
      <c r="A176" s="20">
        <v>3</v>
      </c>
      <c r="B176" s="3" t="s">
        <v>110</v>
      </c>
      <c r="C176" s="3" t="s">
        <v>183</v>
      </c>
      <c r="D176" s="3" t="str">
        <f t="shared" si="32"/>
        <v>systems_nervous</v>
      </c>
      <c r="E176" s="16" t="str">
        <f t="shared" si="27"/>
        <v>xx_systems_nervous_spinal</v>
      </c>
      <c r="F176" s="16" t="s">
        <v>83</v>
      </c>
    </row>
    <row r="177" spans="1:6" x14ac:dyDescent="0.25">
      <c r="A177" s="20">
        <v>3</v>
      </c>
      <c r="B177" s="11" t="s">
        <v>111</v>
      </c>
      <c r="C177" s="11" t="s">
        <v>184</v>
      </c>
      <c r="D177" s="11" t="str">
        <f t="shared" si="32"/>
        <v>systems_nervous</v>
      </c>
      <c r="E177" s="16" t="str">
        <f t="shared" si="27"/>
        <v>xx_systems_nervous_autonomic</v>
      </c>
      <c r="F177" s="11" t="s">
        <v>83</v>
      </c>
    </row>
    <row r="178" spans="1:6" x14ac:dyDescent="0.25">
      <c r="A178" s="20">
        <v>3</v>
      </c>
      <c r="B178" s="3" t="s">
        <v>112</v>
      </c>
      <c r="C178" s="3" t="s">
        <v>185</v>
      </c>
      <c r="D178" s="3" t="str">
        <f>$C$69</f>
        <v>systems_reproductive</v>
      </c>
      <c r="E178" s="16" t="str">
        <f t="shared" si="27"/>
        <v>xx_systems_reproductive_male</v>
      </c>
      <c r="F178" s="16" t="s">
        <v>83</v>
      </c>
    </row>
    <row r="179" spans="1:6" x14ac:dyDescent="0.25">
      <c r="A179" s="20">
        <v>3</v>
      </c>
      <c r="B179" s="3" t="s">
        <v>113</v>
      </c>
      <c r="C179" s="3" t="s">
        <v>186</v>
      </c>
      <c r="D179" s="3" t="str">
        <f t="shared" ref="D179:D180" si="33">$C$69</f>
        <v>systems_reproductive</v>
      </c>
      <c r="E179" s="16" t="str">
        <f t="shared" si="27"/>
        <v>xx_systems_reproductive_female</v>
      </c>
      <c r="F179" s="16" t="s">
        <v>83</v>
      </c>
    </row>
    <row r="180" spans="1:6" x14ac:dyDescent="0.25">
      <c r="A180" s="20">
        <v>3</v>
      </c>
      <c r="B180" s="11" t="s">
        <v>114</v>
      </c>
      <c r="C180" s="11" t="s">
        <v>187</v>
      </c>
      <c r="D180" s="11" t="str">
        <f t="shared" si="33"/>
        <v>systems_reproductive</v>
      </c>
      <c r="E180" s="16" t="str">
        <f t="shared" si="27"/>
        <v>xx_systems_reproductive_development</v>
      </c>
      <c r="F180" s="11" t="s">
        <v>83</v>
      </c>
    </row>
    <row r="181" spans="1:6" x14ac:dyDescent="0.25">
      <c r="A181" s="20">
        <v>3</v>
      </c>
      <c r="B181" s="3" t="s">
        <v>115</v>
      </c>
      <c r="C181" s="3" t="s">
        <v>188</v>
      </c>
      <c r="D181" s="3" t="str">
        <f>$C$70</f>
        <v>systems_respiratory</v>
      </c>
      <c r="E181" s="16" t="str">
        <f t="shared" si="27"/>
        <v>xx_systems_respiratory_upper</v>
      </c>
      <c r="F181" s="16" t="s">
        <v>83</v>
      </c>
    </row>
    <row r="182" spans="1:6" x14ac:dyDescent="0.25">
      <c r="A182" s="20">
        <v>3</v>
      </c>
      <c r="B182" s="3" t="s">
        <v>116</v>
      </c>
      <c r="C182" s="3" t="s">
        <v>189</v>
      </c>
      <c r="D182" s="3" t="str">
        <f t="shared" ref="D182:D184" si="34">$C$70</f>
        <v>systems_respiratory</v>
      </c>
      <c r="E182" s="16" t="str">
        <f t="shared" si="27"/>
        <v>xx_systems_respiratory_lower</v>
      </c>
      <c r="F182" s="16" t="s">
        <v>83</v>
      </c>
    </row>
    <row r="183" spans="1:6" x14ac:dyDescent="0.25">
      <c r="A183" s="20">
        <v>3</v>
      </c>
      <c r="B183" s="3" t="s">
        <v>117</v>
      </c>
      <c r="C183" s="3" t="s">
        <v>190</v>
      </c>
      <c r="D183" s="3" t="str">
        <f t="shared" si="34"/>
        <v>systems_respiratory</v>
      </c>
      <c r="E183" s="16" t="str">
        <f t="shared" si="27"/>
        <v>xx_systems_respiratory_lungs</v>
      </c>
      <c r="F183" s="16" t="s">
        <v>83</v>
      </c>
    </row>
    <row r="184" spans="1:6" x14ac:dyDescent="0.25">
      <c r="A184" s="20">
        <v>3</v>
      </c>
      <c r="B184" s="11" t="s">
        <v>118</v>
      </c>
      <c r="C184" s="11" t="s">
        <v>191</v>
      </c>
      <c r="D184" s="11" t="str">
        <f t="shared" si="34"/>
        <v>systems_respiratory</v>
      </c>
      <c r="E184" s="16" t="str">
        <f t="shared" si="27"/>
        <v>xx_systems_respiratory_ventilation</v>
      </c>
      <c r="F184" s="11" t="s">
        <v>83</v>
      </c>
    </row>
    <row r="185" spans="1:6" x14ac:dyDescent="0.25">
      <c r="A185" s="20">
        <v>3</v>
      </c>
      <c r="B185" s="3" t="s">
        <v>98</v>
      </c>
      <c r="C185" s="3" t="s">
        <v>192</v>
      </c>
      <c r="D185" s="3" t="str">
        <f>$C$71</f>
        <v>systems_skeletal</v>
      </c>
      <c r="E185" s="16" t="str">
        <f t="shared" si="27"/>
        <v>xx_systems_skeletal_micro</v>
      </c>
      <c r="F185" s="16" t="s">
        <v>83</v>
      </c>
    </row>
    <row r="186" spans="1:6" x14ac:dyDescent="0.25">
      <c r="A186" s="20">
        <v>3</v>
      </c>
      <c r="B186" s="3" t="s">
        <v>97</v>
      </c>
      <c r="C186" s="3" t="s">
        <v>193</v>
      </c>
      <c r="D186" s="3" t="str">
        <f t="shared" ref="D186:D193" si="35">$C$71</f>
        <v>systems_skeletal</v>
      </c>
      <c r="E186" s="16" t="str">
        <f t="shared" si="27"/>
        <v>xx_systems_skeletal_gross</v>
      </c>
      <c r="F186" s="16" t="s">
        <v>83</v>
      </c>
    </row>
    <row r="187" spans="1:6" x14ac:dyDescent="0.25">
      <c r="A187" s="20">
        <v>3</v>
      </c>
      <c r="B187" s="3" t="s">
        <v>119</v>
      </c>
      <c r="C187" s="3" t="s">
        <v>194</v>
      </c>
      <c r="D187" s="3" t="str">
        <f t="shared" si="35"/>
        <v>systems_skeletal</v>
      </c>
      <c r="E187" s="16" t="str">
        <f t="shared" si="27"/>
        <v>xx_systems_skeletal_skull</v>
      </c>
      <c r="F187" s="16" t="s">
        <v>83</v>
      </c>
    </row>
    <row r="188" spans="1:6" x14ac:dyDescent="0.25">
      <c r="A188" s="20">
        <v>3</v>
      </c>
      <c r="B188" s="3" t="s">
        <v>120</v>
      </c>
      <c r="C188" s="3" t="s">
        <v>195</v>
      </c>
      <c r="D188" s="3" t="str">
        <f t="shared" si="35"/>
        <v>systems_skeletal</v>
      </c>
      <c r="E188" s="16" t="str">
        <f t="shared" si="27"/>
        <v>xx_systems_skeletal_vertebral</v>
      </c>
      <c r="F188" s="16" t="s">
        <v>83</v>
      </c>
    </row>
    <row r="189" spans="1:6" x14ac:dyDescent="0.25">
      <c r="A189" s="20">
        <v>3</v>
      </c>
      <c r="B189" s="3" t="s">
        <v>121</v>
      </c>
      <c r="C189" s="3" t="s">
        <v>196</v>
      </c>
      <c r="D189" s="3" t="str">
        <f t="shared" si="35"/>
        <v>systems_skeletal</v>
      </c>
      <c r="E189" s="16" t="str">
        <f t="shared" si="27"/>
        <v>xx_systems_skeletal_upperlimb</v>
      </c>
      <c r="F189" s="16" t="s">
        <v>83</v>
      </c>
    </row>
    <row r="190" spans="1:6" x14ac:dyDescent="0.25">
      <c r="A190" s="20">
        <v>3</v>
      </c>
      <c r="B190" s="3" t="s">
        <v>122</v>
      </c>
      <c r="C190" s="3" t="s">
        <v>197</v>
      </c>
      <c r="D190" s="3" t="str">
        <f t="shared" si="35"/>
        <v>systems_skeletal</v>
      </c>
      <c r="E190" s="16" t="str">
        <f t="shared" si="27"/>
        <v>xx_systems_skeletal_lowerlimb</v>
      </c>
      <c r="F190" s="16" t="s">
        <v>83</v>
      </c>
    </row>
    <row r="191" spans="1:6" x14ac:dyDescent="0.25">
      <c r="A191" s="20">
        <v>3</v>
      </c>
      <c r="B191" s="3" t="s">
        <v>123</v>
      </c>
      <c r="C191" s="3" t="s">
        <v>198</v>
      </c>
      <c r="D191" s="3" t="str">
        <f t="shared" si="35"/>
        <v>systems_skeletal</v>
      </c>
      <c r="E191" s="16" t="str">
        <f t="shared" si="27"/>
        <v>xx_systems_skeletal_ligaments</v>
      </c>
      <c r="F191" s="16" t="s">
        <v>83</v>
      </c>
    </row>
    <row r="192" spans="1:6" x14ac:dyDescent="0.25">
      <c r="A192" s="20">
        <v>3</v>
      </c>
      <c r="B192" s="3" t="s">
        <v>124</v>
      </c>
      <c r="C192" s="3" t="s">
        <v>199</v>
      </c>
      <c r="D192" s="3" t="str">
        <f t="shared" si="35"/>
        <v>systems_skeletal</v>
      </c>
      <c r="E192" s="16" t="str">
        <f t="shared" si="27"/>
        <v>xx_systems_skeletal_cartilage</v>
      </c>
      <c r="F192" s="16" t="s">
        <v>83</v>
      </c>
    </row>
    <row r="193" spans="1:6" x14ac:dyDescent="0.25">
      <c r="A193" s="20">
        <v>3</v>
      </c>
      <c r="B193" s="11" t="s">
        <v>125</v>
      </c>
      <c r="C193" s="11" t="s">
        <v>200</v>
      </c>
      <c r="D193" s="11" t="str">
        <f t="shared" si="35"/>
        <v>systems_skeletal</v>
      </c>
      <c r="E193" s="16" t="str">
        <f t="shared" si="27"/>
        <v>xx_systems_skeletal_joints</v>
      </c>
      <c r="F193" s="11" t="s">
        <v>83</v>
      </c>
    </row>
    <row r="194" spans="1:6" x14ac:dyDescent="0.25">
      <c r="A194" s="20">
        <v>3</v>
      </c>
      <c r="B194" s="3" t="s">
        <v>126</v>
      </c>
      <c r="C194" s="16" t="s">
        <v>201</v>
      </c>
      <c r="D194" s="3" t="str">
        <f>$C$72</f>
        <v>systems_urinary</v>
      </c>
      <c r="E194" s="16" t="str">
        <f t="shared" si="27"/>
        <v>xx_systems_urinary_kidneys</v>
      </c>
      <c r="F194" s="16" t="s">
        <v>83</v>
      </c>
    </row>
    <row r="195" spans="1:6" x14ac:dyDescent="0.25">
      <c r="A195" s="8">
        <v>3</v>
      </c>
      <c r="B195" s="3" t="s">
        <v>127</v>
      </c>
      <c r="C195" s="16" t="s">
        <v>202</v>
      </c>
      <c r="D195" s="3" t="str">
        <f t="shared" ref="D195:D196" si="36">$C$72</f>
        <v>systems_urinary</v>
      </c>
      <c r="E195" s="16" t="str">
        <f t="shared" si="27"/>
        <v>xx_systems_urinary_bladder</v>
      </c>
      <c r="F195" s="16" t="s">
        <v>83</v>
      </c>
    </row>
    <row r="196" spans="1:6" x14ac:dyDescent="0.25">
      <c r="A196" s="10">
        <v>3</v>
      </c>
      <c r="B196" s="11" t="s">
        <v>128</v>
      </c>
      <c r="C196" s="11" t="s">
        <v>203</v>
      </c>
      <c r="D196" s="11" t="str">
        <f t="shared" si="36"/>
        <v>systems_urinary</v>
      </c>
      <c r="E196" s="16" t="str">
        <f t="shared" si="27"/>
        <v>xx_systems_urinary_urine</v>
      </c>
      <c r="F196" s="11" t="s">
        <v>83</v>
      </c>
    </row>
    <row r="197" spans="1:6" x14ac:dyDescent="0.25">
      <c r="A197" s="8">
        <v>4</v>
      </c>
      <c r="B197" s="3" t="s">
        <v>129</v>
      </c>
      <c r="C197" s="16" t="s">
        <v>204</v>
      </c>
      <c r="D197" s="3" t="str">
        <f>$C$171</f>
        <v>systems_muscular_region</v>
      </c>
      <c r="E197" s="16" t="str">
        <f t="shared" si="27"/>
        <v>xx_systems_muscular_region_head</v>
      </c>
      <c r="F197" s="16" t="s">
        <v>83</v>
      </c>
    </row>
    <row r="198" spans="1:6" x14ac:dyDescent="0.25">
      <c r="A198" s="8">
        <v>4</v>
      </c>
      <c r="B198" s="3" t="s">
        <v>130</v>
      </c>
      <c r="C198" s="16" t="s">
        <v>205</v>
      </c>
      <c r="D198" s="3" t="str">
        <f t="shared" ref="D198:D202" si="37">$C$171</f>
        <v>systems_muscular_region</v>
      </c>
      <c r="E198" s="16" t="str">
        <f t="shared" si="27"/>
        <v>xx_systems_muscular_region_neck</v>
      </c>
      <c r="F198" s="16" t="s">
        <v>83</v>
      </c>
    </row>
    <row r="199" spans="1:6" x14ac:dyDescent="0.25">
      <c r="A199" s="8">
        <v>4</v>
      </c>
      <c r="B199" s="3" t="s">
        <v>131</v>
      </c>
      <c r="C199" s="16" t="s">
        <v>206</v>
      </c>
      <c r="D199" s="3" t="str">
        <f t="shared" si="37"/>
        <v>systems_muscular_region</v>
      </c>
      <c r="E199" s="16" t="str">
        <f t="shared" si="27"/>
        <v>xx_systems_muscular_region_back</v>
      </c>
      <c r="F199" s="16" t="s">
        <v>83</v>
      </c>
    </row>
    <row r="200" spans="1:6" x14ac:dyDescent="0.25">
      <c r="A200" s="8">
        <v>4</v>
      </c>
      <c r="B200" s="3" t="s">
        <v>132</v>
      </c>
      <c r="C200" s="16" t="s">
        <v>207</v>
      </c>
      <c r="D200" s="3" t="str">
        <f t="shared" si="37"/>
        <v>systems_muscular_region</v>
      </c>
      <c r="E200" s="16" t="str">
        <f t="shared" si="27"/>
        <v>xx_systems_muscular_region_trunk</v>
      </c>
      <c r="F200" s="16" t="s">
        <v>83</v>
      </c>
    </row>
    <row r="201" spans="1:6" x14ac:dyDescent="0.25">
      <c r="A201" s="8">
        <v>4</v>
      </c>
      <c r="B201" s="3" t="s">
        <v>121</v>
      </c>
      <c r="C201" s="16" t="s">
        <v>208</v>
      </c>
      <c r="D201" s="3" t="str">
        <f t="shared" si="37"/>
        <v>systems_muscular_region</v>
      </c>
      <c r="E201" s="16" t="str">
        <f t="shared" si="27"/>
        <v>xx_systems_muscular_region_upperlimb</v>
      </c>
      <c r="F201" s="16" t="s">
        <v>83</v>
      </c>
    </row>
    <row r="202" spans="1:6" x14ac:dyDescent="0.25">
      <c r="A202" s="10">
        <v>4</v>
      </c>
      <c r="B202" s="11" t="s">
        <v>122</v>
      </c>
      <c r="C202" s="11" t="s">
        <v>209</v>
      </c>
      <c r="D202" s="11" t="str">
        <f t="shared" si="37"/>
        <v>systems_muscular_region</v>
      </c>
      <c r="E202" s="16" t="str">
        <f t="shared" si="27"/>
        <v>xx_systems_muscular_region_lowerlimb</v>
      </c>
      <c r="F202" s="11" t="s">
        <v>83</v>
      </c>
    </row>
    <row r="203" spans="1:6" x14ac:dyDescent="0.25">
      <c r="A203" s="8">
        <v>4</v>
      </c>
      <c r="B203" s="16" t="s">
        <v>273</v>
      </c>
      <c r="C203" s="16" t="str">
        <f>SUBSTITUTE(LOWER("regions_thorax_heart_"&amp;B203)," ","")</f>
        <v>regions_thorax_heart_chambers</v>
      </c>
      <c r="D203" s="3" t="str">
        <f>$C$119</f>
        <v>regions_thorax_heart</v>
      </c>
      <c r="E203" s="16" t="str">
        <f t="shared" ref="E203:E209" si="38">"xx_"&amp;C203</f>
        <v>xx_regions_thorax_heart_chambers</v>
      </c>
      <c r="F203" s="16"/>
    </row>
    <row r="204" spans="1:6" x14ac:dyDescent="0.25">
      <c r="A204" s="8">
        <v>4</v>
      </c>
      <c r="B204" s="16" t="s">
        <v>274</v>
      </c>
      <c r="C204" s="16" t="str">
        <f t="shared" ref="C204:C209" si="39">SUBSTITUTE(LOWER("regions_thorax_heart_"&amp;B204)," ","")</f>
        <v>regions_thorax_heart_greatvessels</v>
      </c>
      <c r="D204" s="3" t="str">
        <f t="shared" ref="D204:D209" si="40">$C$119</f>
        <v>regions_thorax_heart</v>
      </c>
      <c r="E204" s="16" t="str">
        <f t="shared" si="38"/>
        <v>xx_regions_thorax_heart_greatvessels</v>
      </c>
      <c r="F204" s="16"/>
    </row>
    <row r="205" spans="1:6" x14ac:dyDescent="0.25">
      <c r="A205" s="8">
        <v>4</v>
      </c>
      <c r="B205" s="16" t="s">
        <v>275</v>
      </c>
      <c r="C205" s="16" t="str">
        <f t="shared" si="39"/>
        <v>regions_thorax_heart_arterialsupply</v>
      </c>
      <c r="D205" s="3" t="str">
        <f t="shared" si="40"/>
        <v>regions_thorax_heart</v>
      </c>
      <c r="E205" s="16" t="str">
        <f t="shared" si="38"/>
        <v>xx_regions_thorax_heart_arterialsupply</v>
      </c>
      <c r="F205" s="16"/>
    </row>
    <row r="206" spans="1:6" x14ac:dyDescent="0.25">
      <c r="A206" s="8">
        <v>4</v>
      </c>
      <c r="B206" s="16" t="s">
        <v>276</v>
      </c>
      <c r="C206" s="16" t="str">
        <f t="shared" si="39"/>
        <v>regions_thorax_heart_innervation</v>
      </c>
      <c r="D206" s="3" t="str">
        <f t="shared" si="40"/>
        <v>regions_thorax_heart</v>
      </c>
      <c r="E206" s="16" t="str">
        <f t="shared" si="38"/>
        <v>xx_regions_thorax_heart_innervation</v>
      </c>
      <c r="F206" s="16"/>
    </row>
    <row r="207" spans="1:6" x14ac:dyDescent="0.25">
      <c r="A207" s="8">
        <v>4</v>
      </c>
      <c r="B207" s="16" t="s">
        <v>277</v>
      </c>
      <c r="C207" s="16" t="str">
        <f t="shared" si="39"/>
        <v>regions_thorax_heart_conductionsystem</v>
      </c>
      <c r="D207" s="3" t="str">
        <f t="shared" si="40"/>
        <v>regions_thorax_heart</v>
      </c>
      <c r="E207" s="16" t="str">
        <f t="shared" si="38"/>
        <v>xx_regions_thorax_heart_conductionsystem</v>
      </c>
      <c r="F207" s="16"/>
    </row>
    <row r="208" spans="1:6" x14ac:dyDescent="0.25">
      <c r="A208" s="8">
        <v>4</v>
      </c>
      <c r="B208" s="16" t="s">
        <v>278</v>
      </c>
      <c r="C208" s="16" t="str">
        <f t="shared" si="39"/>
        <v>regions_thorax_heart_cardiaccycle</v>
      </c>
      <c r="D208" s="3" t="str">
        <f t="shared" si="40"/>
        <v>regions_thorax_heart</v>
      </c>
      <c r="E208" s="16" t="str">
        <f t="shared" si="38"/>
        <v>xx_regions_thorax_heart_cardiaccycle</v>
      </c>
      <c r="F208" s="16"/>
    </row>
    <row r="209" spans="1:6" x14ac:dyDescent="0.25">
      <c r="A209" s="10">
        <v>4</v>
      </c>
      <c r="B209" s="11" t="s">
        <v>279</v>
      </c>
      <c r="C209" s="11" t="str">
        <f t="shared" si="39"/>
        <v>regions_thorax_heart_mri</v>
      </c>
      <c r="D209" s="11" t="str">
        <f t="shared" si="40"/>
        <v>regions_thorax_heart</v>
      </c>
      <c r="E209" s="11" t="str">
        <f t="shared" si="38"/>
        <v>xx_regions_thorax_heart_mri</v>
      </c>
      <c r="F209" s="1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tabsAndPanels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Michael</dc:creator>
  <cp:lastModifiedBy>Jones, Michael</cp:lastModifiedBy>
  <dcterms:created xsi:type="dcterms:W3CDTF">2018-07-02T16:42:32Z</dcterms:created>
  <dcterms:modified xsi:type="dcterms:W3CDTF">2018-08-24T16:45:08Z</dcterms:modified>
</cp:coreProperties>
</file>