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" sheetId="2" state="visible" r:id="rId2"/>
  </sheets>
  <definedNames>
    <definedName name="_2360" localSheetId="1">#REF!</definedName>
    <definedName name="_2360">#REF!</definedName>
    <definedName name="_xlnm.Print_Area" localSheetId="0">'Scan and Data'!$A$1:$Y$39</definedName>
    <definedName name="_xlnm.Print_Area" localSheetId="1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6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8" applyAlignment="1" pivotButton="0" quotePrefix="0" xfId="1">
      <alignment horizontal="center" vertical="center"/>
    </xf>
    <xf numFmtId="1" fontId="3" fillId="0" borderId="29" applyAlignment="1" pivotButton="0" quotePrefix="0" xfId="1">
      <alignment horizontal="center" vertical="center"/>
    </xf>
    <xf numFmtId="49" fontId="2" fillId="0" borderId="30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7" applyAlignment="1" applyProtection="1" pivotButton="0" quotePrefix="0" xfId="1">
      <alignment horizontal="center" vertical="center"/>
      <protection locked="0" hidden="0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0" applyAlignment="1" applyProtection="1" pivotButton="0" quotePrefix="0" xfId="1">
      <alignment horizontal="center" vertical="center"/>
      <protection locked="0" hidden="0"/>
    </xf>
    <xf numFmtId="164" fontId="3" fillId="2" borderId="39" applyAlignment="1" applyProtection="1" pivotButton="0" quotePrefix="0" xfId="1">
      <alignment horizontal="center" vertical="center"/>
      <protection locked="0" hidden="0"/>
    </xf>
    <xf numFmtId="164" fontId="3" fillId="2" borderId="40" applyAlignment="1" applyProtection="1" pivotButton="0" quotePrefix="0" xfId="1">
      <alignment horizontal="center" vertical="center"/>
      <protection locked="0" hidden="0"/>
    </xf>
    <xf numFmtId="0" fontId="2" fillId="0" borderId="51" applyAlignment="1" pivotButton="0" quotePrefix="0" xfId="1">
      <alignment horizontal="center" vertical="center"/>
    </xf>
    <xf numFmtId="0" fontId="6" fillId="0" borderId="55" applyAlignment="1" pivotButton="0" quotePrefix="0" xfId="1">
      <alignment horizontal="center"/>
    </xf>
    <xf numFmtId="0" fontId="7" fillId="0" borderId="58" applyAlignment="1" pivotButton="0" quotePrefix="0" xfId="1">
      <alignment horizontal="center" wrapText="1"/>
    </xf>
    <xf numFmtId="0" fontId="7" fillId="0" borderId="59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0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2" applyAlignment="1" applyProtection="1" pivotButton="0" quotePrefix="0" xfId="0">
      <alignment horizontal="center" vertical="center"/>
      <protection locked="0" hidden="0"/>
    </xf>
    <xf numFmtId="0" fontId="3" fillId="2" borderId="38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4" applyAlignment="1" applyProtection="1" pivotButton="0" quotePrefix="0" xfId="1">
      <alignment horizontal="center" vertical="center"/>
      <protection locked="0" hidden="0"/>
    </xf>
    <xf numFmtId="3" fontId="3" fillId="2" borderId="65" applyAlignment="1" applyProtection="1" pivotButton="0" quotePrefix="0" xfId="1">
      <alignment horizontal="center" vertical="center"/>
      <protection locked="0" hidden="0"/>
    </xf>
    <xf numFmtId="3" fontId="3" fillId="0" borderId="66" applyAlignment="1" pivotButton="0" quotePrefix="0" xfId="1">
      <alignment horizontal="center" vertical="center"/>
    </xf>
    <xf numFmtId="3" fontId="3" fillId="0" borderId="65" applyAlignment="1" pivotButton="0" quotePrefix="0" xfId="1">
      <alignment horizontal="center" vertical="center"/>
    </xf>
    <xf numFmtId="3" fontId="3" fillId="0" borderId="67" applyAlignment="1" pivotButton="0" quotePrefix="0" xfId="1">
      <alignment horizontal="center" vertical="center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0" borderId="69" applyAlignment="1" pivotButton="0" quotePrefix="0" xfId="1">
      <alignment horizontal="center" vertical="center"/>
    </xf>
    <xf numFmtId="3" fontId="3" fillId="0" borderId="70" applyAlignment="1" pivotButton="0" quotePrefix="0" xfId="1">
      <alignment horizontal="center" vertical="center"/>
    </xf>
    <xf numFmtId="3" fontId="3" fillId="2" borderId="71" applyAlignment="1" applyProtection="1" pivotButton="0" quotePrefix="0" xfId="1">
      <alignment horizontal="center" vertical="center"/>
      <protection locked="0" hidden="0"/>
    </xf>
    <xf numFmtId="3" fontId="3" fillId="3" borderId="69" applyAlignment="1" pivotButton="0" quotePrefix="0" xfId="0">
      <alignment horizontal="center" vertical="center"/>
    </xf>
    <xf numFmtId="3" fontId="3" fillId="3" borderId="63" applyAlignment="1" pivotButton="0" quotePrefix="0" xfId="1">
      <alignment horizontal="center" vertical="center"/>
    </xf>
    <xf numFmtId="3" fontId="3" fillId="3" borderId="72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3" applyAlignment="1" applyProtection="1" pivotButton="0" quotePrefix="0" xfId="0">
      <alignment horizontal="center" vertical="center"/>
      <protection locked="0" hidden="0"/>
    </xf>
    <xf numFmtId="0" fontId="3" fillId="2" borderId="40" applyAlignment="1" applyProtection="1" pivotButton="0" quotePrefix="0" xfId="1">
      <alignment vertical="center"/>
      <protection locked="0" hidden="0"/>
    </xf>
    <xf numFmtId="0" fontId="3" fillId="2" borderId="36" applyAlignment="1" applyProtection="1" pivotButton="0" quotePrefix="0" xfId="1">
      <alignment vertical="center"/>
      <protection locked="0" hidden="0"/>
    </xf>
    <xf numFmtId="3" fontId="3" fillId="2" borderId="75" applyAlignment="1" applyProtection="1" pivotButton="0" quotePrefix="0" xfId="1">
      <alignment horizontal="center"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0" borderId="76" applyAlignment="1" pivotButton="0" quotePrefix="0" xfId="1">
      <alignment horizontal="center" vertical="center"/>
    </xf>
    <xf numFmtId="3" fontId="3" fillId="0" borderId="77" applyAlignment="1" pivotButton="0" quotePrefix="0" xfId="1">
      <alignment horizontal="center" vertical="center"/>
    </xf>
    <xf numFmtId="3" fontId="3" fillId="2" borderId="76" applyAlignment="1" applyProtection="1" pivotButton="0" quotePrefix="0" xfId="1">
      <alignment horizontal="center" vertical="center"/>
      <protection locked="0" hidden="0"/>
    </xf>
    <xf numFmtId="3" fontId="3" fillId="3" borderId="66" applyAlignment="1" pivotButton="0" quotePrefix="0" xfId="0">
      <alignment horizontal="center" vertical="center"/>
    </xf>
    <xf numFmtId="3" fontId="3" fillId="3" borderId="74" applyAlignment="1" pivotButton="0" quotePrefix="0" xfId="1">
      <alignment horizontal="center" vertical="center"/>
    </xf>
    <xf numFmtId="3" fontId="3" fillId="3" borderId="78" applyAlignment="1" pivotButton="0" quotePrefix="0" xfId="1">
      <alignment horizontal="center" vertical="center"/>
    </xf>
    <xf numFmtId="0" fontId="3" fillId="2" borderId="79" applyAlignment="1" applyProtection="1" pivotButton="0" quotePrefix="0" xfId="0">
      <alignment horizontal="center" vertical="center"/>
      <protection locked="0" hidden="0"/>
    </xf>
    <xf numFmtId="3" fontId="3" fillId="3" borderId="76" applyAlignment="1" pivotButton="0" quotePrefix="0" xfId="1">
      <alignment horizontal="center" vertical="center"/>
    </xf>
    <xf numFmtId="0" fontId="3" fillId="2" borderId="80" applyAlignment="1" applyProtection="1" pivotButton="0" quotePrefix="0" xfId="0">
      <alignment horizontal="center" vertical="center"/>
      <protection locked="0" hidden="0"/>
    </xf>
    <xf numFmtId="0" fontId="3" fillId="2" borderId="41" applyAlignment="1" applyProtection="1" pivotButton="0" quotePrefix="0" xfId="1">
      <alignment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3" fontId="3" fillId="2" borderId="82" applyAlignment="1" applyProtection="1" pivotButton="0" quotePrefix="0" xfId="1">
      <alignment horizontal="center" vertical="center"/>
      <protection locked="0" hidden="0"/>
    </xf>
    <xf numFmtId="3" fontId="3" fillId="2" borderId="83" applyAlignment="1" applyProtection="1" pivotButton="0" quotePrefix="0" xfId="1">
      <alignment horizontal="center" vertical="center"/>
      <protection locked="0" hidden="0"/>
    </xf>
    <xf numFmtId="3" fontId="3" fillId="0" borderId="83" applyAlignment="1" pivotButton="0" quotePrefix="0" xfId="1">
      <alignment horizontal="center" vertical="center"/>
    </xf>
    <xf numFmtId="3" fontId="3" fillId="0" borderId="84" applyAlignment="1" pivotButton="0" quotePrefix="0" xfId="1">
      <alignment horizontal="center" vertical="center"/>
    </xf>
    <xf numFmtId="3" fontId="3" fillId="0" borderId="85" applyAlignment="1" pivotButton="0" quotePrefix="0" xfId="1">
      <alignment horizontal="center" vertical="center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3" borderId="83" applyAlignment="1" pivotButton="0" quotePrefix="0" xfId="0">
      <alignment horizontal="center" vertical="center"/>
    </xf>
    <xf numFmtId="3" fontId="3" fillId="3" borderId="81" applyAlignment="1" pivotButton="0" quotePrefix="0" xfId="1">
      <alignment horizontal="center" vertical="center"/>
    </xf>
    <xf numFmtId="3" fontId="3" fillId="3" borderId="86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48" applyAlignment="1" applyProtection="1" pivotButton="0" quotePrefix="0" xfId="1">
      <alignment vertical="center" wrapText="1"/>
      <protection locked="0" hidden="0"/>
    </xf>
    <xf numFmtId="0" fontId="3" fillId="0" borderId="49" applyAlignment="1" applyProtection="1" pivotButton="0" quotePrefix="0" xfId="1">
      <alignment vertical="center" wrapText="1"/>
      <protection locked="0" hidden="0"/>
    </xf>
    <xf numFmtId="0" fontId="3" fillId="0" borderId="44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0" applyAlignment="1" pivotButton="0" quotePrefix="0" xfId="1">
      <alignment horizontal="right" vertical="center"/>
    </xf>
    <xf numFmtId="49" fontId="2" fillId="0" borderId="51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89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4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4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4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0" applyAlignment="1" pivotButton="0" quotePrefix="0" xfId="1">
      <alignment vertical="center"/>
    </xf>
    <xf numFmtId="0" fontId="2" fillId="0" borderId="48" applyAlignment="1" pivotButton="0" quotePrefix="0" xfId="1">
      <alignment vertical="center"/>
    </xf>
    <xf numFmtId="49" fontId="3" fillId="0" borderId="48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4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4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4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4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4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4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4" applyAlignment="1" pivotButton="0" quotePrefix="0" xfId="0">
      <alignment vertical="center"/>
    </xf>
    <xf numFmtId="0" fontId="6" fillId="0" borderId="0" pivotButton="0" quotePrefix="0" xfId="1"/>
    <xf numFmtId="0" fontId="3" fillId="0" borderId="50" applyAlignment="1" applyProtection="1" pivotButton="0" quotePrefix="0" xfId="1">
      <alignment vertical="center"/>
      <protection locked="0" hidden="0"/>
    </xf>
    <xf numFmtId="0" fontId="3" fillId="0" borderId="48" applyAlignment="1" applyProtection="1" pivotButton="0" quotePrefix="0" xfId="1">
      <alignment vertical="center"/>
      <protection locked="0" hidden="0"/>
    </xf>
    <xf numFmtId="3" fontId="3" fillId="0" borderId="48" applyAlignment="1" applyProtection="1" pivotButton="0" quotePrefix="0" xfId="1">
      <alignment horizontal="center" vertical="center"/>
      <protection locked="0" hidden="0"/>
    </xf>
    <xf numFmtId="3" fontId="3" fillId="0" borderId="48" applyAlignment="1" pivotButton="0" quotePrefix="0" xfId="1">
      <alignment horizontal="center" vertical="center"/>
    </xf>
    <xf numFmtId="3" fontId="3" fillId="0" borderId="48" applyAlignment="1" pivotButton="0" quotePrefix="0" xfId="0">
      <alignment horizontal="center" vertical="center"/>
    </xf>
    <xf numFmtId="3" fontId="3" fillId="0" borderId="49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61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7" fillId="0" borderId="57" applyAlignment="1" pivotButton="0" quotePrefix="0" xfId="1">
      <alignment horizontal="center" wrapText="1"/>
    </xf>
    <xf numFmtId="0" fontId="7" fillId="0" borderId="20" applyAlignment="1" pivotButton="0" quotePrefix="0" xfId="1">
      <alignment horizontal="center" wrapText="1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2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0" fontId="2" fillId="0" borderId="8" applyAlignment="1" pivotButton="0" quotePrefix="0" xfId="1">
      <alignment horizontal="right" vertical="center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top" wrapText="1"/>
      <protection locked="0" hidden="0"/>
    </xf>
    <xf numFmtId="0" fontId="3" fillId="2" borderId="43" applyAlignment="1" applyProtection="1" pivotButton="0" quotePrefix="0" xfId="1">
      <alignment horizontal="left" vertical="top" wrapText="1"/>
      <protection locked="0" hidden="0"/>
    </xf>
    <xf numFmtId="0" fontId="3" fillId="2" borderId="88" applyAlignment="1" applyProtection="1" pivotButton="0" quotePrefix="0" xfId="1">
      <alignment horizontal="left" vertical="top" wrapText="1"/>
      <protection locked="0" hidden="0"/>
    </xf>
    <xf numFmtId="0" fontId="3" fillId="2" borderId="89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0" fontId="3" fillId="2" borderId="9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0" fontId="2" fillId="0" borderId="5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3" fillId="2" borderId="36" applyAlignment="1" applyProtection="1" pivotButton="0" quotePrefix="0" xfId="1">
      <alignment horizontal="center" vertical="center"/>
      <protection locked="0" hidden="0"/>
    </xf>
    <xf numFmtId="0" fontId="3" fillId="2" borderId="11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49" fontId="3" fillId="2" borderId="11" applyAlignment="1" applyProtection="1" pivotButton="0" quotePrefix="1" xfId="1">
      <alignment horizontal="center" vertical="center"/>
      <protection locked="0" hidden="0"/>
    </xf>
    <xf numFmtId="49" fontId="3" fillId="2" borderId="5" applyAlignment="1" applyProtection="1" pivotButton="0" quotePrefix="1" xfId="1">
      <alignment horizontal="center" vertical="center"/>
      <protection locked="0" hidden="0"/>
    </xf>
    <xf numFmtId="49" fontId="3" fillId="2" borderId="36" applyAlignment="1" applyProtection="1" pivotButton="0" quotePrefix="1" xfId="1">
      <alignment horizontal="center" vertical="center"/>
      <protection locked="0" hidden="0"/>
    </xf>
    <xf numFmtId="0" fontId="3" fillId="2" borderId="6" applyAlignment="1" pivotButton="0" quotePrefix="0" xfId="1">
      <alignment horizontal="center" vertical="center"/>
    </xf>
    <xf numFmtId="0" fontId="2" fillId="0" borderId="30" applyAlignment="1" pivotButton="0" quotePrefix="0" xfId="1">
      <alignment horizontal="center" vertical="center"/>
    </xf>
    <xf numFmtId="0" fontId="1" fillId="0" borderId="31" applyAlignment="1" pivotButton="0" quotePrefix="0" xfId="2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vertical="center"/>
    </xf>
    <xf numFmtId="0" fontId="1" fillId="0" borderId="34" applyAlignment="1" pivotButton="0" quotePrefix="0" xfId="2">
      <alignment vertical="center"/>
    </xf>
    <xf numFmtId="0" fontId="1" fillId="0" borderId="33" applyAlignment="1" pivotButton="0" quotePrefix="0" xfId="2">
      <alignment horizontal="center" vertical="center"/>
    </xf>
    <xf numFmtId="0" fontId="1" fillId="0" borderId="35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3" fillId="2" borderId="2" applyAlignment="1" applyProtection="1" pivotButton="0" quotePrefix="0" xfId="1">
      <alignment horizontal="center" vertical="center"/>
      <protection locked="0" hidden="0"/>
    </xf>
    <xf numFmtId="0" fontId="3" fillId="2" borderId="8" applyAlignment="1" applyProtection="1" pivotButton="0" quotePrefix="0" xfId="1">
      <alignment horizontal="center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36" applyAlignment="1" pivotButton="0" quotePrefix="0" xfId="1">
      <alignment horizontal="right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3" fillId="2" borderId="5" applyAlignment="1" applyProtection="1" pivotButton="0" quotePrefix="0" xfId="1">
      <alignment horizontal="center" vertical="center"/>
      <protection locked="0" hidden="0"/>
    </xf>
    <xf numFmtId="10" fontId="3" fillId="2" borderId="36" applyAlignment="1" applyProtection="1" pivotButton="0" quotePrefix="0" xfId="1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3" fillId="0" borderId="4" applyAlignment="1" pivotButton="0" quotePrefix="0" xfId="1">
      <alignment horizontal="center" vertical="center"/>
    </xf>
    <xf numFmtId="0" fontId="3" fillId="0" borderId="36" applyAlignment="1" pivotButton="0" quotePrefix="0" xfId="1">
      <alignment horizontal="center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3" fillId="2" borderId="5" applyAlignment="1" applyProtection="1" pivotButton="0" quotePrefix="0" xfId="1">
      <alignment horizontal="center" vertical="center"/>
      <protection locked="0" hidden="0"/>
    </xf>
    <xf numFmtId="14" fontId="3" fillId="2" borderId="36" applyAlignment="1" applyProtection="1" pivotButton="0" quotePrefix="0" xfId="1">
      <alignment horizontal="center" vertical="center"/>
      <protection locked="0" hidden="0"/>
    </xf>
    <xf numFmtId="14" fontId="3" fillId="2" borderId="11" applyAlignment="1" pivotButton="0" quotePrefix="0" xfId="1">
      <alignment horizontal="center" vertical="center"/>
    </xf>
    <xf numFmtId="14" fontId="3" fillId="2" borderId="5" applyAlignment="1" pivotButton="0" quotePrefix="0" xfId="1">
      <alignment horizontal="center" vertical="center"/>
    </xf>
    <xf numFmtId="165" fontId="3" fillId="2" borderId="11" applyAlignment="1" pivotButton="0" quotePrefix="0" xfId="1">
      <alignment horizontal="center" vertical="center"/>
    </xf>
    <xf numFmtId="165" fontId="3" fillId="2" borderId="5" applyAlignment="1" pivotButton="0" quotePrefix="0" xfId="1">
      <alignment horizontal="center" vertical="center"/>
    </xf>
    <xf numFmtId="165" fontId="3" fillId="2" borderId="6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3" fillId="0" borderId="5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6" applyAlignment="1" applyProtection="1" pivotButton="0" quotePrefix="0" xfId="2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6" applyAlignment="1" applyProtection="1" pivotButton="0" quotePrefix="0" xfId="2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2" fillId="0" borderId="33" applyAlignment="1" pivotButton="0" quotePrefix="0" xfId="1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0" fillId="0" borderId="53" applyAlignment="1" pivotButton="0" quotePrefix="0" xfId="0">
      <alignment vertical="center"/>
    </xf>
    <xf numFmtId="0" fontId="0" fillId="0" borderId="54" applyAlignment="1" pivotButton="0" quotePrefix="0" xfId="0">
      <alignment vertical="center"/>
    </xf>
    <xf numFmtId="0" fontId="0" fillId="0" borderId="33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6" fillId="0" borderId="56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14" applyAlignment="1" pivotButton="0" quotePrefix="0" xfId="1">
      <alignment horizontal="center" vertical="center"/>
    </xf>
    <xf numFmtId="0" fontId="2" fillId="0" borderId="42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2" applyAlignment="1" pivotButton="0" quotePrefix="0" xfId="1">
      <alignment horizontal="center" vertical="center"/>
    </xf>
    <xf numFmtId="1" fontId="3" fillId="0" borderId="13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2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42" applyAlignment="1" pivotButton="0" quotePrefix="0" xfId="1">
      <alignment horizontal="right" vertical="center"/>
    </xf>
    <xf numFmtId="49" fontId="2" fillId="0" borderId="45" applyAlignment="1" pivotButton="0" quotePrefix="0" xfId="1">
      <alignment horizontal="center" vertical="center"/>
    </xf>
    <xf numFmtId="0" fontId="2" fillId="0" borderId="46" applyAlignment="1" pivotButton="0" quotePrefix="0" xfId="0">
      <alignment horizontal="center" vertical="center"/>
    </xf>
    <xf numFmtId="0" fontId="2" fillId="0" borderId="45" applyAlignment="1" pivotButton="0" quotePrefix="0" xfId="0">
      <alignment horizontal="center" vertical="center"/>
    </xf>
    <xf numFmtId="0" fontId="2" fillId="0" borderId="47" applyAlignment="1" pivotButton="0" quotePrefix="0" xfId="1">
      <alignment horizontal="center" vertical="center"/>
    </xf>
    <xf numFmtId="0" fontId="2" fillId="0" borderId="46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2" applyAlignment="1" pivotButton="0" quotePrefix="0" xfId="1">
      <alignment horizontal="center" vertical="center"/>
    </xf>
    <xf numFmtId="0" fontId="3" fillId="2" borderId="74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6" applyAlignment="1" applyProtection="1" pivotButton="0" quotePrefix="0" xfId="1">
      <alignment horizontal="left" vertical="center"/>
      <protection locked="0" hidden="0"/>
    </xf>
    <xf numFmtId="0" fontId="3" fillId="2" borderId="81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2" applyAlignment="1" applyProtection="1" pivotButton="0" quotePrefix="0" xfId="1">
      <alignment horizontal="left" vertical="center"/>
      <protection locked="0" hidden="0"/>
    </xf>
    <xf numFmtId="0" fontId="2" fillId="0" borderId="15" applyAlignment="1" pivotButton="0" quotePrefix="0" xfId="1">
      <alignment horizontal="right" vertical="center"/>
    </xf>
    <xf numFmtId="0" fontId="3" fillId="2" borderId="63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111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111" applyAlignment="1" applyProtection="1" pivotButton="0" quotePrefix="0" xfId="1">
      <alignment horizontal="left" vertical="center"/>
      <protection locked="0" hidden="0"/>
    </xf>
    <xf numFmtId="0" fontId="2" fillId="0" borderId="37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06" applyAlignment="1" applyProtection="1" pivotButton="0" quotePrefix="0" xfId="1">
      <alignment horizontal="left" vertical="center" wrapText="1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3" applyAlignment="1" applyProtection="1" pivotButton="0" quotePrefix="0" xfId="1">
      <alignment horizontal="left" vertical="center"/>
      <protection locked="0" hidden="0"/>
    </xf>
    <xf numFmtId="0" fontId="3" fillId="2" borderId="101" applyAlignment="1" applyProtection="1" pivotButton="0" quotePrefix="0" xfId="1">
      <alignment horizontal="left" vertical="top" wrapText="1"/>
      <protection locked="0" hidden="0"/>
    </xf>
    <xf numFmtId="0" fontId="0" fillId="0" borderId="43" pivotButton="0" quotePrefix="0" xfId="0"/>
    <xf numFmtId="0" fontId="0" fillId="0" borderId="88" pivotButton="0" quotePrefix="0" xfId="0"/>
    <xf numFmtId="49" fontId="3" fillId="2" borderId="93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89" pivotButton="0" quotePrefix="0" xfId="0"/>
    <xf numFmtId="0" fontId="0" fillId="0" borderId="17" pivotButton="0" quotePrefix="0" xfId="0"/>
    <xf numFmtId="0" fontId="2" fillId="0" borderId="108" applyAlignment="1" pivotButton="0" quotePrefix="0" xfId="1">
      <alignment horizontal="center" vertical="center"/>
    </xf>
    <xf numFmtId="49" fontId="2" fillId="0" borderId="109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110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3" pivotButton="0" quotePrefix="0" xfId="0"/>
    <xf numFmtId="0" fontId="0" fillId="0" borderId="34" pivotButton="0" quotePrefix="0" xfId="0"/>
    <xf numFmtId="0" fontId="2" fillId="0" borderId="98" applyAlignment="1" pivotButton="0" quotePrefix="0" xfId="1">
      <alignment horizontal="center" vertical="center"/>
    </xf>
    <xf numFmtId="0" fontId="0" fillId="0" borderId="35" pivotButton="0" quotePrefix="0" xfId="0"/>
    <xf numFmtId="0" fontId="2" fillId="0" borderId="92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92" applyAlignment="1" applyProtection="1" pivotButton="0" quotePrefix="0" xfId="1">
      <alignment horizontal="left" vertical="center"/>
      <protection locked="0" hidden="0"/>
    </xf>
    <xf numFmtId="0" fontId="3" fillId="2" borderId="106" applyAlignment="1" pivotButton="0" quotePrefix="0" xfId="1">
      <alignment horizontal="center" vertical="center"/>
    </xf>
    <xf numFmtId="0" fontId="2" fillId="0" borderId="107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6" pivotButton="0" quotePrefix="0" xfId="0"/>
    <xf numFmtId="49" fontId="3" fillId="2" borderId="40" applyAlignment="1" applyProtection="1" pivotButton="0" quotePrefix="1" xfId="1">
      <alignment horizontal="center" vertical="center"/>
      <protection locked="0" hidden="0"/>
    </xf>
    <xf numFmtId="0" fontId="3" fillId="2" borderId="105" applyAlignment="1" pivotButton="0" quotePrefix="0" xfId="1">
      <alignment horizontal="center" vertical="center"/>
    </xf>
    <xf numFmtId="14" fontId="3" fillId="2" borderId="40" applyAlignment="1" applyProtection="1" pivotButton="0" quotePrefix="0" xfId="1">
      <alignment horizontal="center" vertical="center"/>
      <protection locked="0" hidden="0"/>
    </xf>
    <xf numFmtId="165" fontId="3" fillId="2" borderId="105" applyAlignment="1" pivotButton="0" quotePrefix="0" xfId="1">
      <alignment horizontal="center" vertical="center"/>
    </xf>
    <xf numFmtId="0" fontId="2" fillId="0" borderId="39" applyAlignment="1" pivotButton="0" quotePrefix="0" xfId="1">
      <alignment horizontal="right" vertical="center"/>
    </xf>
    <xf numFmtId="0" fontId="3" fillId="0" borderId="39" applyAlignment="1" pivotButton="0" quotePrefix="0" xfId="1">
      <alignment horizontal="center" vertical="center"/>
    </xf>
    <xf numFmtId="10" fontId="3" fillId="2" borderId="40" applyAlignment="1" applyProtection="1" pivotButton="0" quotePrefix="0" xfId="1">
      <alignment horizontal="center" vertical="center"/>
      <protection locked="0" hidden="0"/>
    </xf>
    <xf numFmtId="10" fontId="3" fillId="2" borderId="105" applyAlignment="1" applyProtection="1" pivotButton="0" quotePrefix="0" xfId="2">
      <alignment horizontal="center" vertical="center"/>
      <protection locked="0" hidden="0"/>
    </xf>
    <xf numFmtId="0" fontId="3" fillId="0" borderId="40" applyAlignment="1" pivotButton="0" quotePrefix="0" xfId="1">
      <alignment horizontal="center" vertical="center"/>
    </xf>
    <xf numFmtId="0" fontId="3" fillId="0" borderId="105" applyAlignment="1" pivotButton="0" quotePrefix="0" xfId="1">
      <alignment horizontal="center" vertical="center"/>
    </xf>
    <xf numFmtId="1" fontId="3" fillId="2" borderId="40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02" applyAlignment="1" pivotButton="0" quotePrefix="0" xfId="1">
      <alignment horizontal="center" vertical="center"/>
    </xf>
    <xf numFmtId="0" fontId="0" fillId="0" borderId="42" pivotButton="0" quotePrefix="0" xfId="0"/>
    <xf numFmtId="166" fontId="4" fillId="0" borderId="41" applyAlignment="1" pivotButton="0" quotePrefix="0" xfId="1">
      <alignment horizontal="center" vertical="center"/>
    </xf>
    <xf numFmtId="1" fontId="3" fillId="0" borderId="41" applyAlignment="1" pivotButton="0" quotePrefix="0" xfId="1">
      <alignment horizontal="center" vertical="center"/>
    </xf>
    <xf numFmtId="1" fontId="3" fillId="0" borderId="101" applyAlignment="1" pivotButton="0" quotePrefix="0" xfId="1">
      <alignment horizontal="center" vertical="center"/>
    </xf>
    <xf numFmtId="0" fontId="2" fillId="0" borderId="102" applyAlignment="1" pivotButton="0" quotePrefix="0" xfId="1">
      <alignment horizontal="right" vertical="center"/>
    </xf>
    <xf numFmtId="49" fontId="2" fillId="0" borderId="103" applyAlignment="1" pivotButton="0" quotePrefix="0" xfId="1">
      <alignment horizontal="center" vertical="center"/>
    </xf>
    <xf numFmtId="0" fontId="0" fillId="0" borderId="45" pivotButton="0" quotePrefix="0" xfId="0"/>
    <xf numFmtId="0" fontId="0" fillId="0" borderId="46" pivotButton="0" quotePrefix="0" xfId="0"/>
    <xf numFmtId="0" fontId="2" fillId="0" borderId="104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1" applyAlignment="1" pivotButton="0" quotePrefix="0" xfId="0">
      <alignment horizontal="center" vertical="center"/>
    </xf>
    <xf numFmtId="0" fontId="2" fillId="0" borderId="97" applyAlignment="1" pivotButton="0" quotePrefix="0" xfId="1">
      <alignment horizontal="center" vertical="center"/>
    </xf>
    <xf numFmtId="0" fontId="0" fillId="0" borderId="53" pivotButton="0" quotePrefix="0" xfId="0"/>
    <xf numFmtId="0" fontId="0" fillId="0" borderId="54" pivotButton="0" quotePrefix="0" xfId="0"/>
    <xf numFmtId="0" fontId="6" fillId="0" borderId="100" applyAlignment="1" pivotButton="0" quotePrefix="0" xfId="1">
      <alignment horizontal="center"/>
    </xf>
    <xf numFmtId="0" fontId="3" fillId="2" borderId="67" applyAlignment="1" applyProtection="1" pivotButton="0" quotePrefix="0" xfId="1">
      <alignment horizontal="left" vertical="center"/>
      <protection locked="0" hidden="0"/>
    </xf>
    <xf numFmtId="0" fontId="3" fillId="2" borderId="77" applyAlignment="1" applyProtection="1" pivotButton="0" quotePrefix="0" xfId="1">
      <alignment horizontal="left" vertical="center"/>
      <protection locked="0" hidden="0"/>
    </xf>
    <xf numFmtId="0" fontId="3" fillId="2" borderId="85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abSelected="1" zoomScale="85" zoomScaleNormal="85" workbookViewId="0">
      <selection activeCell="H4" sqref="H4:Y4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7" t="inlineStr">
        <is>
          <t>Survey Number</t>
        </is>
      </c>
      <c r="B1" s="298" t="n"/>
      <c r="C1" s="299" t="n"/>
      <c r="D1" s="300" t="inlineStr">
        <is>
          <t>INIS-070920-1966</t>
        </is>
      </c>
      <c r="E1" s="298" t="n"/>
      <c r="F1" s="298" t="n"/>
      <c r="G1" s="299" t="n"/>
      <c r="H1" s="301" t="inlineStr">
        <is>
          <t>Item Surveyed</t>
        </is>
      </c>
      <c r="I1" s="302" t="n"/>
      <c r="J1" s="303" t="inlineStr">
        <is>
          <t>Post-decontamination survey of fire/smoke damper inside room 615C</t>
        </is>
      </c>
      <c r="K1" s="298" t="n"/>
      <c r="L1" s="298" t="n"/>
      <c r="M1" s="298" t="n"/>
      <c r="N1" s="298" t="n"/>
      <c r="O1" s="298" t="n"/>
      <c r="P1" s="298" t="n"/>
      <c r="Q1" s="298" t="n"/>
      <c r="R1" s="298" t="n"/>
      <c r="S1" s="298" t="n"/>
      <c r="T1" s="298" t="n"/>
      <c r="U1" s="299" t="n"/>
      <c r="V1" s="68" t="n"/>
      <c r="W1" s="69" t="n"/>
      <c r="X1" s="69" t="n"/>
      <c r="Y1" s="70" t="n"/>
    </row>
    <row r="2" ht="18" customHeight="1">
      <c r="A2" s="304" t="inlineStr">
        <is>
          <t>Date Surveyed</t>
        </is>
      </c>
      <c r="B2" s="305" t="n"/>
      <c r="C2" s="306" t="n"/>
      <c r="D2" s="307" t="n">
        <v>44021</v>
      </c>
      <c r="E2" s="305" t="n"/>
      <c r="F2" s="305" t="n"/>
      <c r="G2" s="306" t="n"/>
      <c r="H2" s="178" t="inlineStr">
        <is>
          <t>Comments</t>
        </is>
      </c>
      <c r="J2" s="308" t="inlineStr">
        <is>
          <t>Performed survey of all accessible areas. Smear and stic taken at each location. Ambient background used instead of material background due to higher ambient background. Post-job LAW outside damper and outside floor, results 1/176 and 0/170 gross α/βγ cpm respectively. Pre-decon survey INIS-070920-1962.</t>
        </is>
      </c>
      <c r="K2" s="309" t="n"/>
      <c r="L2" s="309" t="n"/>
      <c r="M2" s="309" t="n"/>
      <c r="N2" s="309" t="n"/>
      <c r="O2" s="309" t="n"/>
      <c r="P2" s="309" t="n"/>
      <c r="Q2" s="309" t="n"/>
      <c r="R2" s="309" t="n"/>
      <c r="S2" s="309" t="n"/>
      <c r="T2" s="309" t="n"/>
      <c r="U2" s="310" t="n"/>
      <c r="V2" s="64" t="n"/>
      <c r="W2" s="65" t="n"/>
      <c r="X2" s="65" t="n"/>
      <c r="Y2" s="71" t="n"/>
    </row>
    <row r="3" ht="18" customHeight="1" thickBot="1">
      <c r="A3" s="304" t="inlineStr">
        <is>
          <t>Survey Tech</t>
        </is>
      </c>
      <c r="B3" s="305" t="n"/>
      <c r="C3" s="306" t="n"/>
      <c r="D3" s="311" t="inlineStr">
        <is>
          <t>I. Tapelu</t>
        </is>
      </c>
      <c r="E3" s="305" t="n"/>
      <c r="F3" s="305" t="n"/>
      <c r="G3" s="306" t="n"/>
      <c r="H3" s="312" t="n"/>
      <c r="I3" s="313" t="n"/>
      <c r="J3" s="314" t="n"/>
      <c r="K3" s="313" t="n"/>
      <c r="L3" s="313" t="n"/>
      <c r="M3" s="313" t="n"/>
      <c r="N3" s="313" t="n"/>
      <c r="O3" s="313" t="n"/>
      <c r="P3" s="313" t="n"/>
      <c r="Q3" s="313" t="n"/>
      <c r="R3" s="313" t="n"/>
      <c r="S3" s="313" t="n"/>
      <c r="T3" s="313" t="n"/>
      <c r="U3" s="315" t="n"/>
      <c r="V3" s="66" t="n"/>
      <c r="W3" s="67" t="n"/>
      <c r="X3" s="67" t="n"/>
      <c r="Y3" s="72" t="n"/>
    </row>
    <row r="4" ht="18" customHeight="1" thickBot="1" thickTop="1">
      <c r="A4" s="304" t="inlineStr">
        <is>
          <t>Count Room Tech</t>
        </is>
      </c>
      <c r="B4" s="305" t="n"/>
      <c r="C4" s="306" t="n"/>
      <c r="D4" s="311" t="inlineStr">
        <is>
          <t>J. Cuevas</t>
        </is>
      </c>
      <c r="E4" s="305" t="n"/>
      <c r="F4" s="305" t="n"/>
      <c r="G4" s="306" t="n"/>
      <c r="H4" s="316" t="inlineStr">
        <is>
          <t>Instrumentation</t>
        </is>
      </c>
      <c r="I4" s="313" t="n"/>
      <c r="J4" s="313" t="n"/>
      <c r="K4" s="313" t="n"/>
      <c r="L4" s="313" t="n"/>
      <c r="M4" s="313" t="n"/>
      <c r="N4" s="313" t="n"/>
      <c r="O4" s="313" t="n"/>
      <c r="P4" s="313" t="n"/>
      <c r="Q4" s="313" t="n"/>
      <c r="R4" s="313" t="n"/>
      <c r="S4" s="313" t="n"/>
      <c r="T4" s="313" t="n"/>
      <c r="U4" s="313" t="n"/>
      <c r="V4" s="313" t="n"/>
      <c r="W4" s="313" t="n"/>
      <c r="X4" s="313" t="n"/>
      <c r="Y4" s="315" t="n"/>
    </row>
    <row r="5" ht="18" customHeight="1" thickTop="1">
      <c r="A5" s="304" t="inlineStr">
        <is>
          <t>Date Counted</t>
        </is>
      </c>
      <c r="B5" s="305" t="n"/>
      <c r="C5" s="306" t="n"/>
      <c r="D5" s="307" t="n">
        <v>44022</v>
      </c>
      <c r="E5" s="305" t="n"/>
      <c r="F5" s="305" t="n"/>
      <c r="G5" s="306" t="n"/>
      <c r="H5" s="317" t="inlineStr">
        <is>
          <t>Gamma</t>
        </is>
      </c>
      <c r="I5" s="318" t="n"/>
      <c r="J5" s="4" t="n"/>
      <c r="K5" s="4" t="n"/>
      <c r="L5" s="4" t="n"/>
      <c r="M5" s="4" t="n"/>
      <c r="N5" s="162" t="inlineStr">
        <is>
          <t>Total Activity</t>
        </is>
      </c>
      <c r="O5" s="319" t="n"/>
      <c r="P5" s="319" t="n"/>
      <c r="Q5" s="319" t="n"/>
      <c r="R5" s="319" t="n"/>
      <c r="S5" s="319" t="n"/>
      <c r="T5" s="320" t="inlineStr">
        <is>
          <t>Removable Activity</t>
        </is>
      </c>
      <c r="U5" s="319" t="n"/>
      <c r="V5" s="319" t="n"/>
      <c r="W5" s="319" t="n"/>
      <c r="X5" s="319" t="n"/>
      <c r="Y5" s="321" t="n"/>
    </row>
    <row r="6" ht="18" customHeight="1" thickBot="1">
      <c r="A6" s="304" t="inlineStr">
        <is>
          <t>Survey Type</t>
        </is>
      </c>
      <c r="B6" s="305" t="n"/>
      <c r="C6" s="306" t="n"/>
      <c r="D6" s="311" t="inlineStr">
        <is>
          <t>Post Decontamination</t>
        </is>
      </c>
      <c r="E6" s="305" t="n"/>
      <c r="F6" s="305" t="n"/>
      <c r="G6" s="306" t="n"/>
      <c r="H6" s="7" t="inlineStr">
        <is>
          <t>Dose</t>
        </is>
      </c>
      <c r="I6" s="159" t="inlineStr">
        <is>
          <t>CPM</t>
        </is>
      </c>
      <c r="J6" s="4" t="n"/>
      <c r="K6" s="4" t="n"/>
      <c r="L6" s="4" t="n"/>
      <c r="M6" s="4" t="n"/>
      <c r="N6" s="209" t="inlineStr">
        <is>
          <t>Alpha</t>
        </is>
      </c>
      <c r="O6" s="322" t="n"/>
      <c r="P6" s="323" t="n"/>
      <c r="Q6" s="211" t="inlineStr">
        <is>
          <t>Beta-Gamma</t>
        </is>
      </c>
      <c r="R6" s="322" t="n"/>
      <c r="S6" s="323" t="n"/>
      <c r="T6" s="211" t="inlineStr">
        <is>
          <t>Alpha</t>
        </is>
      </c>
      <c r="U6" s="322" t="n"/>
      <c r="V6" s="323" t="n"/>
      <c r="W6" s="324" t="inlineStr">
        <is>
          <t>Beta-Gamma</t>
        </is>
      </c>
      <c r="X6" s="322" t="n"/>
      <c r="Y6" s="325" t="n"/>
    </row>
    <row r="7" ht="18" customHeight="1" thickBot="1" thickTop="1">
      <c r="A7" s="326" t="inlineStr">
        <is>
          <t>Level Of Posting</t>
        </is>
      </c>
      <c r="B7" s="327" t="n"/>
      <c r="C7" s="328" t="n"/>
      <c r="D7" s="329" t="inlineStr">
        <is>
          <t>None</t>
        </is>
      </c>
      <c r="E7" s="327" t="n"/>
      <c r="F7" s="327" t="n"/>
      <c r="G7" s="328" t="n"/>
      <c r="H7" s="9" t="n"/>
      <c r="I7" s="10" t="n"/>
      <c r="J7" s="219" t="inlineStr">
        <is>
          <t>Instrument Model</t>
        </is>
      </c>
      <c r="K7" s="298" t="n"/>
      <c r="L7" s="298" t="n"/>
      <c r="M7" s="302" t="n"/>
      <c r="N7" s="10" t="inlineStr">
        <is>
          <t>2360/43-93</t>
        </is>
      </c>
      <c r="O7" s="298" t="n"/>
      <c r="P7" s="302" t="n"/>
      <c r="Q7" s="220" t="inlineStr">
        <is>
          <t>2360/43-93</t>
        </is>
      </c>
      <c r="R7" s="298" t="n"/>
      <c r="S7" s="298" t="n"/>
      <c r="T7" s="10" t="inlineStr">
        <is>
          <t>ASC-DP</t>
        </is>
      </c>
      <c r="U7" s="298" t="n"/>
      <c r="V7" s="302" t="n"/>
      <c r="W7" s="330">
        <f>IF(T7="","",T7)</f>
        <v/>
      </c>
      <c r="X7" s="298" t="n"/>
      <c r="Y7" s="299" t="n"/>
    </row>
    <row r="8" ht="18" customHeight="1" thickBot="1" thickTop="1">
      <c r="A8" s="331" t="inlineStr">
        <is>
          <t>Building Material Background - cpm</t>
        </is>
      </c>
      <c r="B8" s="332" t="n"/>
      <c r="C8" s="332" t="n"/>
      <c r="D8" s="332" t="n"/>
      <c r="E8" s="333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199" t="inlineStr">
        <is>
          <t>Instrument SN</t>
        </is>
      </c>
      <c r="K8" s="305" t="n"/>
      <c r="L8" s="305" t="n"/>
      <c r="M8" s="334" t="n"/>
      <c r="N8" s="12" t="inlineStr">
        <is>
          <t>268409/PR295781</t>
        </is>
      </c>
      <c r="O8" s="305" t="n"/>
      <c r="P8" s="334" t="n"/>
      <c r="Q8" s="203">
        <f>N8</f>
        <v/>
      </c>
      <c r="R8" s="305" t="n"/>
      <c r="S8" s="305" t="n"/>
      <c r="T8" s="335" t="inlineStr">
        <is>
          <t>0920930</t>
        </is>
      </c>
      <c r="U8" s="305" t="n"/>
      <c r="V8" s="334" t="n"/>
      <c r="W8" s="336">
        <f>IF(T8="","",T8)</f>
        <v/>
      </c>
      <c r="X8" s="305" t="n"/>
      <c r="Y8" s="306" t="n"/>
    </row>
    <row r="9" ht="18" customHeight="1" thickTop="1">
      <c r="A9" s="301" t="inlineStr">
        <is>
          <t>Brick</t>
        </is>
      </c>
      <c r="B9" s="298" t="n"/>
      <c r="C9" s="298" t="n"/>
      <c r="D9" s="298" t="n"/>
      <c r="E9" s="302" t="n"/>
      <c r="F9" s="5" t="n">
        <v>3</v>
      </c>
      <c r="G9" s="6" t="n">
        <v>399</v>
      </c>
      <c r="H9" s="13" t="n"/>
      <c r="I9" s="14" t="n"/>
      <c r="J9" s="199" t="inlineStr">
        <is>
          <t>Cal Due Date</t>
        </is>
      </c>
      <c r="K9" s="305" t="n"/>
      <c r="L9" s="305" t="n"/>
      <c r="M9" s="334" t="n"/>
      <c r="N9" s="337" t="n">
        <v>44334</v>
      </c>
      <c r="O9" s="305" t="n"/>
      <c r="P9" s="334" t="n"/>
      <c r="Q9" s="238">
        <f>N9</f>
        <v/>
      </c>
      <c r="R9" s="305" t="n"/>
      <c r="S9" s="305" t="n"/>
      <c r="T9" s="337" t="n">
        <v>44245</v>
      </c>
      <c r="U9" s="305" t="n"/>
      <c r="V9" s="334" t="n"/>
      <c r="W9" s="338">
        <f>IF(T9="","",T9)</f>
        <v/>
      </c>
      <c r="X9" s="305" t="n"/>
      <c r="Y9" s="306" t="n"/>
    </row>
    <row r="10" ht="18" customHeight="1">
      <c r="A10" s="339" t="inlineStr">
        <is>
          <t>Concrete</t>
        </is>
      </c>
      <c r="B10" s="305" t="n"/>
      <c r="C10" s="305" t="n"/>
      <c r="D10" s="305" t="n"/>
      <c r="E10" s="334" t="n"/>
      <c r="F10" s="5" t="n">
        <v>2</v>
      </c>
      <c r="G10" s="6" t="n">
        <v>223</v>
      </c>
      <c r="H10" s="340" t="inlineStr">
        <is>
          <t>N/A</t>
        </is>
      </c>
      <c r="I10" s="334" t="n"/>
      <c r="J10" s="199" t="inlineStr">
        <is>
          <t>Instrument Efficiency</t>
        </is>
      </c>
      <c r="K10" s="305" t="n"/>
      <c r="L10" s="305" t="n"/>
      <c r="M10" s="334" t="n"/>
      <c r="N10" s="341" t="n">
        <v>0.2205</v>
      </c>
      <c r="O10" s="305" t="n"/>
      <c r="P10" s="334" t="n"/>
      <c r="Q10" s="230" t="n">
        <v>0.3675</v>
      </c>
      <c r="R10" s="305" t="n"/>
      <c r="S10" s="305" t="n"/>
      <c r="T10" s="341" t="n">
        <v>0.2252</v>
      </c>
      <c r="U10" s="305" t="n"/>
      <c r="V10" s="334" t="n"/>
      <c r="W10" s="342" t="n">
        <v>0.3757</v>
      </c>
      <c r="X10" s="305" t="n"/>
      <c r="Y10" s="306" t="n"/>
    </row>
    <row r="11" ht="18" customHeight="1">
      <c r="A11" s="339" t="inlineStr">
        <is>
          <t>Linoleum</t>
        </is>
      </c>
      <c r="B11" s="305" t="n"/>
      <c r="C11" s="305" t="n"/>
      <c r="D11" s="305" t="n"/>
      <c r="E11" s="334" t="n"/>
      <c r="F11" s="5" t="n">
        <v>1</v>
      </c>
      <c r="G11" s="6" t="n">
        <v>180</v>
      </c>
      <c r="H11" s="340" t="inlineStr">
        <is>
          <t>N/A</t>
        </is>
      </c>
      <c r="I11" s="334" t="n"/>
      <c r="J11" s="199" t="inlineStr">
        <is>
          <t>Probe Correction Factor</t>
        </is>
      </c>
      <c r="K11" s="305" t="n"/>
      <c r="L11" s="305" t="n"/>
      <c r="M11" s="334" t="n"/>
      <c r="N11" s="343" t="n">
        <v>1</v>
      </c>
      <c r="O11" s="305" t="n"/>
      <c r="P11" s="334" t="n"/>
      <c r="Q11" s="243" t="n">
        <v>1</v>
      </c>
      <c r="R11" s="305" t="n"/>
      <c r="S11" s="305" t="n"/>
      <c r="T11" s="343" t="n">
        <v>1</v>
      </c>
      <c r="U11" s="305" t="n"/>
      <c r="V11" s="334" t="n"/>
      <c r="W11" s="344" t="n">
        <v>1</v>
      </c>
      <c r="X11" s="305" t="n"/>
      <c r="Y11" s="306" t="n"/>
    </row>
    <row r="12" ht="18" customHeight="1">
      <c r="A12" s="339" t="inlineStr">
        <is>
          <t>Drywall</t>
        </is>
      </c>
      <c r="B12" s="305" t="n"/>
      <c r="C12" s="305" t="n"/>
      <c r="D12" s="305" t="n"/>
      <c r="E12" s="334" t="n"/>
      <c r="F12" s="5" t="n">
        <v>1</v>
      </c>
      <c r="G12" s="6" t="n">
        <v>158</v>
      </c>
      <c r="H12" s="11" t="n"/>
      <c r="I12" s="12" t="n"/>
      <c r="J12" s="199" t="inlineStr">
        <is>
          <t>Background Count Time (min)</t>
        </is>
      </c>
      <c r="K12" s="305" t="n"/>
      <c r="L12" s="305" t="n"/>
      <c r="M12" s="334" t="n"/>
      <c r="N12" s="343" t="n">
        <v>1</v>
      </c>
      <c r="O12" s="305" t="n"/>
      <c r="P12" s="334" t="n"/>
      <c r="Q12" s="243" t="n">
        <v>1</v>
      </c>
      <c r="R12" s="305" t="n"/>
      <c r="S12" s="305" t="n"/>
      <c r="T12" s="343" t="n">
        <v>60</v>
      </c>
      <c r="U12" s="305" t="n"/>
      <c r="V12" s="334" t="n"/>
      <c r="W12" s="344" t="n">
        <v>60</v>
      </c>
      <c r="X12" s="305" t="n"/>
      <c r="Y12" s="306" t="n"/>
    </row>
    <row r="13" ht="18" customHeight="1">
      <c r="A13" s="339" t="inlineStr">
        <is>
          <t>Metal</t>
        </is>
      </c>
      <c r="B13" s="305" t="n"/>
      <c r="C13" s="305" t="n"/>
      <c r="D13" s="305" t="n"/>
      <c r="E13" s="334" t="n"/>
      <c r="F13" s="5" t="n">
        <v>1</v>
      </c>
      <c r="G13" s="6" t="n">
        <v>154</v>
      </c>
      <c r="H13" s="11" t="n"/>
      <c r="I13" s="12" t="n"/>
      <c r="J13" s="199" t="inlineStr">
        <is>
          <t>Sample Count Time (min)</t>
        </is>
      </c>
      <c r="K13" s="305" t="n"/>
      <c r="L13" s="305" t="n"/>
      <c r="M13" s="334" t="n"/>
      <c r="N13" s="343" t="n">
        <v>1</v>
      </c>
      <c r="O13" s="305" t="n"/>
      <c r="P13" s="334" t="n"/>
      <c r="Q13" s="243" t="n">
        <v>1</v>
      </c>
      <c r="R13" s="305" t="n"/>
      <c r="S13" s="305" t="n"/>
      <c r="T13" s="343" t="n">
        <v>1</v>
      </c>
      <c r="U13" s="305" t="n"/>
      <c r="V13" s="334" t="n"/>
      <c r="W13" s="344" t="n">
        <v>1</v>
      </c>
      <c r="X13" s="305" t="n"/>
      <c r="Y13" s="306" t="n"/>
    </row>
    <row r="14" ht="18" customHeight="1">
      <c r="A14" s="339" t="inlineStr">
        <is>
          <t>Ceiling Tile</t>
        </is>
      </c>
      <c r="B14" s="305" t="n"/>
      <c r="C14" s="305" t="n"/>
      <c r="D14" s="305" t="n"/>
      <c r="E14" s="334" t="n"/>
      <c r="F14" s="5" t="n">
        <v>2</v>
      </c>
      <c r="G14" s="6" t="n">
        <v>292</v>
      </c>
      <c r="H14" s="11" t="n"/>
      <c r="I14" s="12" t="n"/>
      <c r="J14" s="199" t="inlineStr">
        <is>
          <t>Instrument Background</t>
        </is>
      </c>
      <c r="K14" s="305" t="n"/>
      <c r="L14" s="305" t="n"/>
      <c r="M14" s="334" t="n"/>
      <c r="N14" s="345" t="n">
        <v>0</v>
      </c>
      <c r="O14" s="305" t="n"/>
      <c r="P14" s="334" t="n"/>
      <c r="Q14" s="246" t="n">
        <v>220</v>
      </c>
      <c r="R14" s="305" t="n"/>
      <c r="S14" s="305" t="n"/>
      <c r="T14" s="12" t="n">
        <v>9</v>
      </c>
      <c r="U14" s="305" t="n"/>
      <c r="V14" s="334" t="n"/>
      <c r="W14" s="346" t="n">
        <v>1637</v>
      </c>
      <c r="X14" s="305" t="n"/>
      <c r="Y14" s="306" t="n"/>
    </row>
    <row r="15" ht="18" customHeight="1" thickBot="1">
      <c r="A15" s="339" t="inlineStr">
        <is>
          <t>Wood</t>
        </is>
      </c>
      <c r="B15" s="305" t="n"/>
      <c r="C15" s="305" t="n"/>
      <c r="D15" s="305" t="n"/>
      <c r="E15" s="334" t="n"/>
      <c r="F15" s="5" t="n">
        <v>1</v>
      </c>
      <c r="G15" s="6" t="n">
        <v>157</v>
      </c>
      <c r="H15" s="347" t="inlineStr">
        <is>
          <t>N/A</t>
        </is>
      </c>
      <c r="I15" s="348" t="n"/>
      <c r="J15" s="265" t="inlineStr">
        <is>
          <t>MDC</t>
        </is>
      </c>
      <c r="K15" s="327" t="n"/>
      <c r="L15" s="327" t="n"/>
      <c r="M15" s="348" t="n"/>
      <c r="N15" s="349" t="inlineStr">
        <is>
          <t>See Below</t>
        </is>
      </c>
      <c r="O15" s="327" t="n"/>
      <c r="P15" s="327" t="n"/>
      <c r="Q15" s="327" t="n"/>
      <c r="R15" s="327" t="n"/>
      <c r="S15" s="348" t="n"/>
      <c r="T15" s="350">
        <f>IF(ISBLANK(T14)," ",(3+3.29*(((T14/T12)*T13*(1+(T13/T12)))^0.5))/(T10*T11*T13))</f>
        <v/>
      </c>
      <c r="U15" s="327" t="n"/>
      <c r="V15" s="348" t="n"/>
      <c r="W15" s="351">
        <f>IF(ISBLANK(W14)," ",(3+3.29*(((W14/W12)*W13*(1+(W13/W12)))^0.5))/(W10*W11*W13))</f>
        <v/>
      </c>
      <c r="X15" s="327" t="n"/>
      <c r="Y15" s="328" t="n"/>
    </row>
    <row r="16" ht="18" customHeight="1" thickBot="1" thickTop="1">
      <c r="A16" s="352" t="inlineStr">
        <is>
          <t>Glass</t>
        </is>
      </c>
      <c r="B16" s="327" t="n"/>
      <c r="C16" s="327" t="n"/>
      <c r="D16" s="327" t="n"/>
      <c r="E16" s="348" t="n"/>
      <c r="F16" s="5" t="n">
        <v>0</v>
      </c>
      <c r="G16" s="6" t="n">
        <v>184</v>
      </c>
      <c r="H16" s="353" t="inlineStr">
        <is>
          <t>Gamma</t>
        </is>
      </c>
      <c r="I16" s="354" t="n"/>
      <c r="J16" s="278" t="inlineStr">
        <is>
          <t>Total Activity</t>
        </is>
      </c>
      <c r="K16" s="355" t="n"/>
      <c r="L16" s="355" t="n"/>
      <c r="M16" s="355" t="n"/>
      <c r="N16" s="355" t="n"/>
      <c r="O16" s="355" t="n"/>
      <c r="P16" s="355" t="n"/>
      <c r="Q16" s="355" t="n"/>
      <c r="R16" s="355" t="n"/>
      <c r="S16" s="354" t="n"/>
      <c r="T16" s="356" t="inlineStr">
        <is>
          <t>Removable Activity</t>
        </is>
      </c>
      <c r="U16" s="355" t="n"/>
      <c r="V16" s="355" t="n"/>
      <c r="W16" s="355" t="n"/>
      <c r="X16" s="355" t="n"/>
      <c r="Y16" s="318" t="n"/>
    </row>
    <row r="17" ht="18" customHeight="1" thickBot="1" thickTop="1">
      <c r="A17" s="73" t="inlineStr">
        <is>
          <t>Note</t>
        </is>
      </c>
      <c r="B17" s="296" t="inlineStr">
        <is>
          <t>*MDC &amp; Net Activity displayed in dpm/100cm²</t>
        </is>
      </c>
      <c r="C17" s="332" t="n"/>
      <c r="D17" s="332" t="n"/>
      <c r="E17" s="332" t="n"/>
      <c r="F17" s="332" t="n"/>
      <c r="G17" s="357" t="n"/>
      <c r="H17" s="7" t="inlineStr">
        <is>
          <t>Dose</t>
        </is>
      </c>
      <c r="I17" s="15" t="inlineStr">
        <is>
          <t>CPM</t>
        </is>
      </c>
      <c r="J17" s="252" t="inlineStr">
        <is>
          <t>Alpha</t>
        </is>
      </c>
      <c r="K17" s="322" t="n"/>
      <c r="L17" s="322" t="n"/>
      <c r="M17" s="322" t="n"/>
      <c r="N17" s="322" t="n"/>
      <c r="O17" s="358" t="inlineStr">
        <is>
          <t>Beta-Gamma</t>
        </is>
      </c>
      <c r="P17" s="322" t="n"/>
      <c r="Q17" s="322" t="n"/>
      <c r="R17" s="322" t="n"/>
      <c r="S17" s="323" t="n"/>
      <c r="T17" s="359" t="inlineStr">
        <is>
          <t>Alpha</t>
        </is>
      </c>
      <c r="U17" s="360" t="n"/>
      <c r="V17" s="361" t="n"/>
      <c r="W17" s="324" t="inlineStr">
        <is>
          <t>Beta-Gamma</t>
        </is>
      </c>
      <c r="X17" s="322" t="n"/>
      <c r="Y17" s="325" t="n"/>
    </row>
    <row r="18" ht="18" customHeight="1" thickBot="1" thickTop="1">
      <c r="A18" s="73" t="n"/>
      <c r="B18" s="295" t="n"/>
      <c r="C18" s="295" t="n"/>
      <c r="D18" s="295" t="n"/>
      <c r="E18" s="295" t="n"/>
      <c r="F18" s="295" t="n"/>
      <c r="G18" s="295" t="n"/>
      <c r="H18" s="74" t="n"/>
      <c r="I18" s="15" t="n"/>
      <c r="J18" s="158" t="n"/>
      <c r="K18" s="158" t="n"/>
      <c r="L18" s="158" t="n"/>
      <c r="M18" s="158" t="n"/>
      <c r="N18" s="158" t="n"/>
      <c r="O18" s="77" t="n"/>
      <c r="P18" s="78" t="n"/>
      <c r="Q18" s="78" t="n"/>
      <c r="R18" s="78" t="n"/>
      <c r="S18" s="78" t="n"/>
      <c r="T18" s="149" t="n"/>
      <c r="U18" s="150" t="n"/>
      <c r="V18" s="151" t="n"/>
      <c r="W18" s="80" t="n"/>
      <c r="X18" s="81" t="n"/>
      <c r="Y18" s="82" t="n"/>
    </row>
    <row r="19" ht="49.9" customHeight="1" thickBot="1" thickTop="1">
      <c r="A19" s="16" t="inlineStr">
        <is>
          <t>No</t>
        </is>
      </c>
      <c r="B19" s="362" t="inlineStr">
        <is>
          <t>Description/Location</t>
        </is>
      </c>
      <c r="C19" s="332" t="n"/>
      <c r="D19" s="332" t="n"/>
      <c r="E19" s="332" t="n"/>
      <c r="F19" s="332" t="n"/>
      <c r="G19" s="333" t="n"/>
      <c r="H19" s="152" t="inlineStr">
        <is>
          <t>Gross µR/hr</t>
        </is>
      </c>
      <c r="I19" s="153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r="20" ht="19.9" customFormat="1" customHeight="1" s="38" thickTop="1">
      <c r="A20" s="23" t="n">
        <v>1</v>
      </c>
      <c r="B20" s="363" t="inlineStr">
        <is>
          <t>Inside South bottom</t>
        </is>
      </c>
      <c r="C20" s="298" t="n"/>
      <c r="D20" s="298" t="n"/>
      <c r="E20" s="298" t="n"/>
      <c r="F20" s="298" t="n"/>
      <c r="G20" s="302" t="n"/>
      <c r="H20" s="24" t="n"/>
      <c r="I20" s="25" t="n"/>
      <c r="J20" s="26" t="n">
        <v>2</v>
      </c>
      <c r="K20" s="27" t="n">
        <v>0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339</v>
      </c>
      <c r="P20" s="31" t="n">
        <v>220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25</v>
      </c>
      <c r="X20" s="35">
        <f>IF(ISBLANK(W20)," ",(W20/$W$13)-($W$14/$W$12))</f>
        <v/>
      </c>
      <c r="Y20" s="37">
        <f>IF(ISBLANK(W20), " ", (X20/$W$10))</f>
        <v/>
      </c>
    </row>
    <row r="21" ht="19.9" customFormat="1" customHeight="1" s="38">
      <c r="A21" s="39" t="n">
        <v>2</v>
      </c>
      <c r="B21" s="364" t="inlineStr">
        <is>
          <t>Inside South louver</t>
        </is>
      </c>
      <c r="C21" s="305" t="n"/>
      <c r="D21" s="305" t="n"/>
      <c r="E21" s="305" t="n"/>
      <c r="F21" s="305" t="n"/>
      <c r="G21" s="334" t="n"/>
      <c r="H21" s="40" t="n"/>
      <c r="I21" s="41" t="n"/>
      <c r="J21" s="42" t="n">
        <v>2</v>
      </c>
      <c r="K21" s="43" t="n">
        <v>0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257</v>
      </c>
      <c r="P21" s="46" t="n">
        <v>220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0</v>
      </c>
      <c r="U21" s="47">
        <f>IF(ISBLANK(T21)," ",(T21/$T$13)-($T$14/$T$12))</f>
        <v/>
      </c>
      <c r="V21" s="48">
        <f>IF(ISBLANK(T21), " ", (U21/T$10))</f>
        <v/>
      </c>
      <c r="W21" s="42" t="n">
        <v>41</v>
      </c>
      <c r="X21" s="47">
        <f>IF(ISBLANK(W21)," ",(W21/$W$13)-($W$14/$W$12))</f>
        <v/>
      </c>
      <c r="Y21" s="49">
        <f>IF(ISBLANK(W21), " ", (X21/$W$10))</f>
        <v/>
      </c>
    </row>
    <row r="22" ht="19.9" customFormat="1" customHeight="1" s="38">
      <c r="A22" s="50" t="n">
        <v>3</v>
      </c>
      <c r="B22" s="364" t="inlineStr">
        <is>
          <t>Inside South top</t>
        </is>
      </c>
      <c r="C22" s="305" t="n"/>
      <c r="D22" s="305" t="n"/>
      <c r="E22" s="305" t="n"/>
      <c r="F22" s="305" t="n"/>
      <c r="G22" s="334" t="n"/>
      <c r="H22" s="40" t="n"/>
      <c r="I22" s="41" t="n"/>
      <c r="J22" s="42" t="n">
        <v>6</v>
      </c>
      <c r="K22" s="43" t="n">
        <v>0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1007</v>
      </c>
      <c r="P22" s="46" t="n">
        <v>220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1</v>
      </c>
      <c r="U22" s="47">
        <f>IF(ISBLANK(T22)," ",(T22/$T$13)-($T$14/$T$12))</f>
        <v/>
      </c>
      <c r="V22" s="48">
        <f>IF(ISBLANK(T22), " ", (U22/T$10))</f>
        <v/>
      </c>
      <c r="W22" s="42" t="n">
        <v>216</v>
      </c>
      <c r="X22" s="47">
        <f>IF(ISBLANK(W22)," ",(W22/$W$13)-($W$14/$W$12))</f>
        <v/>
      </c>
      <c r="Y22" s="49">
        <f>IF(ISBLANK(W22), " ", (X22/$W$10))</f>
        <v/>
      </c>
    </row>
    <row r="23" ht="19.9" customFormat="1" customHeight="1" s="38">
      <c r="A23" s="50" t="n">
        <v>4</v>
      </c>
      <c r="B23" s="364" t="inlineStr">
        <is>
          <t xml:space="preserve">Inside East wall </t>
        </is>
      </c>
      <c r="C23" s="305" t="n"/>
      <c r="D23" s="305" t="n"/>
      <c r="E23" s="305" t="n"/>
      <c r="F23" s="305" t="n"/>
      <c r="G23" s="334" t="n"/>
      <c r="H23" s="40" t="n"/>
      <c r="I23" s="41" t="n"/>
      <c r="J23" s="42" t="n">
        <v>6</v>
      </c>
      <c r="K23" s="43" t="n">
        <v>0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786</v>
      </c>
      <c r="P23" s="46" t="n">
        <v>220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55</v>
      </c>
      <c r="X23" s="47">
        <f>IF(ISBLANK(W23)," ",(W23/$W$13)-($W$14/$W$12))</f>
        <v/>
      </c>
      <c r="Y23" s="49">
        <f>IF(ISBLANK(W23), " ", (X23/$W$10))</f>
        <v/>
      </c>
    </row>
    <row r="24" ht="19.9" customFormat="1" customHeight="1" s="38">
      <c r="A24" s="50" t="n">
        <v>5</v>
      </c>
      <c r="B24" s="364" t="inlineStr">
        <is>
          <t>Inside North bottom</t>
        </is>
      </c>
      <c r="C24" s="305" t="n"/>
      <c r="D24" s="305" t="n"/>
      <c r="E24" s="305" t="n"/>
      <c r="F24" s="305" t="n"/>
      <c r="G24" s="334" t="n"/>
      <c r="H24" s="40" t="n"/>
      <c r="I24" s="41" t="n"/>
      <c r="J24" s="42" t="n">
        <v>4</v>
      </c>
      <c r="K24" s="43" t="n">
        <v>0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1423</v>
      </c>
      <c r="P24" s="46" t="n">
        <v>220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1</v>
      </c>
      <c r="U24" s="47">
        <f>IF(ISBLANK(T24)," ",(T24/$T$13)-($T$14/$T$12))</f>
        <v/>
      </c>
      <c r="V24" s="48">
        <f>IF(ISBLANK(T24), " ", (U24/T$10))</f>
        <v/>
      </c>
      <c r="W24" s="42" t="n">
        <v>33</v>
      </c>
      <c r="X24" s="47">
        <f>IF(ISBLANK(W24)," ",(W24/$W$13)-($W$14/$W$12))</f>
        <v/>
      </c>
      <c r="Y24" s="49">
        <f>IF(ISBLANK(W24), " ", (X24/$W$10))</f>
        <v/>
      </c>
    </row>
    <row r="25" ht="19.9" customFormat="1" customHeight="1" s="38">
      <c r="A25" s="50" t="n">
        <v>6</v>
      </c>
      <c r="B25" s="364" t="inlineStr">
        <is>
          <t>Inside North top</t>
        </is>
      </c>
      <c r="C25" s="305" t="n"/>
      <c r="D25" s="305" t="n"/>
      <c r="E25" s="305" t="n"/>
      <c r="F25" s="305" t="n"/>
      <c r="G25" s="334" t="n"/>
      <c r="H25" s="40" t="n"/>
      <c r="I25" s="41" t="n"/>
      <c r="J25" s="42" t="n">
        <v>0</v>
      </c>
      <c r="K25" s="43" t="n">
        <v>0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665</v>
      </c>
      <c r="P25" s="46" t="n">
        <v>220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65</v>
      </c>
      <c r="X25" s="47">
        <f>IF(ISBLANK(W25)," ",(W25/$W$13)-($W$14/$W$12))</f>
        <v/>
      </c>
      <c r="Y25" s="49">
        <f>IF(ISBLANK(W25), " ", (X25/$W$10))</f>
        <v/>
      </c>
    </row>
    <row r="26" ht="19.9" customFormat="1" customHeight="1" s="38">
      <c r="A26" s="50" t="n">
        <v>7</v>
      </c>
      <c r="B26" s="364" t="inlineStr">
        <is>
          <t>Inside West wall</t>
        </is>
      </c>
      <c r="C26" s="305" t="n"/>
      <c r="D26" s="305" t="n"/>
      <c r="E26" s="305" t="n"/>
      <c r="F26" s="305" t="n"/>
      <c r="G26" s="334" t="n"/>
      <c r="H26" s="40" t="n"/>
      <c r="I26" s="41" t="n"/>
      <c r="J26" s="42" t="n">
        <v>3</v>
      </c>
      <c r="K26" s="43" t="n">
        <v>0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1416</v>
      </c>
      <c r="P26" s="46" t="n">
        <v>220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55</v>
      </c>
      <c r="X26" s="47">
        <f>IF(ISBLANK(W26)," ",(W26/$W$13)-($W$14/$W$12))</f>
        <v/>
      </c>
      <c r="Y26" s="49">
        <f>IF(ISBLANK(W26), " ", (X26/$W$10))</f>
        <v/>
      </c>
    </row>
    <row r="27" ht="19.9" customFormat="1" customHeight="1" s="38">
      <c r="A27" s="50" t="n">
        <v>8</v>
      </c>
      <c r="B27" s="364" t="inlineStr">
        <is>
          <t>Outside cover</t>
        </is>
      </c>
      <c r="C27" s="305" t="n"/>
      <c r="D27" s="305" t="n"/>
      <c r="E27" s="305" t="n"/>
      <c r="F27" s="305" t="n"/>
      <c r="G27" s="334" t="n"/>
      <c r="H27" s="40" t="n"/>
      <c r="I27" s="41" t="n"/>
      <c r="J27" s="42" t="n">
        <v>0</v>
      </c>
      <c r="K27" s="43" t="n">
        <v>0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224</v>
      </c>
      <c r="P27" s="46" t="n">
        <v>220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25</v>
      </c>
      <c r="X27" s="47">
        <f>IF(ISBLANK(W27)," ",(W27/$W$13)-($W$14/$W$12))</f>
        <v/>
      </c>
      <c r="Y27" s="49">
        <f>IF(ISBLANK(W27), " ", (X27/$W$10))</f>
        <v/>
      </c>
    </row>
    <row r="28" ht="19.9" customFormat="1" customHeight="1" s="38">
      <c r="A28" s="50" t="n"/>
      <c r="B28" s="364" t="n"/>
      <c r="C28" s="305" t="n"/>
      <c r="D28" s="305" t="n"/>
      <c r="E28" s="305" t="n"/>
      <c r="F28" s="305" t="n"/>
      <c r="G28" s="334" t="n"/>
      <c r="H28" s="40" t="n"/>
      <c r="I28" s="41" t="n"/>
      <c r="J28" s="42" t="n"/>
      <c r="K28" s="43" t="n"/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/>
      <c r="P28" s="46" t="n"/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/>
      <c r="U28" s="47">
        <f>IF(ISBLANK(T28)," ",(T28/$T$13)-($T$14/$T$12))</f>
        <v/>
      </c>
      <c r="V28" s="48">
        <f>IF(ISBLANK(T28), " ", (U28/T$10))</f>
        <v/>
      </c>
      <c r="W28" s="42" t="n"/>
      <c r="X28" s="47">
        <f>IF(ISBLANK(W28)," ",(W28/$W$13)-($W$14/$W$12))</f>
        <v/>
      </c>
      <c r="Y28" s="49">
        <f>IF(ISBLANK(W28), " ", (X28/$W$10))</f>
        <v/>
      </c>
    </row>
    <row r="29" ht="19.9" customFormat="1" customHeight="1" s="38">
      <c r="A29" s="50" t="n"/>
      <c r="B29" s="364" t="n"/>
      <c r="C29" s="305" t="n"/>
      <c r="D29" s="305" t="n"/>
      <c r="E29" s="305" t="n"/>
      <c r="F29" s="305" t="n"/>
      <c r="G29" s="334" t="n"/>
      <c r="H29" s="40" t="n"/>
      <c r="I29" s="41" t="n"/>
      <c r="J29" s="42" t="n"/>
      <c r="K29" s="43" t="n"/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/>
      <c r="P29" s="46" t="n"/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/>
      <c r="U29" s="47">
        <f>IF(ISBLANK(T29)," ",(T29/$T$13)-($T$14/$T$12))</f>
        <v/>
      </c>
      <c r="V29" s="48">
        <f>IF(ISBLANK(T29), " ", (U29/T$10))</f>
        <v/>
      </c>
      <c r="W29" s="42" t="n"/>
      <c r="X29" s="47">
        <f>IF(ISBLANK(W29)," ",(W29/$W$13)-($W$14/$W$12))</f>
        <v/>
      </c>
      <c r="Y29" s="49">
        <f>IF(ISBLANK(W29), " ", (X29/$W$10))</f>
        <v/>
      </c>
    </row>
    <row r="30" ht="19.9" customFormat="1" customHeight="1" s="38">
      <c r="A30" s="50" t="n"/>
      <c r="B30" s="364" t="n"/>
      <c r="C30" s="305" t="n"/>
      <c r="D30" s="305" t="n"/>
      <c r="E30" s="305" t="n"/>
      <c r="F30" s="305" t="n"/>
      <c r="G30" s="334" t="n"/>
      <c r="H30" s="40" t="n"/>
      <c r="I30" s="41" t="n"/>
      <c r="J30" s="42" t="n"/>
      <c r="K30" s="43" t="n"/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/>
      <c r="P30" s="46" t="n"/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/>
      <c r="U30" s="47">
        <f>IF(ISBLANK(T30)," ",(T30/$T$13)-($T$14/$T$12))</f>
        <v/>
      </c>
      <c r="V30" s="48">
        <f>IF(ISBLANK(T30), " ", (U30/T$10))</f>
        <v/>
      </c>
      <c r="W30" s="42" t="n"/>
      <c r="X30" s="47">
        <f>IF(ISBLANK(W30)," ",(W30/$W$13)-($W$14/$W$12))</f>
        <v/>
      </c>
      <c r="Y30" s="49">
        <f>IF(ISBLANK(W30), " ", (X30/$W$10))</f>
        <v/>
      </c>
    </row>
    <row r="31" ht="19.9" customFormat="1" customHeight="1" s="38">
      <c r="A31" s="39" t="n"/>
      <c r="B31" s="364" t="n"/>
      <c r="C31" s="305" t="n"/>
      <c r="D31" s="305" t="n"/>
      <c r="E31" s="305" t="n"/>
      <c r="F31" s="305" t="n"/>
      <c r="G31" s="334" t="n"/>
      <c r="H31" s="40" t="n"/>
      <c r="I31" s="41" t="n"/>
      <c r="J31" s="42" t="n"/>
      <c r="K31" s="43" t="n"/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/>
      <c r="P31" s="46" t="n"/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/>
      <c r="U31" s="47">
        <f>IF(ISBLANK(T31)," ",(T31/$T$13)-($T$14/$T$12))</f>
        <v/>
      </c>
      <c r="V31" s="48">
        <f>IF(ISBLANK(T31), " ", (U31/T$10))</f>
        <v/>
      </c>
      <c r="W31" s="42" t="n"/>
      <c r="X31" s="47">
        <f>IF(ISBLANK(W31)," ",(W31/$W$13)-($W$14/$W$12))</f>
        <v/>
      </c>
      <c r="Y31" s="49">
        <f>IF(ISBLANK(W31), " ", (X31/$W$10))</f>
        <v/>
      </c>
    </row>
    <row r="32" ht="19.9" customFormat="1" customHeight="1" s="38">
      <c r="A32" s="39" t="n"/>
      <c r="B32" s="364" t="n"/>
      <c r="C32" s="305" t="n"/>
      <c r="D32" s="305" t="n"/>
      <c r="E32" s="305" t="n"/>
      <c r="F32" s="305" t="n"/>
      <c r="G32" s="334" t="n"/>
      <c r="H32" s="40" t="n"/>
      <c r="I32" s="41" t="n"/>
      <c r="J32" s="42" t="n"/>
      <c r="K32" s="43" t="n"/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/>
      <c r="P32" s="46" t="n"/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/>
      <c r="U32" s="47">
        <f>IF(ISBLANK(T32)," ",(T32/$T$13)-($T$14/$T$12))</f>
        <v/>
      </c>
      <c r="V32" s="48">
        <f>IF(ISBLANK(T32), " ", (U32/T$10))</f>
        <v/>
      </c>
      <c r="W32" s="42" t="n"/>
      <c r="X32" s="47">
        <f>IF(ISBLANK(W32)," ",(W32/$W$13)-($W$14/$W$12))</f>
        <v/>
      </c>
      <c r="Y32" s="49">
        <f>IF(ISBLANK(W32), " ", (X32/$W$10))</f>
        <v/>
      </c>
    </row>
    <row r="33" ht="19.9" customFormat="1" customHeight="1" s="38">
      <c r="A33" s="50" t="n"/>
      <c r="B33" s="364" t="n"/>
      <c r="C33" s="305" t="n"/>
      <c r="D33" s="305" t="n"/>
      <c r="E33" s="305" t="n"/>
      <c r="F33" s="305" t="n"/>
      <c r="G33" s="334" t="n"/>
      <c r="H33" s="40" t="n"/>
      <c r="I33" s="41" t="n"/>
      <c r="J33" s="42" t="n"/>
      <c r="K33" s="43" t="n"/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/>
      <c r="P33" s="46" t="n"/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/>
      <c r="U33" s="47">
        <f>IF(ISBLANK(T33)," ",(T33/$T$13)-($T$14/$T$12))</f>
        <v/>
      </c>
      <c r="V33" s="48">
        <f>IF(ISBLANK(T33), " ", (U33/T$10))</f>
        <v/>
      </c>
      <c r="W33" s="42" t="n"/>
      <c r="X33" s="47">
        <f>IF(ISBLANK(W33)," ",(W33/$W$13)-($W$14/$W$12))</f>
        <v/>
      </c>
      <c r="Y33" s="49">
        <f>IF(ISBLANK(W33), " ", (X33/$W$10))</f>
        <v/>
      </c>
    </row>
    <row r="34" ht="19.9" customFormat="1" customHeight="1" s="38">
      <c r="A34" s="50" t="n"/>
      <c r="B34" s="364" t="n"/>
      <c r="C34" s="305" t="n"/>
      <c r="D34" s="305" t="n"/>
      <c r="E34" s="305" t="n"/>
      <c r="F34" s="305" t="n"/>
      <c r="G34" s="334" t="n"/>
      <c r="H34" s="40" t="n"/>
      <c r="I34" s="41" t="n"/>
      <c r="J34" s="42" t="n"/>
      <c r="K34" s="43" t="n"/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/>
      <c r="P34" s="46" t="n"/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/>
      <c r="U34" s="47">
        <f>IF(ISBLANK(T34)," ",(T34/$T$13)-($T$14/$T$12))</f>
        <v/>
      </c>
      <c r="V34" s="48">
        <f>IF(ISBLANK(T34), " ", (U34/T$10))</f>
        <v/>
      </c>
      <c r="W34" s="42" t="n"/>
      <c r="X34" s="47">
        <f>IF(ISBLANK(W34)," ",(W34/$W$13)-($W$14/$W$12))</f>
        <v/>
      </c>
      <c r="Y34" s="49">
        <f>IF(ISBLANK(W34), " ", (X34/$W$10))</f>
        <v/>
      </c>
    </row>
    <row r="35" ht="19.9" customFormat="1" customHeight="1" s="38">
      <c r="A35" s="39" t="n"/>
      <c r="B35" s="364" t="n"/>
      <c r="C35" s="305" t="n"/>
      <c r="D35" s="305" t="n"/>
      <c r="E35" s="305" t="n"/>
      <c r="F35" s="305" t="n"/>
      <c r="G35" s="334" t="n"/>
      <c r="H35" s="40" t="n"/>
      <c r="I35" s="41" t="n"/>
      <c r="J35" s="42" t="n"/>
      <c r="K35" s="43" t="n"/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/>
      <c r="P35" s="46" t="n"/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/>
      <c r="U35" s="47">
        <f>IF(ISBLANK(T35)," ",(T35/$T$13)-($T$14/$T$12))</f>
        <v/>
      </c>
      <c r="V35" s="48">
        <f>IF(ISBLANK(T35), " ", (U35/T$10))</f>
        <v/>
      </c>
      <c r="W35" s="42" t="n"/>
      <c r="X35" s="47">
        <f>IF(ISBLANK(W35)," ",(W35/$W$13)-($W$14/$W$12))</f>
        <v/>
      </c>
      <c r="Y35" s="49">
        <f>IF(ISBLANK(W35), " ", (X35/$W$10))</f>
        <v/>
      </c>
    </row>
    <row r="36" ht="19.9" customFormat="1" customHeight="1" s="38">
      <c r="A36" s="50" t="n"/>
      <c r="B36" s="364" t="n"/>
      <c r="C36" s="305" t="n"/>
      <c r="D36" s="305" t="n"/>
      <c r="E36" s="305" t="n"/>
      <c r="F36" s="305" t="n"/>
      <c r="G36" s="334" t="n"/>
      <c r="H36" s="40" t="n"/>
      <c r="I36" s="41" t="n"/>
      <c r="J36" s="42" t="n"/>
      <c r="K36" s="43" t="n"/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/>
      <c r="P36" s="46" t="n"/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/>
      <c r="U36" s="47">
        <f>IF(ISBLANK(T36)," ",(T36/$T$13)-($T$14/$T$12))</f>
        <v/>
      </c>
      <c r="V36" s="48">
        <f>IF(ISBLANK(T36), " ", (U36/T$10))</f>
        <v/>
      </c>
      <c r="W36" s="42" t="n"/>
      <c r="X36" s="47">
        <f>IF(ISBLANK(W36)," ",(W36/$W$13)-($W$14/$W$12))</f>
        <v/>
      </c>
      <c r="Y36" s="49">
        <f>IF(ISBLANK(W36), " ", (X36/$W$10))</f>
        <v/>
      </c>
    </row>
    <row r="37" ht="19.9" customFormat="1" customHeight="1" s="38">
      <c r="A37" s="50" t="n"/>
      <c r="B37" s="364" t="n"/>
      <c r="C37" s="305" t="n"/>
      <c r="D37" s="305" t="n"/>
      <c r="E37" s="305" t="n"/>
      <c r="F37" s="305" t="n"/>
      <c r="G37" s="334" t="n"/>
      <c r="H37" s="40" t="n"/>
      <c r="I37" s="41" t="n"/>
      <c r="J37" s="42" t="n"/>
      <c r="K37" s="43" t="n"/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/>
      <c r="P37" s="46" t="n"/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/>
      <c r="U37" s="47">
        <f>IF(ISBLANK(T37)," ",(T37/$T$13)-($T$14/$T$12))</f>
        <v/>
      </c>
      <c r="V37" s="48">
        <f>IF(ISBLANK(T37), " ", (U37/T$10))</f>
        <v/>
      </c>
      <c r="W37" s="42" t="n"/>
      <c r="X37" s="47">
        <f>IF(ISBLANK(W37)," ",(W37/$W$13)-($W$14/$W$12))</f>
        <v/>
      </c>
      <c r="Y37" s="49">
        <f>IF(ISBLANK(W37), " ", (X37/$W$10))</f>
        <v/>
      </c>
    </row>
    <row r="38" ht="19.9" customFormat="1" customHeight="1" s="38">
      <c r="A38" s="50" t="n"/>
      <c r="B38" s="364" t="n"/>
      <c r="C38" s="305" t="n"/>
      <c r="D38" s="305" t="n"/>
      <c r="E38" s="305" t="n"/>
      <c r="F38" s="305" t="n"/>
      <c r="G38" s="334" t="n"/>
      <c r="H38" s="40" t="n"/>
      <c r="I38" s="41" t="n"/>
      <c r="J38" s="42" t="n"/>
      <c r="K38" s="43" t="n"/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/>
      <c r="P38" s="46" t="n"/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/>
      <c r="U38" s="47">
        <f>IF(ISBLANK(T38)," ",(T38/$T$13)-($T$14/$T$12))</f>
        <v/>
      </c>
      <c r="V38" s="48">
        <f>IF(ISBLANK(T38), " ", (U38/T$10))</f>
        <v/>
      </c>
      <c r="W38" s="42" t="n"/>
      <c r="X38" s="47">
        <f>IF(ISBLANK(W38)," ",(W38/$W$13)-($W$14/$W$12))</f>
        <v/>
      </c>
      <c r="Y38" s="49">
        <f>IF(ISBLANK(W38), " ", (X38/$W$10))</f>
        <v/>
      </c>
    </row>
    <row r="39" ht="19.9" customFormat="1" customHeight="1" s="38" thickBot="1">
      <c r="A39" s="52" t="n"/>
      <c r="B39" s="365" t="n"/>
      <c r="C39" s="327" t="n"/>
      <c r="D39" s="327" t="n"/>
      <c r="E39" s="327" t="n"/>
      <c r="F39" s="327" t="n"/>
      <c r="G39" s="348" t="n"/>
      <c r="H39" s="53" t="n"/>
      <c r="I39" s="54" t="n"/>
      <c r="J39" s="55" t="n"/>
      <c r="K39" s="56" t="n"/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/>
      <c r="P39" s="60" t="n"/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/>
      <c r="U39" s="61">
        <f>IF(ISBLANK(T39)," ",(T39/$T$13)-($T$14/$T$12))</f>
        <v/>
      </c>
      <c r="V39" s="62">
        <f>IF(ISBLANK(T39), " ", (U39/T$10))</f>
        <v/>
      </c>
      <c r="W39" s="55" t="n"/>
      <c r="X39" s="61">
        <f>IF(ISBLANK(W39)," ",(W39/$W$13)-($W$14/$W$12))</f>
        <v/>
      </c>
      <c r="Y39" s="63">
        <f>IF(ISBLANK(W39), " ", (X39/$W$10))</f>
        <v/>
      </c>
    </row>
    <row r="40" ht="13.5" customHeight="1" thickTop="1"/>
  </sheetData>
  <mergeCells count="111">
    <mergeCell ref="B38:G38"/>
    <mergeCell ref="B39:G39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Y49"/>
  <sheetViews>
    <sheetView topLeftCell="A4" zoomScale="85" zoomScaleNormal="85" workbookViewId="0">
      <selection activeCell="X30" sqref="X30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08" t="n"/>
      <c r="B1" s="109" t="n"/>
      <c r="C1" s="109" t="n"/>
      <c r="D1" s="110" t="n"/>
      <c r="E1" s="110" t="n"/>
      <c r="F1" s="110" t="n"/>
      <c r="G1" s="110" t="n"/>
      <c r="H1" s="109" t="n"/>
      <c r="I1" s="10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70" t="n"/>
    </row>
    <row r="2" ht="18" customHeight="1">
      <c r="A2" s="111" t="n"/>
      <c r="B2" s="112" t="n"/>
      <c r="C2" s="112" t="n"/>
      <c r="D2" s="113" t="n"/>
      <c r="E2" s="113" t="n"/>
      <c r="F2" s="113" t="n"/>
      <c r="G2" s="113" t="n"/>
      <c r="H2" s="114" t="n"/>
      <c r="I2" s="114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5" t="n"/>
      <c r="U2" s="65" t="n"/>
      <c r="V2" s="65" t="n"/>
      <c r="W2" s="65" t="n"/>
      <c r="X2" s="65" t="n"/>
      <c r="Y2" s="71" t="n"/>
    </row>
    <row r="3" ht="18" customHeight="1">
      <c r="A3" s="111" t="n"/>
      <c r="B3" s="112" t="n"/>
      <c r="C3" s="112" t="n"/>
      <c r="D3" s="115" t="n"/>
      <c r="E3" s="115" t="n"/>
      <c r="F3" s="115" t="n"/>
      <c r="G3" s="115" t="n"/>
      <c r="H3" s="114" t="n"/>
      <c r="I3" s="114" t="n"/>
      <c r="J3" s="65" t="n"/>
      <c r="K3" s="65" t="n"/>
      <c r="L3" s="65" t="n"/>
      <c r="M3" s="65" t="n"/>
      <c r="N3" s="65" t="n"/>
      <c r="O3" s="65" t="n"/>
      <c r="P3" s="65" t="n"/>
      <c r="Q3" s="65" t="n"/>
      <c r="R3" s="65" t="n"/>
      <c r="S3" s="65" t="n"/>
      <c r="T3" s="65" t="n"/>
      <c r="U3" s="65" t="n"/>
      <c r="V3" s="65" t="n"/>
      <c r="W3" s="65" t="n"/>
      <c r="X3" s="65" t="n"/>
      <c r="Y3" s="71" t="n"/>
    </row>
    <row r="4" ht="18" customHeight="1">
      <c r="A4" s="111" t="n"/>
      <c r="B4" s="112" t="n"/>
      <c r="C4" s="112" t="n"/>
      <c r="D4" s="115" t="n"/>
      <c r="E4" s="115" t="n"/>
      <c r="F4" s="115" t="n"/>
      <c r="G4" s="115" t="n"/>
      <c r="H4" s="112" t="n"/>
      <c r="I4" s="112" t="n"/>
      <c r="J4" s="112" t="n"/>
      <c r="K4" s="112" t="n"/>
      <c r="L4" s="112" t="n"/>
      <c r="M4" s="112" t="n"/>
      <c r="N4" s="112" t="n"/>
      <c r="O4" s="112" t="n"/>
      <c r="P4" s="112" t="n"/>
      <c r="Q4" s="112" t="n"/>
      <c r="R4" s="112" t="n"/>
      <c r="S4" s="112" t="n"/>
      <c r="T4" s="112" t="n"/>
      <c r="U4" s="112" t="n"/>
      <c r="V4" s="112" t="n"/>
      <c r="W4" s="112" t="n"/>
      <c r="X4" s="112" t="n"/>
      <c r="Y4" s="116" t="n"/>
    </row>
    <row r="5" ht="18" customHeight="1">
      <c r="A5" s="111" t="n"/>
      <c r="B5" s="112" t="n"/>
      <c r="C5" s="112" t="n"/>
      <c r="D5" s="113" t="n"/>
      <c r="E5" s="113" t="n"/>
      <c r="F5" s="113" t="n"/>
      <c r="G5" s="113" t="n"/>
      <c r="H5" s="117" t="n"/>
      <c r="I5" s="117" t="n"/>
      <c r="J5" s="4" t="n"/>
      <c r="K5" s="4" t="n"/>
      <c r="L5" s="4" t="n"/>
      <c r="M5" s="4" t="n"/>
      <c r="N5" s="112" t="n"/>
      <c r="O5" s="118" t="n"/>
      <c r="P5" s="118" t="n"/>
      <c r="Q5" s="118" t="n"/>
      <c r="R5" s="118" t="n"/>
      <c r="S5" s="118" t="n"/>
      <c r="T5" s="112" t="n"/>
      <c r="U5" s="118" t="n"/>
      <c r="V5" s="118" t="n"/>
      <c r="W5" s="118" t="n"/>
      <c r="X5" s="118" t="n"/>
      <c r="Y5" s="119" t="n"/>
    </row>
    <row r="6" ht="18" customHeight="1">
      <c r="A6" s="111" t="n"/>
      <c r="B6" s="112" t="n"/>
      <c r="C6" s="112" t="n"/>
      <c r="D6" s="115" t="n"/>
      <c r="E6" s="115" t="n"/>
      <c r="F6" s="115" t="n"/>
      <c r="G6" s="115" t="n"/>
      <c r="H6" s="83" t="n"/>
      <c r="I6" s="84" t="n"/>
      <c r="J6" s="4" t="n"/>
      <c r="K6" s="4" t="n"/>
      <c r="L6" s="4" t="n"/>
      <c r="M6" s="4" t="n"/>
      <c r="N6" s="112" t="n"/>
      <c r="O6" s="118" t="n"/>
      <c r="P6" s="118" t="n"/>
      <c r="Q6" s="112" t="n"/>
      <c r="R6" s="118" t="n"/>
      <c r="S6" s="118" t="n"/>
      <c r="T6" s="112" t="n"/>
      <c r="U6" s="118" t="n"/>
      <c r="V6" s="118" t="n"/>
      <c r="W6" s="112" t="n"/>
      <c r="X6" s="118" t="n"/>
      <c r="Y6" s="119" t="n"/>
    </row>
    <row r="7" ht="18" customHeight="1">
      <c r="A7" s="111" t="n"/>
      <c r="B7" s="112" t="n"/>
      <c r="C7" s="112" t="n"/>
      <c r="D7" s="115" t="n"/>
      <c r="E7" s="115" t="n"/>
      <c r="F7" s="115" t="n"/>
      <c r="G7" s="115" t="n"/>
      <c r="H7" s="85" t="n"/>
      <c r="I7" s="85" t="n"/>
      <c r="J7" s="112" t="n"/>
      <c r="K7" s="112" t="n"/>
      <c r="L7" s="112" t="n"/>
      <c r="M7" s="112" t="n"/>
      <c r="N7" s="98" t="n"/>
      <c r="O7" s="120" t="n"/>
      <c r="P7" s="120" t="n"/>
      <c r="Q7" s="4" t="n"/>
      <c r="R7" s="118" t="n"/>
      <c r="S7" s="118" t="n"/>
      <c r="T7" s="98" t="n"/>
      <c r="U7" s="120" t="n"/>
      <c r="V7" s="120" t="n"/>
      <c r="W7" s="4" t="n"/>
      <c r="X7" s="118" t="n"/>
      <c r="Y7" s="119" t="n"/>
    </row>
    <row r="8" ht="18" customHeight="1">
      <c r="A8" s="111" t="n"/>
      <c r="B8" s="112" t="n"/>
      <c r="C8" s="112" t="n"/>
      <c r="D8" s="112" t="n"/>
      <c r="E8" s="112" t="n"/>
      <c r="F8" s="84" t="n"/>
      <c r="G8" s="84" t="n"/>
      <c r="H8" s="85" t="n"/>
      <c r="I8" s="85" t="n"/>
      <c r="J8" s="112" t="n"/>
      <c r="K8" s="112" t="n"/>
      <c r="L8" s="112" t="n"/>
      <c r="M8" s="112" t="n"/>
      <c r="N8" s="98" t="n"/>
      <c r="O8" s="120" t="n"/>
      <c r="P8" s="120" t="n"/>
      <c r="Q8" s="4" t="n"/>
      <c r="R8" s="118" t="n"/>
      <c r="S8" s="118" t="n"/>
      <c r="T8" s="115" t="n"/>
      <c r="U8" s="121" t="n"/>
      <c r="V8" s="121" t="n"/>
      <c r="W8" s="4" t="n"/>
      <c r="X8" s="118" t="n"/>
      <c r="Y8" s="119" t="n"/>
    </row>
    <row r="9" ht="18" customHeight="1">
      <c r="A9" s="111" t="n"/>
      <c r="B9" s="112" t="n"/>
      <c r="C9" s="112" t="n"/>
      <c r="D9" s="112" t="n"/>
      <c r="E9" s="112" t="n"/>
      <c r="F9" s="86" t="n"/>
      <c r="G9" s="86" t="n"/>
      <c r="H9" s="87" t="n"/>
      <c r="I9" s="87" t="n"/>
      <c r="J9" s="112" t="n"/>
      <c r="K9" s="112" t="n"/>
      <c r="L9" s="112" t="n"/>
      <c r="M9" s="112" t="n"/>
      <c r="N9" s="113" t="n"/>
      <c r="O9" s="122" t="n"/>
      <c r="P9" s="122" t="n"/>
      <c r="Q9" s="123" t="n"/>
      <c r="R9" s="124" t="n"/>
      <c r="S9" s="124" t="n"/>
      <c r="T9" s="113" t="n"/>
      <c r="U9" s="122" t="n"/>
      <c r="V9" s="122" t="n"/>
      <c r="W9" s="123" t="n"/>
      <c r="X9" s="124" t="n"/>
      <c r="Y9" s="125" t="n"/>
    </row>
    <row r="10" ht="18" customHeight="1">
      <c r="A10" s="111" t="n"/>
      <c r="B10" s="112" t="n"/>
      <c r="C10" s="112" t="n"/>
      <c r="D10" s="112" t="n"/>
      <c r="E10" s="112" t="n"/>
      <c r="F10" s="86" t="n"/>
      <c r="G10" s="86" t="n"/>
      <c r="H10" s="4" t="n"/>
      <c r="I10" s="4" t="n"/>
      <c r="J10" s="112" t="n"/>
      <c r="K10" s="112" t="n"/>
      <c r="L10" s="112" t="n"/>
      <c r="M10" s="112" t="n"/>
      <c r="N10" s="126" t="n"/>
      <c r="O10" s="127" t="n"/>
      <c r="P10" s="127" t="n"/>
      <c r="Q10" s="128" t="n"/>
      <c r="R10" s="128" t="n"/>
      <c r="S10" s="128" t="n"/>
      <c r="T10" s="126" t="n"/>
      <c r="U10" s="127" t="n"/>
      <c r="V10" s="127" t="n"/>
      <c r="W10" s="128" t="n"/>
      <c r="X10" s="128" t="n"/>
      <c r="Y10" s="129" t="n"/>
    </row>
    <row r="11" ht="18" customHeight="1">
      <c r="A11" s="111" t="n"/>
      <c r="B11" s="112" t="n"/>
      <c r="C11" s="112" t="n"/>
      <c r="D11" s="112" t="n"/>
      <c r="E11" s="112" t="n"/>
      <c r="F11" s="86" t="n"/>
      <c r="G11" s="86" t="n"/>
      <c r="H11" s="4" t="n"/>
      <c r="I11" s="4" t="n"/>
      <c r="J11" s="112" t="n"/>
      <c r="K11" s="112" t="n"/>
      <c r="L11" s="112" t="n"/>
      <c r="M11" s="112" t="n"/>
      <c r="N11" s="4" t="n"/>
      <c r="O11" s="118" t="n"/>
      <c r="P11" s="118" t="n"/>
      <c r="Q11" s="4" t="n"/>
      <c r="R11" s="118" t="n"/>
      <c r="S11" s="118" t="n"/>
      <c r="T11" s="4" t="n"/>
      <c r="U11" s="118" t="n"/>
      <c r="V11" s="118" t="n"/>
      <c r="W11" s="4" t="n"/>
      <c r="X11" s="118" t="n"/>
      <c r="Y11" s="119" t="n"/>
    </row>
    <row r="12" ht="18" customHeight="1">
      <c r="A12" s="111" t="n"/>
      <c r="B12" s="112" t="n"/>
      <c r="C12" s="112" t="n"/>
      <c r="D12" s="112" t="n"/>
      <c r="E12" s="112" t="n"/>
      <c r="F12" s="86" t="n"/>
      <c r="G12" s="86" t="n"/>
      <c r="H12" s="85" t="n"/>
      <c r="I12" s="85" t="n"/>
      <c r="J12" s="112" t="n"/>
      <c r="K12" s="112" t="n"/>
      <c r="L12" s="112" t="n"/>
      <c r="M12" s="112" t="n"/>
      <c r="N12" s="4" t="n"/>
      <c r="O12" s="118" t="n"/>
      <c r="P12" s="118" t="n"/>
      <c r="Q12" s="4" t="n"/>
      <c r="R12" s="118" t="n"/>
      <c r="S12" s="118" t="n"/>
      <c r="T12" s="4" t="n"/>
      <c r="U12" s="118" t="n"/>
      <c r="V12" s="118" t="n"/>
      <c r="W12" s="4" t="n"/>
      <c r="X12" s="118" t="n"/>
      <c r="Y12" s="119" t="n"/>
    </row>
    <row r="13" ht="18" customHeight="1">
      <c r="A13" s="111" t="n"/>
      <c r="B13" s="112" t="n"/>
      <c r="C13" s="112" t="n"/>
      <c r="D13" s="112" t="n"/>
      <c r="E13" s="112" t="n"/>
      <c r="F13" s="86" t="n"/>
      <c r="G13" s="86" t="n"/>
      <c r="H13" s="85" t="n"/>
      <c r="I13" s="85" t="n"/>
      <c r="J13" s="112" t="n"/>
      <c r="K13" s="112" t="n"/>
      <c r="L13" s="112" t="n"/>
      <c r="M13" s="112" t="n"/>
      <c r="N13" s="4" t="n"/>
      <c r="O13" s="118" t="n"/>
      <c r="P13" s="118" t="n"/>
      <c r="Q13" s="4" t="n"/>
      <c r="R13" s="118" t="n"/>
      <c r="S13" s="118" t="n"/>
      <c r="T13" s="4" t="n"/>
      <c r="U13" s="118" t="n"/>
      <c r="V13" s="118" t="n"/>
      <c r="W13" s="4" t="n"/>
      <c r="X13" s="118" t="n"/>
      <c r="Y13" s="119" t="n"/>
    </row>
    <row r="14" ht="18" customHeight="1">
      <c r="A14" s="111" t="n"/>
      <c r="B14" s="112" t="n"/>
      <c r="C14" s="112" t="n"/>
      <c r="D14" s="112" t="n"/>
      <c r="E14" s="112" t="n"/>
      <c r="F14" s="86" t="n"/>
      <c r="G14" s="86" t="n"/>
      <c r="H14" s="85" t="n"/>
      <c r="I14" s="85" t="n"/>
      <c r="J14" s="112" t="n"/>
      <c r="K14" s="112" t="n"/>
      <c r="L14" s="112" t="n"/>
      <c r="M14" s="112" t="n"/>
      <c r="N14" s="130" t="n"/>
      <c r="O14" s="131" t="n"/>
      <c r="P14" s="131" t="n"/>
      <c r="Q14" s="130" t="n"/>
      <c r="R14" s="131" t="n"/>
      <c r="S14" s="131" t="n"/>
      <c r="T14" s="98" t="n"/>
      <c r="U14" s="120" t="n"/>
      <c r="V14" s="120" t="n"/>
      <c r="W14" s="98" t="n"/>
      <c r="X14" s="120" t="n"/>
      <c r="Y14" s="132" t="n"/>
    </row>
    <row r="15" ht="18" customHeight="1">
      <c r="A15" s="111" t="n"/>
      <c r="B15" s="112" t="n"/>
      <c r="C15" s="112" t="n"/>
      <c r="D15" s="112" t="n"/>
      <c r="E15" s="112" t="n"/>
      <c r="F15" s="86" t="n"/>
      <c r="G15" s="86" t="n"/>
      <c r="H15" s="4" t="n"/>
      <c r="I15" s="4" t="n"/>
      <c r="J15" s="112" t="n"/>
      <c r="K15" s="112" t="n"/>
      <c r="L15" s="112" t="n"/>
      <c r="M15" s="112" t="n"/>
      <c r="N15" s="133" t="n"/>
      <c r="O15" s="133" t="n"/>
      <c r="P15" s="133" t="n"/>
      <c r="Q15" s="133" t="n"/>
      <c r="R15" s="133" t="n"/>
      <c r="S15" s="133" t="n"/>
      <c r="T15" s="134" t="n"/>
      <c r="U15" s="135" t="n"/>
      <c r="V15" s="135" t="n"/>
      <c r="W15" s="134" t="n"/>
      <c r="X15" s="135" t="n"/>
      <c r="Y15" s="136" t="n"/>
    </row>
    <row r="16" ht="18" customHeight="1">
      <c r="A16" s="111" t="n"/>
      <c r="B16" s="112" t="n"/>
      <c r="C16" s="112" t="n"/>
      <c r="D16" s="112" t="n"/>
      <c r="E16" s="112" t="n"/>
      <c r="F16" s="134" t="n"/>
      <c r="G16" s="134" t="n"/>
      <c r="H16" s="117" t="n"/>
      <c r="I16" s="117" t="n"/>
      <c r="J16" s="137" t="n"/>
      <c r="K16" s="137" t="n"/>
      <c r="L16" s="137" t="n"/>
      <c r="M16" s="137" t="n"/>
      <c r="N16" s="137" t="n"/>
      <c r="O16" s="137" t="n"/>
      <c r="P16" s="137" t="n"/>
      <c r="Q16" s="137" t="n"/>
      <c r="R16" s="137" t="n"/>
      <c r="S16" s="137" t="n"/>
      <c r="T16" s="112" t="n"/>
      <c r="U16" s="112" t="n"/>
      <c r="V16" s="112" t="n"/>
      <c r="W16" s="112" t="n"/>
      <c r="X16" s="112" t="n"/>
      <c r="Y16" s="116" t="n"/>
    </row>
    <row r="17" ht="18" customHeight="1">
      <c r="A17" s="88" t="n"/>
      <c r="B17" s="138" t="n"/>
      <c r="C17" s="138" t="n"/>
      <c r="D17" s="138" t="n"/>
      <c r="E17" s="138" t="n"/>
      <c r="F17" s="138" t="n"/>
      <c r="G17" s="138" t="n"/>
      <c r="H17" s="83" t="n"/>
      <c r="I17" s="84" t="n"/>
      <c r="J17" s="112" t="n"/>
      <c r="K17" s="112" t="n"/>
      <c r="L17" s="112" t="n"/>
      <c r="M17" s="112" t="n"/>
      <c r="N17" s="112" t="n"/>
      <c r="O17" s="137" t="n"/>
      <c r="P17" s="137" t="n"/>
      <c r="Q17" s="137" t="n"/>
      <c r="R17" s="137" t="n"/>
      <c r="S17" s="137" t="n"/>
      <c r="T17" s="112" t="n"/>
      <c r="U17" s="79" t="n"/>
      <c r="V17" s="79" t="n"/>
      <c r="W17" s="112" t="n"/>
      <c r="X17" s="79" t="n"/>
      <c r="Y17" s="139" t="n"/>
    </row>
    <row r="18" ht="18" customHeight="1">
      <c r="A18" s="88" t="n"/>
      <c r="B18" s="89" t="n"/>
      <c r="C18" s="89" t="n"/>
      <c r="D18" s="89" t="n"/>
      <c r="E18" s="89" t="n"/>
      <c r="F18" s="89" t="n"/>
      <c r="G18" s="89" t="n"/>
      <c r="H18" s="83" t="n"/>
      <c r="I18" s="84" t="n"/>
      <c r="J18" s="84" t="n"/>
      <c r="K18" s="84" t="n"/>
      <c r="L18" s="84" t="n"/>
      <c r="M18" s="84" t="n"/>
      <c r="N18" s="84" t="n"/>
      <c r="O18" s="90" t="n"/>
      <c r="P18" s="90" t="n"/>
      <c r="Q18" s="90" t="n"/>
      <c r="R18" s="90" t="n"/>
      <c r="S18" s="90" t="n"/>
      <c r="T18" s="84" t="n"/>
      <c r="U18" s="79" t="n"/>
      <c r="V18" s="79" t="n"/>
      <c r="W18" s="84" t="n"/>
      <c r="X18" s="91" t="n"/>
      <c r="Y18" s="92" t="n"/>
    </row>
    <row r="19" ht="49.9" customHeight="1">
      <c r="A19" s="93" t="n"/>
      <c r="B19" s="140" t="n"/>
      <c r="C19" s="140" t="n"/>
      <c r="D19" s="140" t="n"/>
      <c r="E19" s="140" t="n"/>
      <c r="F19" s="140" t="n"/>
      <c r="G19" s="140" t="n"/>
      <c r="H19" s="94" t="n"/>
      <c r="I19" s="94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6" t="n"/>
    </row>
    <row r="20" ht="19.9" customFormat="1" customHeight="1" s="38">
      <c r="A20" s="97" t="n"/>
      <c r="B20" s="98" t="n"/>
      <c r="C20" s="98" t="n"/>
      <c r="D20" s="98" t="n"/>
      <c r="E20" s="98" t="n"/>
      <c r="F20" s="98" t="n"/>
      <c r="G20" s="98" t="n"/>
      <c r="H20" s="98" t="n"/>
      <c r="I20" s="98" t="n"/>
      <c r="J20" s="99" t="n"/>
      <c r="K20" s="99" t="n"/>
      <c r="L20" s="100" t="n"/>
      <c r="M20" s="100" t="n"/>
      <c r="N20" s="100" t="n"/>
      <c r="O20" s="99" t="n"/>
      <c r="P20" s="99" t="n"/>
      <c r="Q20" s="100" t="n"/>
      <c r="R20" s="100" t="n"/>
      <c r="S20" s="100" t="n"/>
      <c r="T20" s="99" t="n"/>
      <c r="U20" s="101" t="n"/>
      <c r="V20" s="100" t="n"/>
      <c r="W20" s="99" t="n"/>
      <c r="X20" s="101" t="n"/>
      <c r="Y20" s="102" t="n"/>
    </row>
    <row r="21" ht="19.9" customFormat="1" customHeight="1" s="38">
      <c r="A21" s="97" t="n"/>
      <c r="B21" s="98" t="n"/>
      <c r="C21" s="98" t="n"/>
      <c r="D21" s="98" t="n"/>
      <c r="E21" s="98" t="n"/>
      <c r="F21" s="98" t="n"/>
      <c r="G21" s="98" t="n"/>
      <c r="H21" s="98" t="n"/>
      <c r="I21" s="98" t="n"/>
      <c r="J21" s="99" t="n"/>
      <c r="K21" s="99" t="n"/>
      <c r="L21" s="100" t="n"/>
      <c r="M21" s="100" t="n"/>
      <c r="N21" s="100" t="n"/>
      <c r="O21" s="99" t="n"/>
      <c r="P21" s="99" t="n"/>
      <c r="Q21" s="100" t="n"/>
      <c r="R21" s="100" t="n"/>
      <c r="S21" s="100" t="n"/>
      <c r="T21" s="99" t="n"/>
      <c r="U21" s="101" t="n"/>
      <c r="V21" s="100" t="n"/>
      <c r="W21" s="99" t="n"/>
      <c r="X21" s="101" t="n"/>
      <c r="Y21" s="102" t="n"/>
    </row>
    <row r="22" ht="19.9" customFormat="1" customHeight="1" s="38">
      <c r="A22" s="97" t="n"/>
      <c r="B22" s="98" t="n"/>
      <c r="C22" s="98" t="n"/>
      <c r="D22" s="98" t="n"/>
      <c r="E22" s="98" t="n"/>
      <c r="F22" s="98" t="n"/>
      <c r="G22" s="98" t="n"/>
      <c r="H22" s="98" t="n"/>
      <c r="I22" s="98" t="n"/>
      <c r="J22" s="99" t="n"/>
      <c r="K22" s="99" t="n"/>
      <c r="L22" s="100" t="n"/>
      <c r="M22" s="100" t="n"/>
      <c r="N22" s="100" t="n"/>
      <c r="O22" s="99" t="n"/>
      <c r="P22" s="99" t="n"/>
      <c r="Q22" s="100" t="n"/>
      <c r="R22" s="100" t="n"/>
      <c r="S22" s="100" t="n"/>
      <c r="T22" s="99" t="n"/>
      <c r="U22" s="101" t="n"/>
      <c r="V22" s="100" t="n"/>
      <c r="W22" s="99" t="n"/>
      <c r="X22" s="101" t="n"/>
      <c r="Y22" s="102" t="n"/>
    </row>
    <row r="23" ht="19.9" customFormat="1" customHeight="1" s="38">
      <c r="A23" s="97" t="n"/>
      <c r="B23" s="98" t="n"/>
      <c r="C23" s="98" t="n"/>
      <c r="D23" s="98" t="n"/>
      <c r="E23" s="98" t="n"/>
      <c r="F23" s="98" t="n"/>
      <c r="G23" s="98" t="n"/>
      <c r="H23" s="98" t="n"/>
      <c r="I23" s="98" t="n"/>
      <c r="J23" s="99" t="n"/>
      <c r="K23" s="99" t="n"/>
      <c r="L23" s="100" t="n"/>
      <c r="M23" s="100" t="n"/>
      <c r="N23" s="100" t="n"/>
      <c r="O23" s="99" t="n"/>
      <c r="P23" s="99" t="n"/>
      <c r="Q23" s="100" t="n"/>
      <c r="R23" s="100" t="n"/>
      <c r="S23" s="100" t="n"/>
      <c r="T23" s="99" t="n"/>
      <c r="U23" s="101" t="n"/>
      <c r="V23" s="100" t="n"/>
      <c r="W23" s="99" t="n"/>
      <c r="X23" s="101" t="n"/>
      <c r="Y23" s="102" t="n"/>
    </row>
    <row r="24" ht="19.9" customFormat="1" customHeight="1" s="38">
      <c r="A24" s="97" t="n"/>
      <c r="B24" s="98" t="n"/>
      <c r="C24" s="98" t="n"/>
      <c r="D24" s="98" t="n"/>
      <c r="E24" s="98" t="n"/>
      <c r="F24" s="98" t="n"/>
      <c r="G24" s="98" t="n"/>
      <c r="H24" s="98" t="n"/>
      <c r="I24" s="98" t="n"/>
      <c r="J24" s="99" t="n"/>
      <c r="K24" s="99" t="n"/>
      <c r="L24" s="100" t="n"/>
      <c r="M24" s="100" t="n"/>
      <c r="N24" s="100" t="n"/>
      <c r="O24" s="99" t="n"/>
      <c r="P24" s="99" t="n"/>
      <c r="Q24" s="100" t="n"/>
      <c r="R24" s="100" t="n"/>
      <c r="S24" s="100" t="n"/>
      <c r="T24" s="99" t="n"/>
      <c r="U24" s="101" t="n"/>
      <c r="V24" s="100" t="n"/>
      <c r="W24" s="99" t="n"/>
      <c r="X24" s="101" t="n"/>
      <c r="Y24" s="102" t="n"/>
    </row>
    <row r="25" ht="19.9" customFormat="1" customHeight="1" s="38">
      <c r="A25" s="97" t="n"/>
      <c r="B25" s="98" t="n"/>
      <c r="C25" s="98" t="n"/>
      <c r="D25" s="98" t="n"/>
      <c r="E25" s="98" t="n"/>
      <c r="F25" s="98" t="n"/>
      <c r="G25" s="98" t="n"/>
      <c r="H25" s="98" t="n"/>
      <c r="I25" s="98" t="n"/>
      <c r="J25" s="99" t="n"/>
      <c r="K25" s="99" t="n"/>
      <c r="L25" s="100" t="n"/>
      <c r="M25" s="100" t="n"/>
      <c r="N25" s="100" t="n"/>
      <c r="O25" s="99" t="n"/>
      <c r="P25" s="99" t="n"/>
      <c r="Q25" s="100" t="n"/>
      <c r="R25" s="100" t="n"/>
      <c r="S25" s="100" t="n"/>
      <c r="T25" s="99" t="n"/>
      <c r="U25" s="101" t="n"/>
      <c r="V25" s="100" t="n"/>
      <c r="W25" s="99" t="n"/>
      <c r="X25" s="101" t="n"/>
      <c r="Y25" s="102" t="n"/>
    </row>
    <row r="26" ht="19.9" customFormat="1" customHeight="1" s="38">
      <c r="A26" s="97" t="n"/>
      <c r="B26" s="98" t="n"/>
      <c r="C26" s="98" t="n"/>
      <c r="D26" s="98" t="n"/>
      <c r="E26" s="98" t="n"/>
      <c r="F26" s="98" t="n"/>
      <c r="G26" s="98" t="n"/>
      <c r="H26" s="98" t="n"/>
      <c r="I26" s="98" t="n"/>
      <c r="J26" s="99" t="n"/>
      <c r="K26" s="99" t="n"/>
      <c r="L26" s="100" t="n"/>
      <c r="M26" s="100" t="n"/>
      <c r="N26" s="100" t="n"/>
      <c r="O26" s="99" t="n"/>
      <c r="P26" s="99" t="n"/>
      <c r="Q26" s="100" t="n"/>
      <c r="R26" s="100" t="n"/>
      <c r="S26" s="100" t="n"/>
      <c r="T26" s="99" t="n"/>
      <c r="U26" s="101" t="n"/>
      <c r="V26" s="100" t="n"/>
      <c r="W26" s="99" t="n"/>
      <c r="X26" s="101" t="n"/>
      <c r="Y26" s="102" t="n"/>
    </row>
    <row r="27" ht="19.9" customFormat="1" customHeight="1" s="38">
      <c r="A27" s="97" t="n"/>
      <c r="B27" s="98" t="n"/>
      <c r="C27" s="98" t="n"/>
      <c r="D27" s="98" t="n"/>
      <c r="E27" s="98" t="n"/>
      <c r="F27" s="98" t="n"/>
      <c r="G27" s="98" t="n"/>
      <c r="H27" s="98" t="n"/>
      <c r="I27" s="98" t="n"/>
      <c r="J27" s="99" t="n"/>
      <c r="K27" s="99" t="n"/>
      <c r="L27" s="100" t="n"/>
      <c r="M27" s="100" t="n"/>
      <c r="N27" s="100" t="n"/>
      <c r="O27" s="99" t="n"/>
      <c r="P27" s="99" t="n"/>
      <c r="Q27" s="100" t="n"/>
      <c r="R27" s="100" t="n"/>
      <c r="S27" s="100" t="n"/>
      <c r="T27" s="99" t="n"/>
      <c r="U27" s="101" t="n"/>
      <c r="V27" s="100" t="n"/>
      <c r="W27" s="99" t="n"/>
      <c r="X27" s="101" t="n"/>
      <c r="Y27" s="102" t="n"/>
    </row>
    <row r="28" ht="19.9" customFormat="1" customHeight="1" s="38">
      <c r="A28" s="97" t="n"/>
      <c r="B28" s="98" t="n"/>
      <c r="C28" s="98" t="n"/>
      <c r="D28" s="98" t="n"/>
      <c r="E28" s="98" t="n"/>
      <c r="F28" s="98" t="n"/>
      <c r="G28" s="98" t="n"/>
      <c r="H28" s="98" t="n"/>
      <c r="I28" s="98" t="n"/>
      <c r="J28" s="99" t="n"/>
      <c r="K28" s="99" t="n"/>
      <c r="L28" s="100" t="n"/>
      <c r="M28" s="100" t="n"/>
      <c r="N28" s="100" t="n"/>
      <c r="O28" s="99" t="n"/>
      <c r="P28" s="99" t="n"/>
      <c r="Q28" s="100" t="n"/>
      <c r="R28" s="100" t="n"/>
      <c r="S28" s="100" t="n"/>
      <c r="T28" s="99" t="n"/>
      <c r="U28" s="101" t="n"/>
      <c r="V28" s="100" t="n"/>
      <c r="W28" s="99" t="n"/>
      <c r="X28" s="101" t="n"/>
      <c r="Y28" s="102" t="n"/>
    </row>
    <row r="29" ht="19.9" customFormat="1" customHeight="1" s="38">
      <c r="A29" s="97" t="n"/>
      <c r="B29" s="98" t="n"/>
      <c r="C29" s="98" t="n"/>
      <c r="D29" s="98" t="n"/>
      <c r="E29" s="98" t="n"/>
      <c r="F29" s="98" t="n"/>
      <c r="G29" s="98" t="n"/>
      <c r="H29" s="98" t="n"/>
      <c r="I29" s="98" t="n"/>
      <c r="J29" s="99" t="n"/>
      <c r="K29" s="99" t="n"/>
      <c r="L29" s="100" t="n"/>
      <c r="M29" s="100" t="n"/>
      <c r="N29" s="100" t="n"/>
      <c r="O29" s="99" t="n"/>
      <c r="P29" s="99" t="n"/>
      <c r="Q29" s="100" t="n"/>
      <c r="R29" s="100" t="n"/>
      <c r="S29" s="100" t="n"/>
      <c r="T29" s="99" t="n"/>
      <c r="U29" s="101" t="n"/>
      <c r="V29" s="100" t="n"/>
      <c r="W29" s="99" t="n"/>
      <c r="X29" s="101" t="n"/>
      <c r="Y29" s="102" t="n"/>
    </row>
    <row r="30" ht="19.9" customFormat="1" customHeight="1" s="38">
      <c r="A30" s="97" t="n"/>
      <c r="B30" s="98" t="n"/>
      <c r="C30" s="98" t="n"/>
      <c r="D30" s="98" t="n"/>
      <c r="E30" s="98" t="n"/>
      <c r="F30" s="98" t="n"/>
      <c r="G30" s="98" t="n"/>
      <c r="H30" s="98" t="n"/>
      <c r="I30" s="98" t="n"/>
      <c r="J30" s="99" t="n"/>
      <c r="K30" s="99" t="n"/>
      <c r="L30" s="100" t="n"/>
      <c r="M30" s="100" t="n"/>
      <c r="N30" s="100" t="n"/>
      <c r="O30" s="99" t="n"/>
      <c r="P30" s="99" t="n"/>
      <c r="Q30" s="100" t="n"/>
      <c r="R30" s="100" t="n"/>
      <c r="S30" s="100" t="n"/>
      <c r="T30" s="99" t="n"/>
      <c r="U30" s="101" t="n"/>
      <c r="V30" s="100" t="n"/>
      <c r="W30" s="99" t="n"/>
      <c r="X30" s="101" t="n"/>
      <c r="Y30" s="102" t="n"/>
    </row>
    <row r="31" ht="19.9" customFormat="1" customHeight="1" s="38">
      <c r="A31" s="97" t="n"/>
      <c r="B31" s="98" t="n"/>
      <c r="C31" s="98" t="n"/>
      <c r="D31" s="98" t="n"/>
      <c r="E31" s="98" t="n"/>
      <c r="F31" s="98" t="n"/>
      <c r="G31" s="98" t="n"/>
      <c r="H31" s="98" t="n"/>
      <c r="I31" s="98" t="n"/>
      <c r="J31" s="99" t="n"/>
      <c r="K31" s="99" t="n"/>
      <c r="L31" s="100" t="n"/>
      <c r="M31" s="100" t="n"/>
      <c r="N31" s="100" t="n"/>
      <c r="O31" s="99" t="n"/>
      <c r="P31" s="99" t="n"/>
      <c r="Q31" s="100" t="n"/>
      <c r="R31" s="100" t="n"/>
      <c r="S31" s="100" t="n"/>
      <c r="T31" s="99" t="n"/>
      <c r="U31" s="101" t="n"/>
      <c r="V31" s="100" t="n"/>
      <c r="W31" s="99" t="n"/>
      <c r="X31" s="101" t="n"/>
      <c r="Y31" s="102" t="n"/>
    </row>
    <row r="32" ht="19.9" customFormat="1" customHeight="1" s="38" thickBot="1">
      <c r="A32" s="97" t="n"/>
      <c r="B32" s="98" t="n"/>
      <c r="C32" s="98" t="n"/>
      <c r="D32" s="98" t="n"/>
      <c r="E32" s="98" t="n"/>
      <c r="F32" s="98" t="n"/>
      <c r="G32" s="98" t="n"/>
      <c r="H32" s="98" t="n"/>
      <c r="I32" s="98" t="n"/>
      <c r="J32" s="99" t="n"/>
      <c r="K32" s="99" t="n"/>
      <c r="L32" s="100" t="n"/>
      <c r="M32" s="100" t="n"/>
      <c r="N32" s="100" t="n"/>
      <c r="O32" s="99" t="n"/>
      <c r="P32" s="99" t="n"/>
      <c r="Q32" s="100" t="n"/>
      <c r="R32" s="100" t="n"/>
      <c r="S32" s="100" t="n"/>
      <c r="T32" s="99" t="n"/>
      <c r="U32" s="101" t="n"/>
      <c r="V32" s="100" t="n"/>
      <c r="W32" s="99" t="n"/>
      <c r="X32" s="101" t="n"/>
      <c r="Y32" s="102" t="n"/>
    </row>
    <row r="33" ht="19.9" customFormat="1" customHeight="1" s="38" thickTop="1">
      <c r="A33" s="297" t="inlineStr">
        <is>
          <t>Survey Number</t>
        </is>
      </c>
      <c r="B33" s="298" t="n"/>
      <c r="C33" s="299" t="n"/>
      <c r="D33" s="300" t="inlineStr">
        <is>
          <t>INIS-070920-1966</t>
        </is>
      </c>
      <c r="E33" s="298" t="n"/>
      <c r="F33" s="298" t="n"/>
      <c r="G33" s="299" t="n"/>
      <c r="H33" s="141" t="n"/>
      <c r="I33" s="142" t="n"/>
      <c r="J33" s="143" t="n"/>
      <c r="K33" s="143" t="n"/>
      <c r="L33" s="144" t="n"/>
      <c r="M33" s="144" t="n"/>
      <c r="N33" s="144" t="n"/>
      <c r="O33" s="143" t="n"/>
      <c r="P33" s="143" t="n"/>
      <c r="Q33" s="144" t="n"/>
      <c r="R33" s="144" t="n"/>
      <c r="S33" s="144" t="n"/>
      <c r="T33" s="143" t="n"/>
      <c r="U33" s="145" t="n"/>
      <c r="V33" s="144" t="n"/>
      <c r="W33" s="143" t="n"/>
      <c r="X33" s="145" t="n"/>
      <c r="Y33" s="146" t="n"/>
    </row>
    <row r="34" ht="19.9" customFormat="1" customHeight="1" s="38">
      <c r="A34" s="304" t="inlineStr">
        <is>
          <t>Date Surveyed</t>
        </is>
      </c>
      <c r="B34" s="305" t="n"/>
      <c r="C34" s="306" t="n"/>
      <c r="D34" s="307" t="n">
        <v>44021</v>
      </c>
      <c r="E34" s="305" t="n"/>
      <c r="F34" s="305" t="n"/>
      <c r="G34" s="306" t="n"/>
      <c r="H34" s="147" t="n"/>
      <c r="I34" s="98" t="n"/>
      <c r="J34" s="99" t="n"/>
      <c r="K34" s="99" t="n"/>
      <c r="L34" s="100" t="n"/>
      <c r="M34" s="100" t="n"/>
      <c r="N34" s="100" t="n"/>
      <c r="O34" s="99" t="n"/>
      <c r="P34" s="99" t="n"/>
      <c r="Q34" s="100" t="n"/>
      <c r="R34" s="100" t="n"/>
      <c r="S34" s="100" t="n"/>
      <c r="T34" s="99" t="n"/>
      <c r="U34" s="101" t="n"/>
      <c r="V34" s="100" t="n"/>
      <c r="W34" s="99" t="n"/>
      <c r="X34" s="101" t="n"/>
      <c r="Y34" s="102" t="n"/>
    </row>
    <row r="35" ht="19.9" customFormat="1" customHeight="1" s="38">
      <c r="A35" s="304" t="inlineStr">
        <is>
          <t>Survey Tech</t>
        </is>
      </c>
      <c r="B35" s="305" t="n"/>
      <c r="C35" s="306" t="n"/>
      <c r="D35" s="311" t="inlineStr">
        <is>
          <t>I. Tapelu</t>
        </is>
      </c>
      <c r="E35" s="305" t="n"/>
      <c r="F35" s="305" t="n"/>
      <c r="G35" s="306" t="n"/>
      <c r="H35" s="147" t="n"/>
      <c r="I35" s="98" t="n"/>
      <c r="J35" s="99" t="n"/>
      <c r="K35" s="99" t="n"/>
      <c r="L35" s="100" t="n"/>
      <c r="M35" s="100" t="n"/>
      <c r="N35" s="100" t="n"/>
      <c r="O35" s="99" t="n"/>
      <c r="P35" s="99" t="n"/>
      <c r="Q35" s="100" t="n"/>
      <c r="R35" s="100" t="n"/>
      <c r="S35" s="100" t="n"/>
      <c r="T35" s="99" t="n"/>
      <c r="U35" s="101" t="n"/>
      <c r="V35" s="100" t="n"/>
      <c r="W35" s="99" t="n"/>
      <c r="X35" s="101" t="n"/>
      <c r="Y35" s="102" t="n"/>
    </row>
    <row r="36" ht="19.9" customFormat="1" customHeight="1" s="38">
      <c r="A36" s="304" t="inlineStr">
        <is>
          <t>Count Room Tech</t>
        </is>
      </c>
      <c r="B36" s="305" t="n"/>
      <c r="C36" s="306" t="n"/>
      <c r="D36" s="311" t="inlineStr">
        <is>
          <t>J. Cuevas</t>
        </is>
      </c>
      <c r="E36" s="305" t="n"/>
      <c r="F36" s="305" t="n"/>
      <c r="G36" s="306" t="n"/>
      <c r="H36" s="147" t="n"/>
      <c r="I36" s="98" t="n"/>
      <c r="J36" s="99" t="n"/>
      <c r="K36" s="99" t="n"/>
      <c r="L36" s="100" t="n"/>
      <c r="M36" s="100" t="n"/>
      <c r="N36" s="100" t="n"/>
      <c r="O36" s="99" t="n"/>
      <c r="P36" s="99" t="n"/>
      <c r="Q36" s="100" t="n"/>
      <c r="R36" s="100" t="n"/>
      <c r="S36" s="100" t="n"/>
      <c r="T36" s="99" t="n"/>
      <c r="U36" s="101" t="n"/>
      <c r="V36" s="100" t="n"/>
      <c r="W36" s="99" t="n"/>
      <c r="X36" s="101" t="n"/>
      <c r="Y36" s="102" t="n"/>
    </row>
    <row r="37" ht="19.9" customFormat="1" customHeight="1" s="38">
      <c r="A37" s="304" t="inlineStr">
        <is>
          <t>Date Counted</t>
        </is>
      </c>
      <c r="B37" s="305" t="n"/>
      <c r="C37" s="306" t="n"/>
      <c r="D37" s="307" t="n">
        <v>44022</v>
      </c>
      <c r="E37" s="305" t="n"/>
      <c r="F37" s="305" t="n"/>
      <c r="G37" s="306" t="n"/>
      <c r="H37" s="147" t="n"/>
      <c r="I37" s="98" t="n"/>
      <c r="J37" s="99" t="n"/>
      <c r="K37" s="99" t="n"/>
      <c r="L37" s="100" t="n"/>
      <c r="M37" s="100" t="n"/>
      <c r="N37" s="100" t="n"/>
      <c r="O37" s="99" t="n"/>
      <c r="P37" s="99" t="n"/>
      <c r="Q37" s="100" t="n"/>
      <c r="R37" s="100" t="n"/>
      <c r="S37" s="100" t="n"/>
      <c r="T37" s="99" t="n"/>
      <c r="U37" s="101" t="n"/>
      <c r="V37" s="100" t="n"/>
      <c r="W37" s="99" t="n"/>
      <c r="X37" s="101" t="n"/>
      <c r="Y37" s="102" t="n"/>
    </row>
    <row r="38" ht="19.9" customFormat="1" customHeight="1" s="38">
      <c r="A38" s="304" t="inlineStr">
        <is>
          <t>Survey Type</t>
        </is>
      </c>
      <c r="B38" s="305" t="n"/>
      <c r="C38" s="306" t="n"/>
      <c r="D38" s="311" t="inlineStr">
        <is>
          <t>Post Decontamination</t>
        </is>
      </c>
      <c r="E38" s="305" t="n"/>
      <c r="F38" s="305" t="n"/>
      <c r="G38" s="306" t="n"/>
      <c r="H38" s="147" t="n"/>
      <c r="I38" s="98" t="n"/>
      <c r="J38" s="99" t="n"/>
      <c r="K38" s="99" t="n"/>
      <c r="L38" s="100" t="n"/>
      <c r="M38" s="100" t="n"/>
      <c r="N38" s="100" t="n"/>
      <c r="O38" s="99" t="n"/>
      <c r="P38" s="99" t="n"/>
      <c r="Q38" s="100" t="n"/>
      <c r="R38" s="100" t="n"/>
      <c r="S38" s="100" t="n"/>
      <c r="T38" s="99" t="n"/>
      <c r="U38" s="101" t="n"/>
      <c r="V38" s="100" t="n"/>
      <c r="W38" s="99" t="n"/>
      <c r="X38" s="101" t="n"/>
      <c r="Y38" s="102" t="n"/>
    </row>
    <row r="39" ht="19.9" customFormat="1" customHeight="1" s="38" thickBot="1">
      <c r="A39" s="326" t="inlineStr">
        <is>
          <t>Level Of Posting</t>
        </is>
      </c>
      <c r="B39" s="327" t="n"/>
      <c r="C39" s="328" t="n"/>
      <c r="D39" s="329" t="inlineStr">
        <is>
          <t>None</t>
        </is>
      </c>
      <c r="E39" s="327" t="n"/>
      <c r="F39" s="327" t="n"/>
      <c r="G39" s="328" t="n"/>
      <c r="H39" s="148" t="n"/>
      <c r="I39" s="103" t="n"/>
      <c r="J39" s="104" t="n"/>
      <c r="K39" s="104" t="n"/>
      <c r="L39" s="105" t="n"/>
      <c r="M39" s="105" t="n"/>
      <c r="N39" s="105" t="n"/>
      <c r="O39" s="104" t="n"/>
      <c r="P39" s="104" t="n"/>
      <c r="Q39" s="105" t="n"/>
      <c r="R39" s="105" t="n"/>
      <c r="S39" s="105" t="n"/>
      <c r="T39" s="104" t="n"/>
      <c r="U39" s="106" t="n"/>
      <c r="V39" s="105" t="n"/>
      <c r="W39" s="104" t="n"/>
      <c r="X39" s="106" t="n"/>
      <c r="Y39" s="107" t="n"/>
    </row>
    <row r="40" ht="13.5" customHeight="1" thickTop="1"/>
    <row r="41"/>
    <row r="42"/>
    <row r="43"/>
    <row r="44"/>
    <row r="45"/>
    <row r="46"/>
    <row r="47"/>
    <row r="48"/>
    <row r="49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2020-07-11T16:36:19Z</dcterms:modified>
  <cp:lastModifiedBy>Max Pinion</cp:lastModifiedBy>
  <cp:lastPrinted>2020-03-12T20:09:19Z</cp:lastPrinted>
</cp:coreProperties>
</file>