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mpinion\Desktop\Seattle Project\Survey Data\Characterizations\"/>
    </mc:Choice>
  </mc:AlternateContent>
  <bookViews>
    <workbookView xWindow="0" yWindow="0" windowWidth="28800" windowHeight="13020"/>
  </bookViews>
  <sheets>
    <sheet name="Scan and Data" sheetId="94" r:id="rId1"/>
    <sheet name="Map" sheetId="95" r:id="rId2"/>
    <sheet name="Map (2)" sheetId="96" r:id="rId3"/>
  </sheets>
  <definedNames>
    <definedName name="_2360" localSheetId="2">#REF!</definedName>
    <definedName name="_2360">#REF!</definedName>
    <definedName name="_xlnm.Print_Area" localSheetId="1">Map!$A$1:$BY$45</definedName>
    <definedName name="_xlnm.Print_Area" localSheetId="2">'Map (2)'!$A$1:$BY$45</definedName>
    <definedName name="_xlnm.Print_Area" localSheetId="0">'Scan and Data'!$A$1:$Y$41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2" i="94" l="1"/>
  <c r="Y22" i="94" l="1"/>
  <c r="V32" i="94"/>
  <c r="V33" i="94"/>
  <c r="V34" i="94"/>
  <c r="V35" i="94"/>
  <c r="V36" i="94"/>
  <c r="V37" i="94"/>
  <c r="V38" i="94"/>
  <c r="V39" i="94"/>
  <c r="V40" i="94"/>
  <c r="V41" i="94"/>
  <c r="X23" i="94"/>
  <c r="Y23" i="94" s="1"/>
  <c r="X24" i="94"/>
  <c r="X25" i="94"/>
  <c r="X26" i="94"/>
  <c r="X27" i="94"/>
  <c r="X28" i="94"/>
  <c r="X29" i="94"/>
  <c r="X30" i="94"/>
  <c r="X31" i="94"/>
  <c r="X32" i="94"/>
  <c r="X33" i="94"/>
  <c r="X34" i="94"/>
  <c r="X35" i="94"/>
  <c r="X36" i="94"/>
  <c r="X37" i="94"/>
  <c r="X38" i="94"/>
  <c r="X39" i="94"/>
  <c r="X40" i="94"/>
  <c r="X41" i="94"/>
  <c r="U22" i="94"/>
  <c r="V22" i="94" s="1"/>
  <c r="U23" i="94"/>
  <c r="V23" i="94" s="1"/>
  <c r="U24" i="94"/>
  <c r="V24" i="94" s="1"/>
  <c r="U25" i="94"/>
  <c r="V25" i="94" s="1"/>
  <c r="U26" i="94"/>
  <c r="V26" i="94" s="1"/>
  <c r="U27" i="94"/>
  <c r="V27" i="94" s="1"/>
  <c r="U28" i="94"/>
  <c r="V28" i="94" s="1"/>
  <c r="U29" i="94"/>
  <c r="V29" i="94" s="1"/>
  <c r="U30" i="94"/>
  <c r="V30" i="94" s="1"/>
  <c r="U31" i="94"/>
  <c r="V31" i="94" s="1"/>
  <c r="U32" i="94"/>
  <c r="U33" i="94"/>
  <c r="U34" i="94"/>
  <c r="U35" i="94"/>
  <c r="U36" i="94"/>
  <c r="U37" i="94"/>
  <c r="U38" i="94"/>
  <c r="U39" i="94"/>
  <c r="U40" i="94"/>
  <c r="U41" i="94"/>
  <c r="R22" i="94"/>
  <c r="Q23" i="94" l="1"/>
  <c r="Q24" i="94"/>
  <c r="Q25" i="94"/>
  <c r="Q26" i="94"/>
  <c r="Q27" i="94"/>
  <c r="Q28" i="94"/>
  <c r="Q29" i="94"/>
  <c r="Q30" i="94"/>
  <c r="Q31" i="94"/>
  <c r="Q32" i="94"/>
  <c r="Q33" i="94"/>
  <c r="Q34" i="94"/>
  <c r="Q35" i="94"/>
  <c r="Q36" i="94"/>
  <c r="Q37" i="94"/>
  <c r="Q38" i="94"/>
  <c r="Q39" i="94"/>
  <c r="Q40" i="94"/>
  <c r="Q41" i="94"/>
  <c r="Q22" i="94" l="1"/>
  <c r="L22" i="94"/>
  <c r="L23" i="94" l="1"/>
  <c r="L24" i="94"/>
  <c r="L25" i="94"/>
  <c r="L26" i="94"/>
  <c r="L27" i="94"/>
  <c r="L28" i="94"/>
  <c r="L29" i="94"/>
  <c r="L30" i="94"/>
  <c r="L31" i="94"/>
  <c r="L32" i="94"/>
  <c r="L33" i="94"/>
  <c r="L34" i="94"/>
  <c r="L35" i="94"/>
  <c r="L36" i="94"/>
  <c r="L37" i="94"/>
  <c r="L38" i="94"/>
  <c r="L39" i="94"/>
  <c r="L40" i="94"/>
  <c r="L41" i="94"/>
  <c r="T18" i="94" l="1"/>
  <c r="S32" i="94"/>
  <c r="S33" i="94"/>
  <c r="S34" i="94"/>
  <c r="S35" i="94"/>
  <c r="S36" i="94"/>
  <c r="S37" i="94"/>
  <c r="S38" i="94"/>
  <c r="S39" i="94"/>
  <c r="S40" i="94"/>
  <c r="S41" i="94"/>
  <c r="N33" i="94"/>
  <c r="N34" i="94"/>
  <c r="N35" i="94"/>
  <c r="N36" i="94"/>
  <c r="N37" i="94"/>
  <c r="N38" i="94"/>
  <c r="N39" i="94"/>
  <c r="N40" i="94"/>
  <c r="N41" i="94"/>
  <c r="M22" i="94"/>
  <c r="N22" i="94" s="1"/>
  <c r="Y30" i="94" l="1"/>
  <c r="W18" i="94"/>
  <c r="R39" i="94" l="1"/>
  <c r="Y39" i="94"/>
  <c r="R40" i="94"/>
  <c r="Y40" i="94"/>
  <c r="M40" i="94" l="1"/>
  <c r="M39" i="94"/>
  <c r="Y29" i="94"/>
  <c r="M41" i="94"/>
  <c r="M38" i="94"/>
  <c r="M36" i="94"/>
  <c r="M35" i="94"/>
  <c r="M34" i="94"/>
  <c r="M32" i="94"/>
  <c r="N32" i="94" s="1"/>
  <c r="M31" i="94"/>
  <c r="N31" i="94" s="1"/>
  <c r="M30" i="94"/>
  <c r="N30" i="94" s="1"/>
  <c r="M28" i="94"/>
  <c r="N28" i="94" s="1"/>
  <c r="M27" i="94"/>
  <c r="N27" i="94" s="1"/>
  <c r="M26" i="94"/>
  <c r="N26" i="94" s="1"/>
  <c r="Y38" i="94"/>
  <c r="Y37" i="94"/>
  <c r="Y36" i="94"/>
  <c r="Y35" i="94"/>
  <c r="M33" i="94" l="1"/>
  <c r="M24" i="94"/>
  <c r="N24" i="94" s="1"/>
  <c r="M29" i="94"/>
  <c r="N29" i="94" s="1"/>
  <c r="M25" i="94"/>
  <c r="N25" i="94" s="1"/>
  <c r="R38" i="94"/>
  <c r="M37" i="94"/>
  <c r="R36" i="94"/>
  <c r="R35" i="94"/>
  <c r="R37" i="94"/>
  <c r="Y24" i="94" l="1"/>
  <c r="Y25" i="94"/>
  <c r="Y26" i="94"/>
  <c r="Y27" i="94"/>
  <c r="Y28" i="94"/>
  <c r="Y31" i="94"/>
  <c r="Y32" i="94"/>
  <c r="Y33" i="94"/>
  <c r="Y34" i="94"/>
  <c r="Y41" i="94"/>
  <c r="S22" i="94" l="1"/>
  <c r="R34" i="94"/>
  <c r="R32" i="94"/>
  <c r="R23" i="94"/>
  <c r="S23" i="94" s="1"/>
  <c r="R31" i="94"/>
  <c r="S31" i="94" s="1"/>
  <c r="R25" i="94"/>
  <c r="S25" i="94" s="1"/>
  <c r="R27" i="94"/>
  <c r="S27" i="94" s="1"/>
  <c r="R33" i="94"/>
  <c r="R29" i="94"/>
  <c r="S29" i="94" s="1"/>
  <c r="R41" i="94"/>
  <c r="R30" i="94"/>
  <c r="S30" i="94" s="1"/>
  <c r="R28" i="94"/>
  <c r="S28" i="94" s="1"/>
  <c r="R26" i="94"/>
  <c r="S26" i="94" s="1"/>
  <c r="R24" i="94"/>
  <c r="S24" i="94" s="1"/>
  <c r="M23" i="94"/>
  <c r="N23" i="94" s="1"/>
</calcChain>
</file>

<file path=xl/sharedStrings.xml><?xml version="1.0" encoding="utf-8"?>
<sst xmlns="http://schemas.openxmlformats.org/spreadsheetml/2006/main" count="128" uniqueCount="74">
  <si>
    <t>Alpha</t>
  </si>
  <si>
    <t>Beta-Gamma</t>
  </si>
  <si>
    <t>Probe Correction Factor</t>
  </si>
  <si>
    <t>Instrument SN</t>
  </si>
  <si>
    <t>Beta</t>
  </si>
  <si>
    <t>Instrument Model</t>
  </si>
  <si>
    <t>No</t>
  </si>
  <si>
    <t>Instrument Efficiency</t>
  </si>
  <si>
    <t>Gross Counts</t>
  </si>
  <si>
    <t>Net cpm</t>
  </si>
  <si>
    <t>Total Activity</t>
  </si>
  <si>
    <t>Removable Activity</t>
  </si>
  <si>
    <t>See Below</t>
  </si>
  <si>
    <t>Description/Location</t>
  </si>
  <si>
    <t>Instrumentation</t>
  </si>
  <si>
    <t>Background Count Time (min)</t>
  </si>
  <si>
    <t>Sample Count Time (min)</t>
  </si>
  <si>
    <t>Survey Number</t>
  </si>
  <si>
    <t>Date Counted</t>
  </si>
  <si>
    <t>Building Material Background - cpm</t>
  </si>
  <si>
    <t>Survey Tech</t>
  </si>
  <si>
    <t>Count Room Tech</t>
  </si>
  <si>
    <t>Comments</t>
  </si>
  <si>
    <t>Cal Due Date</t>
  </si>
  <si>
    <t>Instrument Background</t>
  </si>
  <si>
    <t>MDC*</t>
  </si>
  <si>
    <t>Net Activity*</t>
  </si>
  <si>
    <t>Brick</t>
  </si>
  <si>
    <t>Concrete</t>
  </si>
  <si>
    <t>Linoleum</t>
  </si>
  <si>
    <t>Drywall</t>
  </si>
  <si>
    <t>Metal</t>
  </si>
  <si>
    <t>Bldg Material Bkg</t>
  </si>
  <si>
    <t>Level Of Posting</t>
  </si>
  <si>
    <t>*MDC &amp; Net Activity displayed in dpm/100cm²</t>
  </si>
  <si>
    <t>Item Surveyed</t>
  </si>
  <si>
    <t>Gamma</t>
  </si>
  <si>
    <t>Dose</t>
  </si>
  <si>
    <t>CPM</t>
  </si>
  <si>
    <t>cpm</t>
  </si>
  <si>
    <t>µR/hr</t>
  </si>
  <si>
    <t>Ceiling Tile</t>
  </si>
  <si>
    <t>Wood</t>
  </si>
  <si>
    <t>N/A</t>
  </si>
  <si>
    <t>Note</t>
  </si>
  <si>
    <t>Survey Type</t>
  </si>
  <si>
    <t>MDC</t>
  </si>
  <si>
    <t>Survey No</t>
  </si>
  <si>
    <t>Date</t>
  </si>
  <si>
    <t>Level of Posting</t>
  </si>
  <si>
    <t>Date Performed</t>
  </si>
  <si>
    <t>L. Cuneo</t>
  </si>
  <si>
    <t>P. Ray</t>
  </si>
  <si>
    <t>None</t>
  </si>
  <si>
    <t>Characterization</t>
  </si>
  <si>
    <t>Oxygen Farm Post Decon Effort on Areas Above MDC</t>
  </si>
  <si>
    <t>Grinded/needle gun used. Reference suvrey INIS-FSS-010820-001</t>
  </si>
  <si>
    <t>2929/43-10-1</t>
  </si>
  <si>
    <t>208310/PR229222</t>
  </si>
  <si>
    <t>2360/43-93</t>
  </si>
  <si>
    <t>268475/PR289416</t>
  </si>
  <si>
    <t>INIS-012320-1045</t>
  </si>
  <si>
    <t>none</t>
  </si>
  <si>
    <t>1/23/2020</t>
  </si>
  <si>
    <t>See FSS Draft result page 21, Location 38 [b], West section of south brick wall (exterior)</t>
  </si>
  <si>
    <t>See FSS Draft result page 21, Location 39 [b], West section of south brick wall (exterior)</t>
  </si>
  <si>
    <t>See FSS Draft result page 21, Location 41 [b], West section of south brick wall (exterior)</t>
  </si>
  <si>
    <t>See FSS Draft result page 21, Location 42 [b], West section of south brick wall (exterior)</t>
  </si>
  <si>
    <t>See FSS Draft result page 21, Location 40 [b], West section of south brick wall (exterior)</t>
  </si>
  <si>
    <t>See FSS Draft result page 31, Location 54 [c], Top of south and southeast brick wall</t>
  </si>
  <si>
    <t>See FSS Draft result page 18, Location 35 [b], Eastern portion of south brick wall (exterior)</t>
  </si>
  <si>
    <t>See FSS Draft result page 20, Location 37 [b], South section of east brick wall (exterior)</t>
  </si>
  <si>
    <t>See FSS Draft result page 30, Location 53 [c], Resurvey of location 51 after spot decontamination</t>
  </si>
  <si>
    <t>See FSS Draft result page 32, Location 55 [b], West end of south brick wall (exterior)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</si>
</sst>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;@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9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84">
    <xf numFmtId="0" fontId="0" fillId="0" borderId="0" xfId="0"/>
    <xf numFmtId="0" fontId="4" fillId="0" borderId="0" xfId="1" applyFont="1" applyFill="1" applyProtection="1"/>
    <xf numFmtId="0" fontId="5" fillId="0" borderId="0" xfId="1" applyFont="1" applyFill="1" applyProtection="1"/>
    <xf numFmtId="0" fontId="4" fillId="0" borderId="0" xfId="1" applyFont="1" applyFill="1" applyBorder="1" applyAlignment="1" applyProtection="1">
      <alignment vertical="center"/>
    </xf>
    <xf numFmtId="1" fontId="4" fillId="0" borderId="30" xfId="1" applyNumberFormat="1" applyFont="1" applyFill="1" applyBorder="1" applyAlignment="1" applyProtection="1">
      <alignment horizontal="center" vertical="center"/>
    </xf>
    <xf numFmtId="1" fontId="4" fillId="0" borderId="71" xfId="1" applyNumberFormat="1" applyFont="1" applyFill="1" applyBorder="1" applyAlignment="1" applyProtection="1">
      <alignment horizontal="center" vertical="center"/>
    </xf>
    <xf numFmtId="0" fontId="3" fillId="0" borderId="16" xfId="1" applyFont="1" applyFill="1" applyBorder="1" applyAlignment="1" applyProtection="1">
      <alignment horizontal="center"/>
    </xf>
    <xf numFmtId="3" fontId="4" fillId="0" borderId="44" xfId="1" applyNumberFormat="1" applyFont="1" applyFill="1" applyBorder="1" applyAlignment="1" applyProtection="1">
      <alignment horizontal="center" vertical="center"/>
    </xf>
    <xf numFmtId="3" fontId="4" fillId="0" borderId="47" xfId="1" applyNumberFormat="1" applyFont="1" applyFill="1" applyBorder="1" applyAlignment="1" applyProtection="1">
      <alignment horizontal="center" vertical="center"/>
    </xf>
    <xf numFmtId="3" fontId="4" fillId="0" borderId="67" xfId="1" applyNumberFormat="1" applyFont="1" applyFill="1" applyBorder="1" applyAlignment="1" applyProtection="1">
      <alignment horizontal="center" vertical="center"/>
    </xf>
    <xf numFmtId="3" fontId="4" fillId="0" borderId="68" xfId="1" applyNumberFormat="1" applyFont="1" applyFill="1" applyBorder="1" applyAlignment="1" applyProtection="1">
      <alignment horizontal="center" vertical="center"/>
    </xf>
    <xf numFmtId="3" fontId="4" fillId="0" borderId="2" xfId="1" applyNumberFormat="1" applyFont="1" applyFill="1" applyBorder="1" applyAlignment="1" applyProtection="1">
      <alignment horizontal="center" vertical="center"/>
    </xf>
    <xf numFmtId="3" fontId="4" fillId="0" borderId="10" xfId="1" applyNumberFormat="1" applyFont="1" applyFill="1" applyBorder="1" applyAlignment="1" applyProtection="1">
      <alignment horizontal="center" vertical="center"/>
    </xf>
    <xf numFmtId="3" fontId="4" fillId="0" borderId="45" xfId="1" applyNumberFormat="1" applyFont="1" applyFill="1" applyBorder="1" applyAlignment="1" applyProtection="1">
      <alignment horizontal="center" vertical="center"/>
    </xf>
    <xf numFmtId="3" fontId="4" fillId="2" borderId="10" xfId="1" applyNumberFormat="1" applyFont="1" applyFill="1" applyBorder="1" applyAlignment="1" applyProtection="1">
      <alignment horizontal="center" vertical="center"/>
    </xf>
    <xf numFmtId="3" fontId="4" fillId="0" borderId="38" xfId="1" applyNumberFormat="1" applyFont="1" applyFill="1" applyBorder="1" applyAlignment="1" applyProtection="1">
      <alignment horizontal="center" vertical="center"/>
    </xf>
    <xf numFmtId="3" fontId="4" fillId="0" borderId="48" xfId="1" applyNumberFormat="1" applyFont="1" applyFill="1" applyBorder="1" applyAlignment="1" applyProtection="1">
      <alignment horizontal="center" vertical="center"/>
    </xf>
    <xf numFmtId="3" fontId="4" fillId="0" borderId="49" xfId="1" applyNumberFormat="1" applyFont="1" applyFill="1" applyBorder="1" applyAlignment="1" applyProtection="1">
      <alignment horizontal="center" vertical="center"/>
    </xf>
    <xf numFmtId="0" fontId="6" fillId="0" borderId="50" xfId="1" applyFont="1" applyFill="1" applyBorder="1" applyAlignment="1" applyProtection="1">
      <alignment horizontal="center" wrapText="1"/>
    </xf>
    <xf numFmtId="0" fontId="6" fillId="0" borderId="18" xfId="1" applyFont="1" applyFill="1" applyBorder="1" applyAlignment="1" applyProtection="1">
      <alignment horizontal="center" wrapText="1"/>
    </xf>
    <xf numFmtId="0" fontId="6" fillId="0" borderId="17" xfId="1" applyFont="1" applyFill="1" applyBorder="1" applyAlignment="1" applyProtection="1">
      <alignment horizontal="center" wrapText="1"/>
    </xf>
    <xf numFmtId="0" fontId="6" fillId="0" borderId="51" xfId="1" applyFont="1" applyFill="1" applyBorder="1" applyAlignment="1" applyProtection="1">
      <alignment horizontal="center" wrapText="1"/>
    </xf>
    <xf numFmtId="0" fontId="6" fillId="0" borderId="61" xfId="1" applyFont="1" applyFill="1" applyBorder="1" applyAlignment="1" applyProtection="1">
      <alignment horizontal="center" wrapText="1"/>
    </xf>
    <xf numFmtId="0" fontId="6" fillId="0" borderId="72" xfId="1" applyFont="1" applyFill="1" applyBorder="1" applyAlignment="1" applyProtection="1">
      <alignment horizontal="center" wrapText="1"/>
    </xf>
    <xf numFmtId="1" fontId="4" fillId="0" borderId="53" xfId="1" applyNumberFormat="1" applyFont="1" applyFill="1" applyBorder="1" applyAlignment="1" applyProtection="1">
      <alignment horizontal="center" vertical="center"/>
    </xf>
    <xf numFmtId="1" fontId="4" fillId="0" borderId="32" xfId="1" applyNumberFormat="1" applyFont="1" applyFill="1" applyBorder="1" applyAlignment="1" applyProtection="1">
      <alignment horizontal="center" vertical="center"/>
    </xf>
    <xf numFmtId="0" fontId="7" fillId="0" borderId="42" xfId="1" applyFont="1" applyFill="1" applyBorder="1" applyAlignment="1" applyProtection="1">
      <alignment horizontal="right" vertical="top"/>
    </xf>
    <xf numFmtId="0" fontId="2" fillId="0" borderId="72" xfId="1" applyFont="1" applyFill="1" applyBorder="1" applyAlignment="1" applyProtection="1">
      <alignment horizontal="center" vertical="center"/>
    </xf>
    <xf numFmtId="3" fontId="4" fillId="2" borderId="44" xfId="0" applyNumberFormat="1" applyFont="1" applyFill="1" applyBorder="1" applyAlignment="1" applyProtection="1">
      <alignment horizontal="center" vertical="center"/>
    </xf>
    <xf numFmtId="3" fontId="4" fillId="2" borderId="23" xfId="1" applyNumberFormat="1" applyFont="1" applyFill="1" applyBorder="1" applyAlignment="1" applyProtection="1">
      <alignment horizontal="center" vertical="center"/>
    </xf>
    <xf numFmtId="3" fontId="4" fillId="2" borderId="75" xfId="1" applyNumberFormat="1" applyFont="1" applyFill="1" applyBorder="1" applyAlignment="1" applyProtection="1">
      <alignment horizontal="center" vertical="center"/>
    </xf>
    <xf numFmtId="3" fontId="4" fillId="2" borderId="38" xfId="0" applyNumberFormat="1" applyFont="1" applyFill="1" applyBorder="1" applyAlignment="1" applyProtection="1">
      <alignment horizontal="center" vertical="center"/>
    </xf>
    <xf numFmtId="3" fontId="4" fillId="2" borderId="25" xfId="1" applyNumberFormat="1" applyFont="1" applyFill="1" applyBorder="1" applyAlignment="1" applyProtection="1">
      <alignment horizontal="center" vertical="center"/>
    </xf>
    <xf numFmtId="3" fontId="4" fillId="2" borderId="76" xfId="1" applyNumberFormat="1" applyFont="1" applyFill="1" applyBorder="1" applyAlignment="1" applyProtection="1">
      <alignment horizontal="center" vertical="center"/>
    </xf>
    <xf numFmtId="0" fontId="4" fillId="0" borderId="0" xfId="1" applyFont="1" applyFill="1" applyBorder="1" applyProtection="1"/>
    <xf numFmtId="0" fontId="4" fillId="0" borderId="33" xfId="1" applyFont="1" applyFill="1" applyBorder="1" applyProtection="1"/>
    <xf numFmtId="0" fontId="2" fillId="0" borderId="43" xfId="1" applyFont="1" applyFill="1" applyBorder="1" applyAlignment="1" applyProtection="1">
      <alignment horizontal="center" vertical="center"/>
    </xf>
    <xf numFmtId="0" fontId="2" fillId="0" borderId="52" xfId="1" applyFont="1" applyFill="1" applyBorder="1" applyAlignment="1" applyProtection="1">
      <alignment horizontal="center" vertical="center"/>
    </xf>
    <xf numFmtId="49" fontId="2" fillId="0" borderId="59" xfId="1" applyNumberFormat="1" applyFont="1" applyFill="1" applyBorder="1" applyAlignment="1" applyProtection="1">
      <alignment horizontal="center" vertical="center"/>
    </xf>
    <xf numFmtId="0" fontId="4" fillId="0" borderId="85" xfId="1" applyFont="1" applyFill="1" applyBorder="1" applyAlignment="1" applyProtection="1">
      <alignment horizontal="center" vertical="center"/>
    </xf>
    <xf numFmtId="0" fontId="4" fillId="0" borderId="86" xfId="1" applyFont="1" applyFill="1" applyBorder="1" applyAlignment="1" applyProtection="1">
      <alignment horizontal="center" vertical="center"/>
    </xf>
    <xf numFmtId="0" fontId="4" fillId="0" borderId="87" xfId="1" applyFont="1" applyFill="1" applyBorder="1" applyAlignment="1" applyProtection="1">
      <alignment horizontal="center" vertical="center"/>
    </xf>
    <xf numFmtId="0" fontId="4" fillId="0" borderId="88" xfId="1" applyFont="1" applyFill="1" applyBorder="1" applyAlignment="1" applyProtection="1">
      <alignment horizontal="center" vertical="center"/>
    </xf>
    <xf numFmtId="0" fontId="2" fillId="0" borderId="89" xfId="1" applyFont="1" applyFill="1" applyBorder="1" applyAlignment="1" applyProtection="1">
      <alignment horizontal="center" vertical="center"/>
    </xf>
    <xf numFmtId="0" fontId="6" fillId="0" borderId="90" xfId="1" applyFont="1" applyFill="1" applyBorder="1" applyAlignment="1" applyProtection="1">
      <alignment horizontal="center"/>
    </xf>
    <xf numFmtId="0" fontId="6" fillId="0" borderId="43" xfId="1" applyFont="1" applyFill="1" applyBorder="1" applyAlignment="1" applyProtection="1">
      <alignment horizontal="center"/>
    </xf>
    <xf numFmtId="0" fontId="4" fillId="3" borderId="83" xfId="1" applyFont="1" applyFill="1" applyBorder="1" applyAlignment="1" applyProtection="1">
      <alignment horizontal="center" vertical="center"/>
      <protection locked="0"/>
    </xf>
    <xf numFmtId="0" fontId="4" fillId="3" borderId="84" xfId="1" applyFont="1" applyFill="1" applyBorder="1" applyAlignment="1" applyProtection="1">
      <alignment horizontal="center" vertical="center"/>
      <protection locked="0"/>
    </xf>
    <xf numFmtId="0" fontId="4" fillId="3" borderId="85" xfId="1" applyFont="1" applyFill="1" applyBorder="1" applyAlignment="1" applyProtection="1">
      <alignment horizontal="center" vertical="center"/>
      <protection locked="0"/>
    </xf>
    <xf numFmtId="0" fontId="4" fillId="3" borderId="86" xfId="1" applyFont="1" applyFill="1" applyBorder="1" applyAlignment="1" applyProtection="1">
      <alignment horizontal="center" vertical="center"/>
      <protection locked="0"/>
    </xf>
    <xf numFmtId="0" fontId="4" fillId="3" borderId="78" xfId="0" applyFont="1" applyFill="1" applyBorder="1" applyAlignment="1" applyProtection="1">
      <alignment horizontal="center" vertical="center"/>
      <protection locked="0"/>
    </xf>
    <xf numFmtId="0" fontId="4" fillId="3" borderId="84" xfId="1" applyFont="1" applyFill="1" applyBorder="1" applyAlignment="1" applyProtection="1">
      <alignment vertical="center"/>
      <protection locked="0"/>
    </xf>
    <xf numFmtId="0" fontId="4" fillId="3" borderId="3" xfId="1" applyFont="1" applyFill="1" applyBorder="1" applyAlignment="1" applyProtection="1">
      <alignment vertical="center"/>
      <protection locked="0"/>
    </xf>
    <xf numFmtId="3" fontId="4" fillId="3" borderId="46" xfId="1" applyNumberFormat="1" applyFont="1" applyFill="1" applyBorder="1" applyAlignment="1" applyProtection="1">
      <alignment horizontal="center" vertical="center"/>
      <protection locked="0"/>
    </xf>
    <xf numFmtId="0" fontId="4" fillId="3" borderId="79" xfId="0" applyFont="1" applyFill="1" applyBorder="1" applyAlignment="1" applyProtection="1">
      <alignment horizontal="center" vertical="center"/>
      <protection locked="0"/>
    </xf>
    <xf numFmtId="0" fontId="4" fillId="3" borderId="86" xfId="1" applyFont="1" applyFill="1" applyBorder="1" applyAlignment="1" applyProtection="1">
      <alignment vertical="center"/>
      <protection locked="0"/>
    </xf>
    <xf numFmtId="0" fontId="4" fillId="3" borderId="12" xfId="1" applyFont="1" applyFill="1" applyBorder="1" applyAlignment="1" applyProtection="1">
      <alignment vertical="center"/>
      <protection locked="0"/>
    </xf>
    <xf numFmtId="3" fontId="4" fillId="3" borderId="19" xfId="1" applyNumberFormat="1" applyFont="1" applyFill="1" applyBorder="1" applyAlignment="1" applyProtection="1">
      <alignment horizontal="center" vertical="center"/>
      <protection locked="0"/>
    </xf>
    <xf numFmtId="0" fontId="4" fillId="3" borderId="80" xfId="0" applyFont="1" applyFill="1" applyBorder="1" applyAlignment="1" applyProtection="1">
      <alignment horizontal="center" vertical="center"/>
      <protection locked="0"/>
    </xf>
    <xf numFmtId="0" fontId="4" fillId="3" borderId="81" xfId="0" applyFont="1" applyFill="1" applyBorder="1" applyAlignment="1" applyProtection="1">
      <alignment horizontal="center" vertical="center"/>
      <protection locked="0"/>
    </xf>
    <xf numFmtId="0" fontId="4" fillId="3" borderId="88" xfId="1" applyFont="1" applyFill="1" applyBorder="1" applyAlignment="1" applyProtection="1">
      <alignment vertical="center"/>
      <protection locked="0"/>
    </xf>
    <xf numFmtId="0" fontId="4" fillId="3" borderId="21" xfId="1" applyFont="1" applyFill="1" applyBorder="1" applyAlignment="1" applyProtection="1">
      <alignment vertical="center"/>
      <protection locked="0"/>
    </xf>
    <xf numFmtId="3" fontId="4" fillId="3" borderId="26" xfId="1" applyNumberFormat="1" applyFont="1" applyFill="1" applyBorder="1" applyAlignment="1" applyProtection="1">
      <alignment horizontal="center" vertical="center"/>
      <protection locked="0"/>
    </xf>
    <xf numFmtId="3" fontId="4" fillId="3" borderId="44" xfId="1" applyNumberFormat="1" applyFont="1" applyFill="1" applyBorder="1" applyAlignment="1" applyProtection="1">
      <alignment horizontal="center" vertical="center"/>
      <protection locked="0"/>
    </xf>
    <xf numFmtId="3" fontId="4" fillId="3" borderId="38" xfId="1" applyNumberFormat="1" applyFont="1" applyFill="1" applyBorder="1" applyAlignment="1" applyProtection="1">
      <alignment horizontal="center" vertical="center"/>
      <protection locked="0"/>
    </xf>
    <xf numFmtId="3" fontId="4" fillId="3" borderId="69" xfId="1" applyNumberFormat="1" applyFont="1" applyFill="1" applyBorder="1" applyAlignment="1" applyProtection="1">
      <alignment horizontal="center" vertical="center"/>
      <protection locked="0"/>
    </xf>
    <xf numFmtId="3" fontId="4" fillId="3" borderId="10" xfId="1" applyNumberFormat="1" applyFont="1" applyFill="1" applyBorder="1" applyAlignment="1" applyProtection="1">
      <alignment horizontal="center" vertical="center"/>
      <protection locked="0"/>
    </xf>
    <xf numFmtId="3" fontId="4" fillId="3" borderId="48" xfId="1" applyNumberFormat="1" applyFont="1" applyFill="1" applyBorder="1" applyAlignment="1" applyProtection="1">
      <alignment horizontal="center" vertical="center"/>
      <protection locked="0"/>
    </xf>
    <xf numFmtId="3" fontId="4" fillId="3" borderId="54" xfId="1" applyNumberFormat="1" applyFont="1" applyFill="1" applyBorder="1" applyAlignment="1" applyProtection="1">
      <alignment horizontal="center" vertical="center"/>
      <protection locked="0"/>
    </xf>
    <xf numFmtId="165" fontId="4" fillId="3" borderId="85" xfId="1" applyNumberFormat="1" applyFont="1" applyFill="1" applyBorder="1" applyAlignment="1" applyProtection="1">
      <alignment horizontal="center" vertical="center"/>
      <protection locked="0"/>
    </xf>
    <xf numFmtId="165" fontId="4" fillId="3" borderId="86" xfId="1" applyNumberFormat="1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Alignment="1" applyProtection="1"/>
    <xf numFmtId="0" fontId="1" fillId="0" borderId="0" xfId="1" applyProtection="1"/>
    <xf numFmtId="0" fontId="10" fillId="0" borderId="42" xfId="1" applyFont="1" applyFill="1" applyBorder="1" applyAlignment="1" applyProtection="1">
      <alignment vertical="center"/>
    </xf>
    <xf numFmtId="0" fontId="10" fillId="0" borderId="13" xfId="1" applyFont="1" applyFill="1" applyBorder="1" applyAlignment="1" applyProtection="1">
      <alignment vertical="center"/>
    </xf>
    <xf numFmtId="0" fontId="10" fillId="0" borderId="31" xfId="1" applyFont="1" applyFill="1" applyBorder="1" applyAlignment="1" applyProtection="1">
      <alignment vertical="center"/>
    </xf>
    <xf numFmtId="0" fontId="10" fillId="0" borderId="35" xfId="1" applyFont="1" applyFill="1" applyBorder="1" applyAlignment="1" applyProtection="1">
      <alignment vertical="center"/>
    </xf>
    <xf numFmtId="0" fontId="10" fillId="0" borderId="0" xfId="1" applyFont="1" applyFill="1" applyBorder="1" applyAlignment="1" applyProtection="1">
      <alignment vertical="center"/>
      <protection locked="0"/>
    </xf>
    <xf numFmtId="0" fontId="10" fillId="0" borderId="0" xfId="1" applyFont="1" applyFill="1" applyBorder="1" applyAlignment="1" applyProtection="1">
      <alignment vertical="center"/>
    </xf>
    <xf numFmtId="0" fontId="10" fillId="0" borderId="32" xfId="1" applyFont="1" applyFill="1" applyBorder="1" applyAlignment="1" applyProtection="1">
      <alignment vertical="center"/>
    </xf>
    <xf numFmtId="0" fontId="1" fillId="0" borderId="35" xfId="1" applyFill="1" applyBorder="1" applyProtection="1"/>
    <xf numFmtId="0" fontId="1" fillId="0" borderId="0" xfId="1" applyFill="1" applyBorder="1" applyProtection="1"/>
    <xf numFmtId="49" fontId="5" fillId="0" borderId="0" xfId="1" applyNumberFormat="1" applyFont="1" applyFill="1" applyBorder="1" applyAlignment="1" applyProtection="1"/>
    <xf numFmtId="0" fontId="1" fillId="0" borderId="32" xfId="1" applyFill="1" applyBorder="1" applyProtection="1"/>
    <xf numFmtId="0" fontId="1" fillId="0" borderId="0" xfId="1" applyFont="1" applyFill="1" applyBorder="1" applyProtection="1"/>
    <xf numFmtId="0" fontId="5" fillId="0" borderId="0" xfId="1" applyFont="1" applyFill="1" applyBorder="1" applyAlignment="1" applyProtection="1">
      <alignment vertical="top"/>
    </xf>
    <xf numFmtId="0" fontId="5" fillId="0" borderId="0" xfId="1" applyFont="1" applyProtection="1"/>
    <xf numFmtId="0" fontId="5" fillId="0" borderId="0" xfId="1" applyFont="1" applyBorder="1" applyAlignment="1" applyProtection="1">
      <alignment horizontal="right"/>
    </xf>
    <xf numFmtId="0" fontId="5" fillId="0" borderId="0" xfId="1" applyFont="1" applyAlignment="1" applyProtection="1">
      <alignment horizontal="right"/>
    </xf>
    <xf numFmtId="0" fontId="5" fillId="0" borderId="0" xfId="1" applyFont="1" applyFill="1" applyBorder="1" applyAlignment="1" applyProtection="1"/>
    <xf numFmtId="0" fontId="11" fillId="0" borderId="0" xfId="1" applyFont="1" applyFill="1" applyBorder="1" applyAlignment="1" applyProtection="1"/>
    <xf numFmtId="0" fontId="1" fillId="0" borderId="35" xfId="1" applyBorder="1" applyProtection="1"/>
    <xf numFmtId="0" fontId="1" fillId="0" borderId="0" xfId="1" applyBorder="1" applyProtection="1"/>
    <xf numFmtId="14" fontId="11" fillId="0" borderId="0" xfId="1" applyNumberFormat="1" applyFont="1" applyFill="1" applyBorder="1" applyAlignment="1" applyProtection="1"/>
    <xf numFmtId="49" fontId="9" fillId="0" borderId="0" xfId="1" applyNumberFormat="1" applyFont="1" applyFill="1" applyBorder="1" applyAlignment="1" applyProtection="1"/>
    <xf numFmtId="49" fontId="11" fillId="0" borderId="0" xfId="1" applyNumberFormat="1" applyFont="1" applyFill="1" applyBorder="1" applyAlignment="1" applyProtection="1"/>
    <xf numFmtId="0" fontId="1" fillId="0" borderId="41" xfId="1" applyFont="1" applyFill="1" applyBorder="1" applyProtection="1"/>
    <xf numFmtId="0" fontId="1" fillId="0" borderId="33" xfId="1" applyFill="1" applyBorder="1" applyProtection="1"/>
    <xf numFmtId="0" fontId="1" fillId="0" borderId="33" xfId="1" applyFont="1" applyFill="1" applyBorder="1" applyProtection="1"/>
    <xf numFmtId="0" fontId="1" fillId="0" borderId="33" xfId="1" applyBorder="1" applyProtection="1"/>
    <xf numFmtId="0" fontId="1" fillId="0" borderId="52" xfId="1" applyFill="1" applyBorder="1" applyProtection="1"/>
    <xf numFmtId="0" fontId="4" fillId="0" borderId="13" xfId="1" applyFont="1" applyFill="1" applyBorder="1" applyProtection="1"/>
    <xf numFmtId="0" fontId="5" fillId="0" borderId="13" xfId="1" applyFont="1" applyFill="1" applyBorder="1" applyAlignment="1" applyProtection="1">
      <alignment vertical="center"/>
    </xf>
    <xf numFmtId="0" fontId="1" fillId="0" borderId="13" xfId="1" applyFont="1" applyBorder="1" applyProtection="1"/>
    <xf numFmtId="0" fontId="4" fillId="0" borderId="31" xfId="1" applyFont="1" applyFill="1" applyBorder="1" applyProtection="1"/>
    <xf numFmtId="0" fontId="4" fillId="0" borderId="32" xfId="1" applyFont="1" applyFill="1" applyBorder="1" applyProtection="1"/>
    <xf numFmtId="0" fontId="12" fillId="0" borderId="0" xfId="1" applyFont="1" applyFill="1" applyBorder="1" applyAlignment="1" applyProtection="1">
      <alignment vertical="center"/>
    </xf>
    <xf numFmtId="0" fontId="1" fillId="0" borderId="0" xfId="1" applyFont="1" applyProtection="1"/>
    <xf numFmtId="0" fontId="4" fillId="0" borderId="0" xfId="1" applyFont="1" applyFill="1" applyBorder="1" applyAlignment="1" applyProtection="1">
      <alignment horizontal="center"/>
    </xf>
    <xf numFmtId="0" fontId="12" fillId="0" borderId="0" xfId="1" applyFont="1" applyFill="1" applyBorder="1" applyAlignment="1" applyProtection="1">
      <alignment vertical="top"/>
    </xf>
    <xf numFmtId="0" fontId="4" fillId="0" borderId="0" xfId="1" applyFont="1" applyFill="1" applyBorder="1" applyAlignment="1" applyProtection="1">
      <alignment horizontal="left"/>
    </xf>
    <xf numFmtId="0" fontId="12" fillId="0" borderId="33" xfId="1" applyFont="1" applyFill="1" applyBorder="1" applyAlignment="1" applyProtection="1"/>
    <xf numFmtId="0" fontId="4" fillId="0" borderId="52" xfId="1" applyFont="1" applyFill="1" applyBorder="1" applyProtection="1"/>
    <xf numFmtId="1" fontId="4" fillId="2" borderId="68" xfId="0" applyNumberFormat="1" applyFont="1" applyFill="1" applyBorder="1" applyAlignment="1" applyProtection="1">
      <alignment horizontal="center" vertical="center"/>
    </xf>
    <xf numFmtId="1" fontId="4" fillId="2" borderId="73" xfId="1" applyNumberFormat="1" applyFont="1" applyFill="1" applyBorder="1" applyAlignment="1" applyProtection="1">
      <alignment horizontal="center" vertical="center"/>
    </xf>
    <xf numFmtId="1" fontId="4" fillId="3" borderId="54" xfId="1" applyNumberFormat="1" applyFont="1" applyFill="1" applyBorder="1" applyAlignment="1" applyProtection="1">
      <alignment horizontal="center" vertical="center"/>
      <protection locked="0"/>
    </xf>
    <xf numFmtId="1" fontId="4" fillId="2" borderId="74" xfId="1" applyNumberFormat="1" applyFont="1" applyFill="1" applyBorder="1" applyAlignment="1" applyProtection="1">
      <alignment horizontal="center" vertical="center"/>
    </xf>
    <xf numFmtId="1" fontId="4" fillId="3" borderId="44" xfId="1" applyNumberFormat="1" applyFont="1" applyFill="1" applyBorder="1" applyAlignment="1" applyProtection="1">
      <alignment horizontal="center" vertical="center"/>
      <protection locked="0"/>
    </xf>
    <xf numFmtId="0" fontId="4" fillId="3" borderId="60" xfId="1" applyFont="1" applyFill="1" applyBorder="1" applyAlignment="1" applyProtection="1">
      <alignment horizontal="left" vertical="center" wrapText="1"/>
      <protection locked="0"/>
    </xf>
    <xf numFmtId="0" fontId="4" fillId="3" borderId="4" xfId="1" applyFont="1" applyFill="1" applyBorder="1" applyAlignment="1" applyProtection="1">
      <alignment horizontal="left" vertical="center" wrapText="1"/>
      <protection locked="0"/>
    </xf>
    <xf numFmtId="0" fontId="4" fillId="3" borderId="29" xfId="1" applyFont="1" applyFill="1" applyBorder="1" applyAlignment="1" applyProtection="1">
      <alignment horizontal="left" vertical="center" wrapText="1"/>
      <protection locked="0"/>
    </xf>
    <xf numFmtId="0" fontId="4" fillId="3" borderId="6" xfId="1" applyFont="1" applyFill="1" applyBorder="1" applyAlignment="1" applyProtection="1">
      <alignment horizontal="left" vertical="top" wrapText="1"/>
      <protection locked="0"/>
    </xf>
    <xf numFmtId="0" fontId="4" fillId="3" borderId="8" xfId="1" applyFont="1" applyFill="1" applyBorder="1" applyAlignment="1" applyProtection="1">
      <alignment horizontal="left" vertical="top" wrapText="1"/>
      <protection locked="0"/>
    </xf>
    <xf numFmtId="0" fontId="4" fillId="3" borderId="9" xfId="1" applyFont="1" applyFill="1" applyBorder="1" applyAlignment="1" applyProtection="1">
      <alignment horizontal="left" vertical="top" wrapText="1"/>
      <protection locked="0"/>
    </xf>
    <xf numFmtId="0" fontId="4" fillId="3" borderId="20" xfId="1" applyFont="1" applyFill="1" applyBorder="1" applyAlignment="1" applyProtection="1">
      <alignment horizontal="left" vertical="top" wrapText="1"/>
      <protection locked="0"/>
    </xf>
    <xf numFmtId="0" fontId="4" fillId="3" borderId="24" xfId="1" applyFont="1" applyFill="1" applyBorder="1" applyAlignment="1" applyProtection="1">
      <alignment horizontal="left" vertical="top" wrapText="1"/>
      <protection locked="0"/>
    </xf>
    <xf numFmtId="0" fontId="4" fillId="3" borderId="22" xfId="1" applyFont="1" applyFill="1" applyBorder="1" applyAlignment="1" applyProtection="1">
      <alignment horizontal="left" vertical="top" wrapText="1"/>
      <protection locked="0"/>
    </xf>
    <xf numFmtId="14" fontId="4" fillId="3" borderId="11" xfId="1" applyNumberFormat="1" applyFont="1" applyFill="1" applyBorder="1" applyAlignment="1" applyProtection="1">
      <alignment horizontal="left" vertical="center"/>
      <protection locked="0"/>
    </xf>
    <xf numFmtId="14" fontId="4" fillId="3" borderId="8" xfId="1" applyNumberFormat="1" applyFont="1" applyFill="1" applyBorder="1" applyAlignment="1" applyProtection="1">
      <alignment horizontal="left" vertical="center"/>
      <protection locked="0"/>
    </xf>
    <xf numFmtId="14" fontId="4" fillId="3" borderId="9" xfId="1" applyNumberFormat="1" applyFont="1" applyFill="1" applyBorder="1" applyAlignment="1" applyProtection="1">
      <alignment horizontal="left" vertical="center"/>
      <protection locked="0"/>
    </xf>
    <xf numFmtId="49" fontId="4" fillId="3" borderId="1" xfId="1" applyNumberFormat="1" applyFont="1" applyFill="1" applyBorder="1" applyAlignment="1" applyProtection="1">
      <alignment horizontal="left" vertical="center"/>
      <protection locked="0"/>
    </xf>
    <xf numFmtId="49" fontId="4" fillId="3" borderId="4" xfId="1" applyNumberFormat="1" applyFont="1" applyFill="1" applyBorder="1" applyAlignment="1" applyProtection="1">
      <alignment horizontal="left" vertical="center"/>
      <protection locked="0"/>
    </xf>
    <xf numFmtId="49" fontId="4" fillId="3" borderId="29" xfId="1" applyNumberFormat="1" applyFont="1" applyFill="1" applyBorder="1" applyAlignment="1" applyProtection="1">
      <alignment horizontal="left" vertical="center"/>
      <protection locked="0"/>
    </xf>
    <xf numFmtId="0" fontId="4" fillId="3" borderId="23" xfId="1" applyFont="1" applyFill="1" applyBorder="1" applyAlignment="1" applyProtection="1">
      <alignment horizontal="center" vertical="center"/>
      <protection locked="0"/>
    </xf>
    <xf numFmtId="0" fontId="4" fillId="3" borderId="8" xfId="1" applyFont="1" applyFill="1" applyBorder="1" applyAlignment="1" applyProtection="1">
      <alignment horizontal="center" vertical="center"/>
      <protection locked="0"/>
    </xf>
    <xf numFmtId="0" fontId="4" fillId="3" borderId="12" xfId="1" applyFont="1" applyFill="1" applyBorder="1" applyAlignment="1" applyProtection="1">
      <alignment horizontal="center" vertical="center"/>
      <protection locked="0"/>
    </xf>
    <xf numFmtId="49" fontId="2" fillId="0" borderId="40" xfId="1" applyNumberFormat="1" applyFont="1" applyFill="1" applyBorder="1" applyAlignment="1" applyProtection="1">
      <alignment horizontal="center" vertical="center"/>
    </xf>
    <xf numFmtId="49" fontId="2" fillId="0" borderId="28" xfId="1" applyNumberFormat="1" applyFont="1" applyFill="1" applyBorder="1" applyAlignment="1" applyProtection="1">
      <alignment horizontal="center" vertical="center"/>
    </xf>
    <xf numFmtId="0" fontId="2" fillId="0" borderId="41" xfId="1" applyFont="1" applyFill="1" applyBorder="1" applyAlignment="1" applyProtection="1">
      <alignment horizontal="center" vertical="center"/>
    </xf>
    <xf numFmtId="0" fontId="2" fillId="0" borderId="33" xfId="1" applyFont="1" applyFill="1" applyBorder="1" applyAlignment="1" applyProtection="1">
      <alignment horizontal="center" vertical="center"/>
    </xf>
    <xf numFmtId="0" fontId="2" fillId="0" borderId="52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right" vertical="center"/>
    </xf>
    <xf numFmtId="0" fontId="2" fillId="0" borderId="3" xfId="1" applyFont="1" applyFill="1" applyBorder="1" applyAlignment="1" applyProtection="1">
      <alignment horizontal="right" vertical="center"/>
    </xf>
    <xf numFmtId="0" fontId="2" fillId="0" borderId="35" xfId="1" applyFont="1" applyFill="1" applyBorder="1" applyAlignment="1" applyProtection="1">
      <alignment horizontal="right" vertical="top"/>
    </xf>
    <xf numFmtId="0" fontId="2" fillId="0" borderId="0" xfId="1" applyFont="1" applyFill="1" applyBorder="1" applyAlignment="1" applyProtection="1">
      <alignment horizontal="right" vertical="top"/>
    </xf>
    <xf numFmtId="0" fontId="2" fillId="0" borderId="41" xfId="1" applyFont="1" applyFill="1" applyBorder="1" applyAlignment="1" applyProtection="1">
      <alignment horizontal="right" vertical="top"/>
    </xf>
    <xf numFmtId="0" fontId="2" fillId="0" borderId="33" xfId="1" applyFont="1" applyFill="1" applyBorder="1" applyAlignment="1" applyProtection="1">
      <alignment horizontal="right" vertical="top"/>
    </xf>
    <xf numFmtId="0" fontId="2" fillId="0" borderId="39" xfId="0" applyFont="1" applyFill="1" applyBorder="1" applyAlignment="1" applyProtection="1">
      <alignment horizontal="center" vertical="center"/>
    </xf>
    <xf numFmtId="0" fontId="2" fillId="0" borderId="36" xfId="0" applyFont="1" applyFill="1" applyBorder="1" applyAlignment="1" applyProtection="1">
      <alignment horizontal="center" vertical="center"/>
    </xf>
    <xf numFmtId="0" fontId="2" fillId="0" borderId="37" xfId="0" applyFont="1" applyFill="1" applyBorder="1" applyAlignment="1" applyProtection="1">
      <alignment horizontal="center" vertical="center"/>
    </xf>
    <xf numFmtId="49" fontId="4" fillId="3" borderId="11" xfId="1" applyNumberFormat="1" applyFont="1" applyFill="1" applyBorder="1" applyAlignment="1" applyProtection="1">
      <alignment horizontal="left" vertical="center"/>
      <protection locked="0"/>
    </xf>
    <xf numFmtId="49" fontId="4" fillId="3" borderId="8" xfId="1" applyNumberFormat="1" applyFont="1" applyFill="1" applyBorder="1" applyAlignment="1" applyProtection="1">
      <alignment horizontal="left" vertical="center"/>
      <protection locked="0"/>
    </xf>
    <xf numFmtId="49" fontId="4" fillId="3" borderId="9" xfId="1" applyNumberFormat="1" applyFont="1" applyFill="1" applyBorder="1" applyAlignment="1" applyProtection="1">
      <alignment horizontal="left" vertical="center"/>
      <protection locked="0"/>
    </xf>
    <xf numFmtId="49" fontId="4" fillId="3" borderId="55" xfId="1" applyNumberFormat="1" applyFont="1" applyFill="1" applyBorder="1" applyAlignment="1" applyProtection="1">
      <alignment horizontal="left" vertical="center"/>
      <protection locked="0"/>
    </xf>
    <xf numFmtId="49" fontId="4" fillId="3" borderId="24" xfId="1" applyNumberFormat="1" applyFont="1" applyFill="1" applyBorder="1" applyAlignment="1" applyProtection="1">
      <alignment horizontal="left" vertical="center"/>
      <protection locked="0"/>
    </xf>
    <xf numFmtId="49" fontId="4" fillId="3" borderId="22" xfId="1" applyNumberFormat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right" vertical="center"/>
    </xf>
    <xf numFmtId="0" fontId="2" fillId="0" borderId="8" xfId="1" applyFont="1" applyFill="1" applyBorder="1" applyAlignment="1" applyProtection="1">
      <alignment horizontal="right" vertical="center"/>
    </xf>
    <xf numFmtId="0" fontId="2" fillId="0" borderId="12" xfId="1" applyFont="1" applyFill="1" applyBorder="1" applyAlignment="1" applyProtection="1">
      <alignment horizontal="right" vertical="center"/>
    </xf>
    <xf numFmtId="0" fontId="2" fillId="0" borderId="5" xfId="1" applyFont="1" applyFill="1" applyBorder="1" applyAlignment="1" applyProtection="1">
      <alignment horizontal="right" vertical="center"/>
    </xf>
    <xf numFmtId="0" fontId="2" fillId="0" borderId="7" xfId="1" applyFont="1" applyFill="1" applyBorder="1" applyAlignment="1" applyProtection="1">
      <alignment horizontal="right" vertical="center"/>
    </xf>
    <xf numFmtId="0" fontId="2" fillId="0" borderId="30" xfId="1" applyFont="1" applyFill="1" applyBorder="1" applyAlignment="1" applyProtection="1">
      <alignment horizontal="right" vertical="center"/>
    </xf>
    <xf numFmtId="0" fontId="2" fillId="0" borderId="77" xfId="1" applyFont="1" applyFill="1" applyBorder="1" applyAlignment="1" applyProtection="1">
      <alignment horizontal="center" vertical="center"/>
    </xf>
    <xf numFmtId="0" fontId="2" fillId="0" borderId="17" xfId="1" applyFont="1" applyFill="1" applyBorder="1" applyAlignment="1" applyProtection="1">
      <alignment horizontal="center" vertical="center"/>
    </xf>
    <xf numFmtId="0" fontId="2" fillId="0" borderId="43" xfId="1" applyFont="1" applyFill="1" applyBorder="1" applyAlignment="1" applyProtection="1">
      <alignment horizontal="center" vertical="center"/>
    </xf>
    <xf numFmtId="0" fontId="4" fillId="3" borderId="25" xfId="1" applyFont="1" applyFill="1" applyBorder="1" applyAlignment="1" applyProtection="1">
      <alignment horizontal="center" vertical="center"/>
      <protection locked="0"/>
    </xf>
    <xf numFmtId="0" fontId="4" fillId="3" borderId="24" xfId="1" applyFont="1" applyFill="1" applyBorder="1" applyAlignment="1" applyProtection="1">
      <alignment horizontal="center" vertical="center"/>
      <protection locked="0"/>
    </xf>
    <xf numFmtId="0" fontId="4" fillId="3" borderId="21" xfId="1" applyFont="1" applyFill="1" applyBorder="1" applyAlignment="1" applyProtection="1">
      <alignment horizontal="center" vertical="center"/>
      <protection locked="0"/>
    </xf>
    <xf numFmtId="0" fontId="3" fillId="0" borderId="82" xfId="1" applyFont="1" applyFill="1" applyBorder="1" applyAlignment="1" applyProtection="1">
      <alignment horizontal="center"/>
    </xf>
    <xf numFmtId="0" fontId="3" fillId="0" borderId="17" xfId="1" applyFont="1" applyFill="1" applyBorder="1" applyAlignment="1" applyProtection="1">
      <alignment horizontal="center"/>
    </xf>
    <xf numFmtId="0" fontId="3" fillId="0" borderId="43" xfId="1" applyFont="1" applyFill="1" applyBorder="1" applyAlignment="1" applyProtection="1">
      <alignment horizontal="center"/>
    </xf>
    <xf numFmtId="0" fontId="2" fillId="0" borderId="8" xfId="1" applyFont="1" applyFill="1" applyBorder="1" applyAlignment="1" applyProtection="1">
      <alignment horizontal="center" vertical="center"/>
    </xf>
    <xf numFmtId="0" fontId="2" fillId="0" borderId="12" xfId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2" fillId="0" borderId="36" xfId="1" applyFont="1" applyFill="1" applyBorder="1" applyAlignment="1" applyProtection="1">
      <alignment horizontal="center" vertical="center"/>
    </xf>
    <xf numFmtId="0" fontId="4" fillId="3" borderId="4" xfId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164" fontId="8" fillId="0" borderId="20" xfId="1" applyNumberFormat="1" applyFont="1" applyFill="1" applyBorder="1" applyAlignment="1" applyProtection="1">
      <alignment horizontal="center" vertical="center"/>
    </xf>
    <xf numFmtId="164" fontId="8" fillId="0" borderId="24" xfId="1" applyNumberFormat="1" applyFont="1" applyFill="1" applyBorder="1" applyAlignment="1" applyProtection="1">
      <alignment horizontal="center" vertical="center"/>
    </xf>
    <xf numFmtId="164" fontId="8" fillId="0" borderId="21" xfId="1" applyNumberFormat="1" applyFont="1" applyFill="1" applyBorder="1" applyAlignment="1" applyProtection="1">
      <alignment horizontal="center" vertical="center"/>
    </xf>
    <xf numFmtId="0" fontId="2" fillId="0" borderId="55" xfId="1" applyFont="1" applyFill="1" applyBorder="1" applyAlignment="1" applyProtection="1">
      <alignment horizontal="center" vertical="center"/>
    </xf>
    <xf numFmtId="0" fontId="2" fillId="0" borderId="91" xfId="1" applyFont="1" applyFill="1" applyBorder="1" applyAlignment="1" applyProtection="1">
      <alignment horizontal="center" vertical="center"/>
    </xf>
    <xf numFmtId="0" fontId="2" fillId="0" borderId="53" xfId="1" applyFont="1" applyFill="1" applyBorder="1" applyAlignment="1" applyProtection="1">
      <alignment horizontal="center" vertical="center"/>
    </xf>
    <xf numFmtId="0" fontId="2" fillId="0" borderId="11" xfId="1" applyFont="1" applyFill="1" applyBorder="1" applyAlignment="1" applyProtection="1">
      <alignment horizontal="center" vertical="center"/>
    </xf>
    <xf numFmtId="49" fontId="2" fillId="0" borderId="34" xfId="1" applyNumberFormat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horizontal="right" vertical="center"/>
    </xf>
    <xf numFmtId="0" fontId="2" fillId="0" borderId="29" xfId="1" applyFont="1" applyFill="1" applyBorder="1" applyAlignment="1" applyProtection="1">
      <alignment horizontal="right" vertical="center"/>
    </xf>
    <xf numFmtId="0" fontId="2" fillId="0" borderId="55" xfId="1" applyFont="1" applyFill="1" applyBorder="1" applyAlignment="1" applyProtection="1">
      <alignment horizontal="right" vertical="center"/>
    </xf>
    <xf numFmtId="0" fontId="2" fillId="0" borderId="24" xfId="1" applyFont="1" applyFill="1" applyBorder="1" applyAlignment="1" applyProtection="1">
      <alignment horizontal="right" vertical="center"/>
    </xf>
    <xf numFmtId="0" fontId="2" fillId="0" borderId="22" xfId="1" applyFont="1" applyFill="1" applyBorder="1" applyAlignment="1" applyProtection="1">
      <alignment horizontal="right" vertical="center"/>
    </xf>
    <xf numFmtId="0" fontId="2" fillId="0" borderId="9" xfId="1" applyFont="1" applyFill="1" applyBorder="1" applyAlignment="1" applyProtection="1">
      <alignment horizontal="right" vertical="center"/>
    </xf>
    <xf numFmtId="0" fontId="8" fillId="0" borderId="17" xfId="1" applyFont="1" applyFill="1" applyBorder="1" applyAlignment="1" applyProtection="1">
      <alignment horizontal="left" vertical="top"/>
    </xf>
    <xf numFmtId="0" fontId="8" fillId="0" borderId="72" xfId="1" applyFont="1" applyFill="1" applyBorder="1" applyAlignment="1" applyProtection="1">
      <alignment horizontal="left" vertical="top"/>
    </xf>
    <xf numFmtId="0" fontId="4" fillId="0" borderId="6" xfId="1" applyFont="1" applyFill="1" applyBorder="1" applyAlignment="1" applyProtection="1">
      <alignment horizontal="center" vertical="center"/>
    </xf>
    <xf numFmtId="0" fontId="4" fillId="0" borderId="8" xfId="1" applyFont="1" applyFill="1" applyBorder="1" applyAlignment="1" applyProtection="1">
      <alignment horizontal="center" vertical="center"/>
    </xf>
    <xf numFmtId="0" fontId="4" fillId="0" borderId="9" xfId="1" applyFont="1" applyFill="1" applyBorder="1" applyAlignment="1" applyProtection="1">
      <alignment horizontal="center" vertical="center"/>
    </xf>
    <xf numFmtId="0" fontId="2" fillId="0" borderId="27" xfId="1" applyFont="1" applyFill="1" applyBorder="1" applyAlignment="1" applyProtection="1">
      <alignment horizontal="center" vertical="center"/>
    </xf>
    <xf numFmtId="0" fontId="2" fillId="0" borderId="14" xfId="1" applyFont="1" applyFill="1" applyBorder="1" applyAlignment="1" applyProtection="1">
      <alignment horizontal="center" vertical="center"/>
    </xf>
    <xf numFmtId="0" fontId="2" fillId="0" borderId="13" xfId="1" applyFont="1" applyFill="1" applyBorder="1" applyAlignment="1" applyProtection="1">
      <alignment horizontal="center" vertical="center"/>
    </xf>
    <xf numFmtId="0" fontId="2" fillId="0" borderId="31" xfId="1" applyFont="1" applyFill="1" applyBorder="1" applyAlignment="1" applyProtection="1">
      <alignment horizontal="center" vertical="center"/>
    </xf>
    <xf numFmtId="0" fontId="4" fillId="3" borderId="6" xfId="1" applyFont="1" applyFill="1" applyBorder="1" applyAlignment="1" applyProtection="1">
      <alignment horizontal="center" vertical="center"/>
      <protection locked="0"/>
    </xf>
    <xf numFmtId="0" fontId="4" fillId="3" borderId="9" xfId="1" applyFont="1" applyFill="1" applyBorder="1" applyAlignment="1" applyProtection="1">
      <alignment horizontal="center" vertical="center"/>
      <protection locked="0"/>
    </xf>
    <xf numFmtId="1" fontId="4" fillId="0" borderId="20" xfId="1" applyNumberFormat="1" applyFont="1" applyFill="1" applyBorder="1" applyAlignment="1" applyProtection="1">
      <alignment horizontal="center" vertical="center"/>
    </xf>
    <xf numFmtId="1" fontId="1" fillId="0" borderId="24" xfId="0" applyNumberFormat="1" applyFont="1" applyFill="1" applyBorder="1" applyAlignment="1" applyProtection="1">
      <alignment horizontal="center" vertical="center"/>
    </xf>
    <xf numFmtId="1" fontId="1" fillId="0" borderId="21" xfId="0" applyNumberFormat="1" applyFont="1" applyFill="1" applyBorder="1" applyAlignment="1" applyProtection="1">
      <alignment horizontal="center" vertical="center"/>
    </xf>
    <xf numFmtId="1" fontId="1" fillId="0" borderId="22" xfId="0" applyNumberFormat="1" applyFont="1" applyFill="1" applyBorder="1" applyAlignment="1" applyProtection="1">
      <alignment horizontal="center" vertical="center"/>
    </xf>
    <xf numFmtId="0" fontId="2" fillId="0" borderId="66" xfId="1" applyFont="1" applyFill="1" applyBorder="1" applyAlignment="1" applyProtection="1">
      <alignment horizontal="center" vertical="center"/>
    </xf>
    <xf numFmtId="0" fontId="0" fillId="0" borderId="64" xfId="0" applyFill="1" applyBorder="1" applyAlignment="1" applyProtection="1">
      <alignment vertical="center"/>
    </xf>
    <xf numFmtId="0" fontId="0" fillId="0" borderId="65" xfId="0" applyFill="1" applyBorder="1" applyAlignment="1" applyProtection="1">
      <alignment vertical="center"/>
    </xf>
    <xf numFmtId="0" fontId="2" fillId="0" borderId="39" xfId="1" applyFont="1" applyFill="1" applyBorder="1" applyAlignment="1" applyProtection="1">
      <alignment horizontal="center" vertical="center"/>
    </xf>
    <xf numFmtId="0" fontId="0" fillId="0" borderId="36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4" fillId="0" borderId="12" xfId="1" applyFont="1" applyFill="1" applyBorder="1" applyAlignment="1" applyProtection="1">
      <alignment horizontal="center" vertical="center"/>
    </xf>
    <xf numFmtId="0" fontId="1" fillId="0" borderId="8" xfId="2" applyFont="1" applyFill="1" applyBorder="1" applyAlignment="1" applyProtection="1">
      <alignment horizontal="center" vertical="center"/>
    </xf>
    <xf numFmtId="0" fontId="1" fillId="0" borderId="12" xfId="2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 vertical="center"/>
    </xf>
    <xf numFmtId="0" fontId="2" fillId="0" borderId="34" xfId="0" applyFont="1" applyFill="1" applyBorder="1" applyAlignment="1" applyProtection="1">
      <alignment horizontal="center" vertical="center"/>
    </xf>
    <xf numFmtId="0" fontId="2" fillId="0" borderId="24" xfId="1" applyFont="1" applyFill="1" applyBorder="1" applyAlignment="1" applyProtection="1">
      <alignment horizontal="center" vertical="center"/>
    </xf>
    <xf numFmtId="0" fontId="2" fillId="0" borderId="21" xfId="1" applyFont="1" applyFill="1" applyBorder="1" applyAlignment="1" applyProtection="1">
      <alignment horizontal="center" vertical="center"/>
    </xf>
    <xf numFmtId="10" fontId="4" fillId="3" borderId="6" xfId="1" applyNumberFormat="1" applyFont="1" applyFill="1" applyBorder="1" applyAlignment="1" applyProtection="1">
      <alignment horizontal="center" vertical="center"/>
      <protection locked="0"/>
    </xf>
    <xf numFmtId="10" fontId="4" fillId="3" borderId="8" xfId="1" applyNumberFormat="1" applyFont="1" applyFill="1" applyBorder="1" applyAlignment="1" applyProtection="1">
      <alignment horizontal="center" vertical="center"/>
      <protection locked="0"/>
    </xf>
    <xf numFmtId="10" fontId="4" fillId="3" borderId="12" xfId="1" applyNumberFormat="1" applyFont="1" applyFill="1" applyBorder="1" applyAlignment="1" applyProtection="1">
      <alignment horizontal="center" vertical="center"/>
      <protection locked="0"/>
    </xf>
    <xf numFmtId="1" fontId="4" fillId="3" borderId="6" xfId="1" applyNumberFormat="1" applyFont="1" applyFill="1" applyBorder="1" applyAlignment="1" applyProtection="1">
      <alignment horizontal="center" vertical="center"/>
      <protection locked="0"/>
    </xf>
    <xf numFmtId="1" fontId="1" fillId="3" borderId="8" xfId="2" applyNumberFormat="1" applyFont="1" applyFill="1" applyBorder="1" applyAlignment="1" applyProtection="1">
      <alignment horizontal="center" vertical="center"/>
      <protection locked="0"/>
    </xf>
    <xf numFmtId="1" fontId="1" fillId="3" borderId="12" xfId="2" applyNumberFormat="1" applyFont="1" applyFill="1" applyBorder="1" applyAlignment="1" applyProtection="1">
      <alignment horizontal="center" vertical="center"/>
      <protection locked="0"/>
    </xf>
    <xf numFmtId="0" fontId="2" fillId="0" borderId="62" xfId="1" applyFont="1" applyFill="1" applyBorder="1" applyAlignment="1" applyProtection="1">
      <alignment horizontal="center" vertical="center"/>
    </xf>
    <xf numFmtId="0" fontId="1" fillId="0" borderId="15" xfId="2" applyFont="1" applyFill="1" applyBorder="1" applyAlignment="1" applyProtection="1">
      <alignment horizontal="center" vertical="center"/>
    </xf>
    <xf numFmtId="0" fontId="2" fillId="0" borderId="56" xfId="1" applyFont="1" applyFill="1" applyBorder="1" applyAlignment="1" applyProtection="1">
      <alignment horizontal="center" vertical="center"/>
    </xf>
    <xf numFmtId="0" fontId="2" fillId="0" borderId="15" xfId="1" applyFont="1" applyFill="1" applyBorder="1" applyAlignment="1" applyProtection="1">
      <alignment horizontal="center" vertical="center"/>
    </xf>
    <xf numFmtId="0" fontId="2" fillId="0" borderId="63" xfId="1" applyFont="1" applyFill="1" applyBorder="1" applyAlignment="1" applyProtection="1">
      <alignment horizontal="center" vertical="center"/>
    </xf>
    <xf numFmtId="10" fontId="1" fillId="3" borderId="8" xfId="2" applyNumberFormat="1" applyFont="1" applyFill="1" applyBorder="1" applyAlignment="1" applyProtection="1">
      <alignment horizontal="center" vertical="center"/>
      <protection locked="0"/>
    </xf>
    <xf numFmtId="10" fontId="4" fillId="3" borderId="6" xfId="2" applyNumberFormat="1" applyFont="1" applyFill="1" applyBorder="1" applyAlignment="1" applyProtection="1">
      <alignment horizontal="center" vertical="center"/>
      <protection locked="0"/>
    </xf>
    <xf numFmtId="10" fontId="4" fillId="3" borderId="8" xfId="2" applyNumberFormat="1" applyFont="1" applyFill="1" applyBorder="1" applyAlignment="1" applyProtection="1">
      <alignment horizontal="center" vertical="center"/>
      <protection locked="0"/>
    </xf>
    <xf numFmtId="0" fontId="1" fillId="3" borderId="8" xfId="2" applyFont="1" applyFill="1" applyBorder="1" applyAlignment="1" applyProtection="1">
      <alignment horizontal="center" vertical="center"/>
      <protection locked="0"/>
    </xf>
    <xf numFmtId="0" fontId="4" fillId="3" borderId="6" xfId="1" applyFont="1" applyFill="1" applyBorder="1" applyAlignment="1" applyProtection="1">
      <alignment horizontal="center" vertical="center"/>
    </xf>
    <xf numFmtId="0" fontId="1" fillId="3" borderId="8" xfId="2" applyFont="1" applyFill="1" applyBorder="1" applyAlignment="1" applyProtection="1">
      <alignment horizontal="center" vertical="center"/>
    </xf>
    <xf numFmtId="14" fontId="4" fillId="3" borderId="6" xfId="1" applyNumberFormat="1" applyFont="1" applyFill="1" applyBorder="1" applyAlignment="1" applyProtection="1">
      <alignment horizontal="center" vertical="center"/>
      <protection locked="0"/>
    </xf>
    <xf numFmtId="14" fontId="1" fillId="3" borderId="8" xfId="2" applyNumberFormat="1" applyFont="1" applyFill="1" applyBorder="1" applyAlignment="1" applyProtection="1">
      <alignment horizontal="center" vertical="center"/>
      <protection locked="0"/>
    </xf>
    <xf numFmtId="14" fontId="4" fillId="3" borderId="6" xfId="1" applyNumberFormat="1" applyFont="1" applyFill="1" applyBorder="1" applyAlignment="1" applyProtection="1">
      <alignment horizontal="center" vertical="center"/>
    </xf>
    <xf numFmtId="14" fontId="1" fillId="3" borderId="8" xfId="2" applyNumberFormat="1" applyFont="1" applyFill="1" applyBorder="1" applyAlignment="1" applyProtection="1">
      <alignment horizontal="center" vertical="center"/>
    </xf>
    <xf numFmtId="14" fontId="4" fillId="3" borderId="8" xfId="1" applyNumberFormat="1" applyFont="1" applyFill="1" applyBorder="1" applyAlignment="1" applyProtection="1">
      <alignment horizontal="center" vertical="center"/>
      <protection locked="0"/>
    </xf>
    <xf numFmtId="14" fontId="4" fillId="3" borderId="12" xfId="1" applyNumberFormat="1" applyFont="1" applyFill="1" applyBorder="1" applyAlignment="1" applyProtection="1">
      <alignment horizontal="center" vertical="center"/>
      <protection locked="0"/>
    </xf>
    <xf numFmtId="14" fontId="4" fillId="3" borderId="8" xfId="1" applyNumberFormat="1" applyFont="1" applyFill="1" applyBorder="1" applyAlignment="1" applyProtection="1">
      <alignment horizontal="center" vertical="center"/>
    </xf>
    <xf numFmtId="14" fontId="4" fillId="3" borderId="9" xfId="1" applyNumberFormat="1" applyFont="1" applyFill="1" applyBorder="1" applyAlignment="1" applyProtection="1">
      <alignment horizontal="center" vertical="center"/>
    </xf>
    <xf numFmtId="0" fontId="2" fillId="0" borderId="59" xfId="1" applyFont="1" applyFill="1" applyBorder="1" applyAlignment="1" applyProtection="1">
      <alignment horizontal="center" vertical="center"/>
    </xf>
    <xf numFmtId="0" fontId="1" fillId="0" borderId="57" xfId="2" applyFont="1" applyFill="1" applyBorder="1" applyAlignment="1" applyProtection="1">
      <alignment horizontal="center" vertical="center"/>
    </xf>
    <xf numFmtId="0" fontId="2" fillId="0" borderId="57" xfId="1" applyFont="1" applyFill="1" applyBorder="1" applyAlignment="1" applyProtection="1">
      <alignment horizontal="center" vertical="center"/>
    </xf>
    <xf numFmtId="0" fontId="1" fillId="0" borderId="39" xfId="2" applyFont="1" applyFill="1" applyBorder="1" applyAlignment="1" applyProtection="1">
      <alignment horizontal="center" vertical="center"/>
    </xf>
    <xf numFmtId="0" fontId="4" fillId="3" borderId="58" xfId="1" applyFont="1" applyFill="1" applyBorder="1" applyAlignment="1" applyProtection="1">
      <alignment horizontal="center" vertical="center"/>
      <protection locked="0"/>
    </xf>
    <xf numFmtId="0" fontId="1" fillId="3" borderId="7" xfId="2" applyFont="1" applyFill="1" applyBorder="1" applyAlignment="1" applyProtection="1">
      <alignment horizontal="center" vertical="center"/>
      <protection locked="0"/>
    </xf>
    <xf numFmtId="0" fontId="2" fillId="0" borderId="37" xfId="1" applyFont="1" applyFill="1" applyBorder="1" applyAlignment="1" applyProtection="1">
      <alignment horizontal="center" vertical="center"/>
    </xf>
    <xf numFmtId="0" fontId="2" fillId="0" borderId="70" xfId="1" applyFont="1" applyFill="1" applyBorder="1" applyAlignment="1" applyProtection="1">
      <alignment horizontal="center" vertical="center"/>
    </xf>
    <xf numFmtId="0" fontId="4" fillId="3" borderId="60" xfId="1" applyFont="1" applyFill="1" applyBorder="1" applyAlignment="1" applyProtection="1">
      <alignment horizontal="center" vertical="center"/>
      <protection locked="0"/>
    </xf>
    <xf numFmtId="0" fontId="4" fillId="3" borderId="60" xfId="1" applyFont="1" applyFill="1" applyBorder="1" applyAlignment="1" applyProtection="1">
      <alignment horizontal="center" vertical="center"/>
    </xf>
    <xf numFmtId="0" fontId="4" fillId="3" borderId="4" xfId="1" applyFont="1" applyFill="1" applyBorder="1" applyAlignment="1" applyProtection="1">
      <alignment horizontal="center" vertical="center"/>
    </xf>
    <xf numFmtId="0" fontId="4" fillId="3" borderId="29" xfId="1" applyFont="1" applyFill="1" applyBorder="1" applyAlignment="1" applyProtection="1">
      <alignment horizontal="center" vertical="center"/>
    </xf>
    <xf numFmtId="49" fontId="4" fillId="3" borderId="6" xfId="1" applyNumberFormat="1" applyFont="1" applyFill="1" applyBorder="1" applyAlignment="1" applyProtection="1">
      <alignment horizontal="center" vertical="center"/>
      <protection locked="0"/>
    </xf>
    <xf numFmtId="49" fontId="4" fillId="3" borderId="8" xfId="1" applyNumberFormat="1" applyFont="1" applyFill="1" applyBorder="1" applyAlignment="1" applyProtection="1">
      <alignment horizontal="center" vertical="center"/>
      <protection locked="0"/>
    </xf>
    <xf numFmtId="49" fontId="4" fillId="3" borderId="12" xfId="1" applyNumberFormat="1" applyFont="1" applyFill="1" applyBorder="1" applyAlignment="1" applyProtection="1">
      <alignment horizontal="center" vertical="center"/>
      <protection locked="0"/>
    </xf>
    <xf numFmtId="0" fontId="4" fillId="3" borderId="8" xfId="1" applyFont="1" applyFill="1" applyBorder="1" applyAlignment="1" applyProtection="1">
      <alignment horizontal="center" vertical="center"/>
    </xf>
    <xf numFmtId="0" fontId="4" fillId="3" borderId="9" xfId="1" applyFont="1" applyFill="1" applyBorder="1" applyAlignment="1" applyProtection="1">
      <alignment horizontal="center" vertical="center"/>
    </xf>
    <xf numFmtId="10" fontId="4" fillId="3" borderId="9" xfId="2" applyNumberFormat="1" applyFont="1" applyFill="1" applyBorder="1" applyAlignment="1" applyProtection="1">
      <alignment horizontal="center" vertical="center"/>
      <protection locked="0"/>
    </xf>
    <xf numFmtId="49" fontId="4" fillId="4" borderId="6" xfId="1" applyNumberFormat="1" applyFont="1" applyFill="1" applyBorder="1" applyAlignment="1" applyProtection="1">
      <alignment horizontal="left" vertical="center"/>
      <protection locked="0"/>
    </xf>
    <xf numFmtId="49" fontId="4" fillId="4" borderId="8" xfId="1" applyNumberFormat="1" applyFont="1" applyFill="1" applyBorder="1" applyAlignment="1" applyProtection="1">
      <alignment horizontal="left" vertical="center"/>
      <protection locked="0"/>
    </xf>
    <xf numFmtId="49" fontId="4" fillId="4" borderId="9" xfId="1" applyNumberFormat="1" applyFont="1" applyFill="1" applyBorder="1" applyAlignment="1" applyProtection="1">
      <alignment horizontal="left" vertical="center"/>
      <protection locked="0"/>
    </xf>
    <xf numFmtId="0" fontId="9" fillId="0" borderId="33" xfId="1" applyFont="1" applyBorder="1" applyAlignment="1" applyProtection="1">
      <alignment horizontal="left"/>
    </xf>
    <xf numFmtId="49" fontId="4" fillId="4" borderId="60" xfId="1" applyNumberFormat="1" applyFont="1" applyFill="1" applyBorder="1" applyAlignment="1" applyProtection="1">
      <alignment horizontal="left" vertical="center"/>
      <protection locked="0"/>
    </xf>
    <xf numFmtId="49" fontId="4" fillId="4" borderId="4" xfId="1" applyNumberFormat="1" applyFont="1" applyFill="1" applyBorder="1" applyAlignment="1" applyProtection="1">
      <alignment horizontal="left" vertical="center"/>
      <protection locked="0"/>
    </xf>
    <xf numFmtId="49" fontId="4" fillId="4" borderId="29" xfId="1" applyNumberFormat="1" applyFont="1" applyFill="1" applyBorder="1" applyAlignment="1" applyProtection="1">
      <alignment horizontal="left" vertical="center"/>
      <protection locked="0"/>
    </xf>
    <xf numFmtId="14" fontId="4" fillId="4" borderId="6" xfId="1" applyNumberFormat="1" applyFont="1" applyFill="1" applyBorder="1" applyAlignment="1" applyProtection="1">
      <alignment horizontal="left" vertical="center"/>
      <protection locked="0"/>
    </xf>
    <xf numFmtId="14" fontId="4" fillId="4" borderId="8" xfId="1" applyNumberFormat="1" applyFont="1" applyFill="1" applyBorder="1" applyAlignment="1" applyProtection="1">
      <alignment horizontal="left" vertical="center"/>
      <protection locked="0"/>
    </xf>
    <xf numFmtId="14" fontId="4" fillId="4" borderId="9" xfId="1" applyNumberFormat="1" applyFont="1" applyFill="1" applyBorder="1" applyAlignment="1" applyProtection="1">
      <alignment horizontal="left" vertical="center"/>
      <protection locked="0"/>
    </xf>
    <xf numFmtId="0" fontId="2" fillId="0" borderId="21" xfId="1" applyFont="1" applyFill="1" applyBorder="1" applyAlignment="1" applyProtection="1">
      <alignment horizontal="right" vertical="center"/>
    </xf>
    <xf numFmtId="49" fontId="4" fillId="4" borderId="20" xfId="1" applyNumberFormat="1" applyFont="1" applyFill="1" applyBorder="1" applyAlignment="1" applyProtection="1">
      <alignment horizontal="left" vertical="center"/>
      <protection locked="0"/>
    </xf>
    <xf numFmtId="49" fontId="4" fillId="4" borderId="24" xfId="1" applyNumberFormat="1" applyFont="1" applyFill="1" applyBorder="1" applyAlignment="1" applyProtection="1">
      <alignment horizontal="left" vertical="center"/>
      <protection locked="0"/>
    </xf>
    <xf numFmtId="49" fontId="4" fillId="4" borderId="22" xfId="1" applyNumberFormat="1" applyFont="1" applyFill="1" applyBorder="1" applyAlignment="1" applyProtection="1">
      <alignment horizontal="left" vertical="center"/>
      <protection locked="0"/>
    </xf>
    <xf numFmtId="1" fontId="4" fillId="3" borderId="47" xfId="1" applyNumberFormat="1" applyFont="1" applyFill="1" applyBorder="1" applyAlignment="1" applyProtection="1">
      <alignment horizontal="center" vertical="center"/>
      <protection locked="0"/>
    </xf>
    <xf numFmtId="0" fontId="13" fillId="3" borderId="73" xfId="1" applyFont="1" applyFill="1" applyBorder="1" applyAlignment="1" applyProtection="1">
      <alignment horizontal="center" vertical="center" wrapText="1"/>
      <protection locked="0"/>
    </xf>
    <xf numFmtId="0" fontId="13" fillId="3" borderId="4" xfId="1" applyFont="1" applyFill="1" applyBorder="1" applyAlignment="1" applyProtection="1">
      <alignment horizontal="center" vertical="center" wrapText="1"/>
      <protection locked="0"/>
    </xf>
    <xf numFmtId="0" fontId="13" fillId="3" borderId="3" xfId="1" applyFont="1" applyFill="1" applyBorder="1" applyAlignment="1" applyProtection="1">
      <alignment horizontal="center" vertical="center" wrapText="1"/>
      <protection locked="0"/>
    </xf>
    <xf numFmtId="0" fontId="13" fillId="3" borderId="23" xfId="1" applyFont="1" applyFill="1" applyBorder="1" applyAlignment="1" applyProtection="1">
      <alignment horizontal="center" vertical="center" wrapText="1"/>
      <protection locked="0"/>
    </xf>
    <xf numFmtId="0" fontId="13" fillId="3" borderId="8" xfId="1" applyFont="1" applyFill="1" applyBorder="1" applyAlignment="1" applyProtection="1">
      <alignment horizontal="center" vertical="center" wrapText="1"/>
      <protection locked="0"/>
    </xf>
    <xf numFmtId="0" fontId="13" fillId="3" borderId="12" xfId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1"/>
    <cellStyle name="Normal 4 2" xfId="2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5" Type="http://schemas.openxmlformats.org/officeDocument/2006/relationships/image" Target="../media/image6.jpg"/><Relationship Id="rId4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g"/><Relationship Id="rId2" Type="http://schemas.openxmlformats.org/officeDocument/2006/relationships/image" Target="../media/image7.jp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0</xdr:rowOff>
    </xdr:from>
    <xdr:to>
      <xdr:col>25</xdr:col>
      <xdr:colOff>2415</xdr:colOff>
      <xdr:row>2</xdr:row>
      <xdr:rowOff>125557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091" y="0"/>
          <a:ext cx="1942051" cy="5844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67235</xdr:colOff>
      <xdr:row>0</xdr:row>
      <xdr:rowOff>457200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3135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100853</xdr:colOff>
      <xdr:row>2</xdr:row>
      <xdr:rowOff>11205</xdr:rowOff>
    </xdr:from>
    <xdr:to>
      <xdr:col>36</xdr:col>
      <xdr:colOff>47303</xdr:colOff>
      <xdr:row>19</xdr:row>
      <xdr:rowOff>494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C4DE08C4-1E37-450B-BF8E-E7FE6051F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06" y="649940"/>
          <a:ext cx="3308215" cy="2656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22414</xdr:colOff>
      <xdr:row>20</xdr:row>
      <xdr:rowOff>39571</xdr:rowOff>
    </xdr:from>
    <xdr:to>
      <xdr:col>69</xdr:col>
      <xdr:colOff>63165</xdr:colOff>
      <xdr:row>36</xdr:row>
      <xdr:rowOff>0</xdr:rowOff>
    </xdr:to>
    <xdr:pic>
      <xdr:nvPicPr>
        <xdr:cNvPr id="6" name="ymail_attachmentId1947" descr="8029f8a4-1a43-4281-8874-e40a561327f7">
          <a:extLst>
            <a:ext uri="{FF2B5EF4-FFF2-40B4-BE49-F238E27FC236}">
              <a16:creationId xmlns="" xmlns:a16="http://schemas.microsoft.com/office/drawing/2014/main" id="{00000000-0008-0000-2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2" y="3502189"/>
          <a:ext cx="2842222" cy="24705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56031</xdr:colOff>
      <xdr:row>20</xdr:row>
      <xdr:rowOff>0</xdr:rowOff>
    </xdr:from>
    <xdr:to>
      <xdr:col>38</xdr:col>
      <xdr:colOff>2</xdr:colOff>
      <xdr:row>36</xdr:row>
      <xdr:rowOff>14243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3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384" y="3462618"/>
          <a:ext cx="3529853" cy="2524360"/>
        </a:xfrm>
        <a:prstGeom prst="rect">
          <a:avLst/>
        </a:prstGeom>
      </xdr:spPr>
    </xdr:pic>
    <xdr:clientData/>
  </xdr:twoCellAnchor>
  <xdr:twoCellAnchor>
    <xdr:from>
      <xdr:col>23</xdr:col>
      <xdr:colOff>100853</xdr:colOff>
      <xdr:row>7</xdr:row>
      <xdr:rowOff>67236</xdr:rowOff>
    </xdr:from>
    <xdr:to>
      <xdr:col>27</xdr:col>
      <xdr:colOff>0</xdr:colOff>
      <xdr:row>9</xdr:row>
      <xdr:rowOff>89647</xdr:rowOff>
    </xdr:to>
    <xdr:sp macro="" textlink="">
      <xdr:nvSpPr>
        <xdr:cNvPr id="8" name="Oval 7"/>
        <xdr:cNvSpPr/>
      </xdr:nvSpPr>
      <xdr:spPr>
        <a:xfrm>
          <a:off x="2678206" y="1490383"/>
          <a:ext cx="347382" cy="336176"/>
        </a:xfrm>
        <a:prstGeom prst="ellips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 editAs="oneCell">
    <xdr:from>
      <xdr:col>47</xdr:col>
      <xdr:colOff>14331</xdr:colOff>
      <xdr:row>2</xdr:row>
      <xdr:rowOff>11206</xdr:rowOff>
    </xdr:from>
    <xdr:to>
      <xdr:col>66</xdr:col>
      <xdr:colOff>98612</xdr:colOff>
      <xdr:row>20</xdr:row>
      <xdr:rowOff>0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11F7F8C8-A9F4-404C-A9CB-8384DA303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981456" y="949581"/>
          <a:ext cx="2812677" cy="2213398"/>
        </a:xfrm>
        <a:prstGeom prst="rect">
          <a:avLst/>
        </a:prstGeom>
      </xdr:spPr>
    </xdr:pic>
    <xdr:clientData/>
  </xdr:twoCellAnchor>
  <xdr:twoCellAnchor>
    <xdr:from>
      <xdr:col>55</xdr:col>
      <xdr:colOff>67235</xdr:colOff>
      <xdr:row>8</xdr:row>
      <xdr:rowOff>112059</xdr:rowOff>
    </xdr:from>
    <xdr:to>
      <xdr:col>58</xdr:col>
      <xdr:colOff>78440</xdr:colOff>
      <xdr:row>10</xdr:row>
      <xdr:rowOff>134470</xdr:rowOff>
    </xdr:to>
    <xdr:sp macro="" textlink="">
      <xdr:nvSpPr>
        <xdr:cNvPr id="9" name="Oval 8"/>
        <xdr:cNvSpPr/>
      </xdr:nvSpPr>
      <xdr:spPr>
        <a:xfrm>
          <a:off x="6230470" y="1692088"/>
          <a:ext cx="347382" cy="336176"/>
        </a:xfrm>
        <a:prstGeom prst="ellips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56</xdr:col>
      <xdr:colOff>73959</xdr:colOff>
      <xdr:row>26</xdr:row>
      <xdr:rowOff>17928</xdr:rowOff>
    </xdr:from>
    <xdr:to>
      <xdr:col>59</xdr:col>
      <xdr:colOff>85164</xdr:colOff>
      <xdr:row>28</xdr:row>
      <xdr:rowOff>40340</xdr:rowOff>
    </xdr:to>
    <xdr:sp macro="" textlink="">
      <xdr:nvSpPr>
        <xdr:cNvPr id="10" name="Oval 9"/>
        <xdr:cNvSpPr/>
      </xdr:nvSpPr>
      <xdr:spPr>
        <a:xfrm>
          <a:off x="6349253" y="4421840"/>
          <a:ext cx="347382" cy="336176"/>
        </a:xfrm>
        <a:prstGeom prst="ellips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21</xdr:col>
      <xdr:colOff>91889</xdr:colOff>
      <xdr:row>27</xdr:row>
      <xdr:rowOff>2240</xdr:rowOff>
    </xdr:from>
    <xdr:to>
      <xdr:col>24</xdr:col>
      <xdr:colOff>103094</xdr:colOff>
      <xdr:row>29</xdr:row>
      <xdr:rowOff>24651</xdr:rowOff>
    </xdr:to>
    <xdr:sp macro="" textlink="">
      <xdr:nvSpPr>
        <xdr:cNvPr id="12" name="Oval 11"/>
        <xdr:cNvSpPr/>
      </xdr:nvSpPr>
      <xdr:spPr>
        <a:xfrm>
          <a:off x="2445124" y="4563034"/>
          <a:ext cx="347382" cy="336176"/>
        </a:xfrm>
        <a:prstGeom prst="ellips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45720" rIns="0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67235</xdr:colOff>
      <xdr:row>0</xdr:row>
      <xdr:rowOff>457200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3135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11204</xdr:colOff>
      <xdr:row>1</xdr:row>
      <xdr:rowOff>156881</xdr:rowOff>
    </xdr:from>
    <xdr:to>
      <xdr:col>36</xdr:col>
      <xdr:colOff>89648</xdr:colOff>
      <xdr:row>36</xdr:row>
      <xdr:rowOff>2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8F54C0AD-E070-44B8-9ADF-F6953A92B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543487" y="1305484"/>
          <a:ext cx="5334003" cy="4000503"/>
        </a:xfrm>
        <a:prstGeom prst="rect">
          <a:avLst/>
        </a:prstGeom>
      </xdr:spPr>
    </xdr:pic>
    <xdr:clientData/>
  </xdr:twoCellAnchor>
  <xdr:twoCellAnchor editAs="oneCell">
    <xdr:from>
      <xdr:col>38</xdr:col>
      <xdr:colOff>53232</xdr:colOff>
      <xdr:row>2</xdr:row>
      <xdr:rowOff>11206</xdr:rowOff>
    </xdr:from>
    <xdr:to>
      <xdr:col>75</xdr:col>
      <xdr:colOff>108412</xdr:colOff>
      <xdr:row>36</xdr:row>
      <xdr:rowOff>11206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1467" y="649941"/>
          <a:ext cx="4201357" cy="5334000"/>
        </a:xfrm>
        <a:prstGeom prst="rect">
          <a:avLst/>
        </a:prstGeom>
      </xdr:spPr>
    </xdr:pic>
    <xdr:clientData/>
  </xdr:twoCellAnchor>
  <xdr:twoCellAnchor>
    <xdr:from>
      <xdr:col>58</xdr:col>
      <xdr:colOff>33618</xdr:colOff>
      <xdr:row>18</xdr:row>
      <xdr:rowOff>33618</xdr:rowOff>
    </xdr:from>
    <xdr:to>
      <xdr:col>61</xdr:col>
      <xdr:colOff>44824</xdr:colOff>
      <xdr:row>20</xdr:row>
      <xdr:rowOff>56029</xdr:rowOff>
    </xdr:to>
    <xdr:sp macro="" textlink="">
      <xdr:nvSpPr>
        <xdr:cNvPr id="8" name="Oval 7"/>
        <xdr:cNvSpPr/>
      </xdr:nvSpPr>
      <xdr:spPr>
        <a:xfrm>
          <a:off x="6533030" y="3182471"/>
          <a:ext cx="347382" cy="336176"/>
        </a:xfrm>
        <a:prstGeom prst="ellips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45</xdr:col>
      <xdr:colOff>17930</xdr:colOff>
      <xdr:row>21</xdr:row>
      <xdr:rowOff>62753</xdr:rowOff>
    </xdr:from>
    <xdr:to>
      <xdr:col>48</xdr:col>
      <xdr:colOff>29135</xdr:colOff>
      <xdr:row>23</xdr:row>
      <xdr:rowOff>85164</xdr:rowOff>
    </xdr:to>
    <xdr:sp macro="" textlink="">
      <xdr:nvSpPr>
        <xdr:cNvPr id="9" name="Oval 8"/>
        <xdr:cNvSpPr/>
      </xdr:nvSpPr>
      <xdr:spPr>
        <a:xfrm>
          <a:off x="5060577" y="3682253"/>
          <a:ext cx="347382" cy="336176"/>
        </a:xfrm>
        <a:prstGeom prst="ellips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50</xdr:col>
      <xdr:colOff>13448</xdr:colOff>
      <xdr:row>21</xdr:row>
      <xdr:rowOff>147918</xdr:rowOff>
    </xdr:from>
    <xdr:to>
      <xdr:col>53</xdr:col>
      <xdr:colOff>24653</xdr:colOff>
      <xdr:row>24</xdr:row>
      <xdr:rowOff>13447</xdr:rowOff>
    </xdr:to>
    <xdr:sp macro="" textlink="">
      <xdr:nvSpPr>
        <xdr:cNvPr id="10" name="Oval 9"/>
        <xdr:cNvSpPr/>
      </xdr:nvSpPr>
      <xdr:spPr>
        <a:xfrm>
          <a:off x="5616389" y="3767418"/>
          <a:ext cx="347382" cy="336176"/>
        </a:xfrm>
        <a:prstGeom prst="ellips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47</xdr:col>
      <xdr:colOff>20171</xdr:colOff>
      <xdr:row>10</xdr:row>
      <xdr:rowOff>154641</xdr:rowOff>
    </xdr:from>
    <xdr:to>
      <xdr:col>50</xdr:col>
      <xdr:colOff>31377</xdr:colOff>
      <xdr:row>13</xdr:row>
      <xdr:rowOff>20170</xdr:rowOff>
    </xdr:to>
    <xdr:sp macro="" textlink="">
      <xdr:nvSpPr>
        <xdr:cNvPr id="11" name="Oval 10"/>
        <xdr:cNvSpPr/>
      </xdr:nvSpPr>
      <xdr:spPr>
        <a:xfrm>
          <a:off x="5286936" y="2048435"/>
          <a:ext cx="347382" cy="336176"/>
        </a:xfrm>
        <a:prstGeom prst="ellips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55</xdr:col>
      <xdr:colOff>71719</xdr:colOff>
      <xdr:row>21</xdr:row>
      <xdr:rowOff>15689</xdr:rowOff>
    </xdr:from>
    <xdr:to>
      <xdr:col>58</xdr:col>
      <xdr:colOff>82924</xdr:colOff>
      <xdr:row>23</xdr:row>
      <xdr:rowOff>38100</xdr:rowOff>
    </xdr:to>
    <xdr:sp macro="" textlink="">
      <xdr:nvSpPr>
        <xdr:cNvPr id="12" name="Oval 11"/>
        <xdr:cNvSpPr/>
      </xdr:nvSpPr>
      <xdr:spPr>
        <a:xfrm>
          <a:off x="6234954" y="3635189"/>
          <a:ext cx="347382" cy="336176"/>
        </a:xfrm>
        <a:prstGeom prst="ellips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16</xdr:col>
      <xdr:colOff>103094</xdr:colOff>
      <xdr:row>13</xdr:row>
      <xdr:rowOff>13448</xdr:rowOff>
    </xdr:from>
    <xdr:to>
      <xdr:col>20</xdr:col>
      <xdr:colOff>2241</xdr:colOff>
      <xdr:row>15</xdr:row>
      <xdr:rowOff>35859</xdr:rowOff>
    </xdr:to>
    <xdr:sp macro="" textlink="">
      <xdr:nvSpPr>
        <xdr:cNvPr id="13" name="Oval 12"/>
        <xdr:cNvSpPr/>
      </xdr:nvSpPr>
      <xdr:spPr>
        <a:xfrm>
          <a:off x="1896035" y="2377889"/>
          <a:ext cx="347382" cy="336176"/>
        </a:xfrm>
        <a:prstGeom prst="ellips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2"/>
  <sheetViews>
    <sheetView showGridLines="0" tabSelected="1" zoomScaleNormal="100" workbookViewId="0">
      <selection activeCell="J5" sqref="J5:Y6"/>
    </sheetView>
  </sheetViews>
  <sheetFormatPr defaultColWidth="9.140625" defaultRowHeight="12.75" x14ac:dyDescent="0.2"/>
  <cols>
    <col min="1" max="25" width="7.28515625" style="1" customWidth="1"/>
    <col min="26" max="27" width="9.140625" style="1"/>
    <col min="28" max="28" width="11.42578125" style="1" bestFit="1" customWidth="1"/>
    <col min="29" max="29" width="9.140625" style="1"/>
    <col min="30" max="30" width="10" style="1" bestFit="1" customWidth="1"/>
    <col min="31" max="34" width="9.140625" style="1"/>
    <col min="35" max="35" width="10.85546875" style="1" bestFit="1" customWidth="1"/>
    <col min="36" max="16384" width="9.140625" style="1"/>
  </cols>
  <sheetData>
    <row r="1" spans="1:36" ht="18" customHeight="1" thickTop="1" x14ac:dyDescent="0.2">
      <c r="A1" s="141" t="s">
        <v>17</v>
      </c>
      <c r="B1" s="186"/>
      <c r="C1" s="187"/>
      <c r="D1" s="130" t="s">
        <v>61</v>
      </c>
      <c r="E1" s="131"/>
      <c r="F1" s="131"/>
      <c r="G1" s="132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36" ht="18" customHeight="1" x14ac:dyDescent="0.2">
      <c r="A2" s="156" t="s">
        <v>50</v>
      </c>
      <c r="B2" s="157"/>
      <c r="C2" s="191"/>
      <c r="D2" s="127">
        <v>43852</v>
      </c>
      <c r="E2" s="128"/>
      <c r="F2" s="128"/>
      <c r="G2" s="129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36" ht="18" customHeight="1" thickBot="1" x14ac:dyDescent="0.25">
      <c r="A3" s="156" t="s">
        <v>20</v>
      </c>
      <c r="B3" s="157"/>
      <c r="C3" s="191"/>
      <c r="D3" s="150" t="s">
        <v>51</v>
      </c>
      <c r="E3" s="151"/>
      <c r="F3" s="151"/>
      <c r="G3" s="152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5"/>
      <c r="Z3" s="34"/>
    </row>
    <row r="4" spans="1:36" ht="18" customHeight="1" thickTop="1" x14ac:dyDescent="0.2">
      <c r="A4" s="156" t="s">
        <v>21</v>
      </c>
      <c r="B4" s="157"/>
      <c r="C4" s="191"/>
      <c r="D4" s="150" t="s">
        <v>52</v>
      </c>
      <c r="E4" s="151"/>
      <c r="F4" s="151"/>
      <c r="G4" s="152"/>
      <c r="H4" s="141" t="s">
        <v>35</v>
      </c>
      <c r="I4" s="142"/>
      <c r="J4" s="118" t="s">
        <v>55</v>
      </c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20"/>
    </row>
    <row r="5" spans="1:36" ht="18" customHeight="1" x14ac:dyDescent="0.2">
      <c r="A5" s="156" t="s">
        <v>18</v>
      </c>
      <c r="B5" s="157"/>
      <c r="C5" s="191"/>
      <c r="D5" s="150" t="s">
        <v>63</v>
      </c>
      <c r="E5" s="151"/>
      <c r="F5" s="151"/>
      <c r="G5" s="152"/>
      <c r="H5" s="143" t="s">
        <v>22</v>
      </c>
      <c r="I5" s="144"/>
      <c r="J5" s="121" t="s">
        <v>56</v>
      </c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3"/>
    </row>
    <row r="6" spans="1:36" ht="18" customHeight="1" thickBot="1" x14ac:dyDescent="0.25">
      <c r="A6" s="156" t="s">
        <v>45</v>
      </c>
      <c r="B6" s="157"/>
      <c r="C6" s="191"/>
      <c r="D6" s="150" t="s">
        <v>54</v>
      </c>
      <c r="E6" s="151"/>
      <c r="F6" s="151"/>
      <c r="G6" s="152"/>
      <c r="H6" s="145"/>
      <c r="I6" s="146"/>
      <c r="J6" s="124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6"/>
    </row>
    <row r="7" spans="1:36" ht="18" customHeight="1" thickTop="1" thickBot="1" x14ac:dyDescent="0.25">
      <c r="A7" s="188" t="s">
        <v>33</v>
      </c>
      <c r="B7" s="189"/>
      <c r="C7" s="190"/>
      <c r="D7" s="153" t="s">
        <v>53</v>
      </c>
      <c r="E7" s="154"/>
      <c r="F7" s="154"/>
      <c r="G7" s="155"/>
      <c r="H7" s="138" t="s">
        <v>14</v>
      </c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40"/>
    </row>
    <row r="8" spans="1:36" ht="18" customHeight="1" thickTop="1" thickBot="1" x14ac:dyDescent="0.25">
      <c r="A8" s="162" t="s">
        <v>19</v>
      </c>
      <c r="B8" s="163"/>
      <c r="C8" s="163"/>
      <c r="D8" s="163"/>
      <c r="E8" s="164"/>
      <c r="F8" s="36" t="s">
        <v>0</v>
      </c>
      <c r="G8" s="27" t="s">
        <v>4</v>
      </c>
      <c r="H8" s="136" t="s">
        <v>36</v>
      </c>
      <c r="I8" s="137"/>
      <c r="J8" s="3"/>
      <c r="K8" s="3"/>
      <c r="L8" s="3"/>
      <c r="M8" s="3"/>
      <c r="N8" s="226" t="s">
        <v>10</v>
      </c>
      <c r="O8" s="227"/>
      <c r="P8" s="227"/>
      <c r="Q8" s="227"/>
      <c r="R8" s="227"/>
      <c r="S8" s="227"/>
      <c r="T8" s="228" t="s">
        <v>11</v>
      </c>
      <c r="U8" s="229"/>
      <c r="V8" s="229"/>
      <c r="W8" s="229"/>
      <c r="X8" s="229"/>
      <c r="Y8" s="230"/>
    </row>
    <row r="9" spans="1:36" ht="18" customHeight="1" thickTop="1" thickBot="1" x14ac:dyDescent="0.25">
      <c r="A9" s="159" t="s">
        <v>27</v>
      </c>
      <c r="B9" s="160"/>
      <c r="C9" s="160"/>
      <c r="D9" s="160"/>
      <c r="E9" s="161"/>
      <c r="F9" s="4">
        <v>6.333333333333333</v>
      </c>
      <c r="G9" s="5">
        <v>387.66666666666669</v>
      </c>
      <c r="H9" s="38" t="s">
        <v>37</v>
      </c>
      <c r="I9" s="37" t="s">
        <v>38</v>
      </c>
      <c r="J9" s="3"/>
      <c r="K9" s="3"/>
      <c r="L9" s="3"/>
      <c r="M9" s="3"/>
      <c r="N9" s="245" t="s">
        <v>0</v>
      </c>
      <c r="O9" s="246"/>
      <c r="P9" s="246"/>
      <c r="Q9" s="247" t="s">
        <v>1</v>
      </c>
      <c r="R9" s="246"/>
      <c r="S9" s="248"/>
      <c r="T9" s="210" t="s">
        <v>0</v>
      </c>
      <c r="U9" s="175"/>
      <c r="V9" s="251"/>
      <c r="W9" s="210" t="s">
        <v>1</v>
      </c>
      <c r="X9" s="175"/>
      <c r="Y9" s="252"/>
    </row>
    <row r="10" spans="1:36" ht="18" customHeight="1" thickTop="1" x14ac:dyDescent="0.2">
      <c r="A10" s="156" t="s">
        <v>28</v>
      </c>
      <c r="B10" s="157"/>
      <c r="C10" s="157"/>
      <c r="D10" s="157"/>
      <c r="E10" s="158"/>
      <c r="F10" s="4">
        <v>7.5</v>
      </c>
      <c r="G10" s="5">
        <v>301</v>
      </c>
      <c r="H10" s="46"/>
      <c r="I10" s="47"/>
      <c r="J10" s="173" t="s">
        <v>5</v>
      </c>
      <c r="K10" s="173"/>
      <c r="L10" s="173"/>
      <c r="M10" s="174"/>
      <c r="N10" s="249" t="s">
        <v>59</v>
      </c>
      <c r="O10" s="250"/>
      <c r="P10" s="250"/>
      <c r="Q10" s="235" t="s">
        <v>59</v>
      </c>
      <c r="R10" s="236"/>
      <c r="S10" s="236"/>
      <c r="T10" s="253" t="s">
        <v>57</v>
      </c>
      <c r="U10" s="176"/>
      <c r="V10" s="177"/>
      <c r="W10" s="254" t="s">
        <v>57</v>
      </c>
      <c r="X10" s="255"/>
      <c r="Y10" s="256"/>
    </row>
    <row r="11" spans="1:36" ht="18" customHeight="1" x14ac:dyDescent="0.2">
      <c r="A11" s="156" t="s">
        <v>29</v>
      </c>
      <c r="B11" s="157"/>
      <c r="C11" s="157"/>
      <c r="D11" s="157"/>
      <c r="E11" s="158"/>
      <c r="F11" s="4"/>
      <c r="G11" s="5"/>
      <c r="H11" s="48"/>
      <c r="I11" s="49"/>
      <c r="J11" s="171" t="s">
        <v>3</v>
      </c>
      <c r="K11" s="171"/>
      <c r="L11" s="171"/>
      <c r="M11" s="172"/>
      <c r="N11" s="201" t="s">
        <v>60</v>
      </c>
      <c r="O11" s="234"/>
      <c r="P11" s="234"/>
      <c r="Q11" s="235" t="s">
        <v>60</v>
      </c>
      <c r="R11" s="236"/>
      <c r="S11" s="236"/>
      <c r="T11" s="257" t="s">
        <v>58</v>
      </c>
      <c r="U11" s="258"/>
      <c r="V11" s="259"/>
      <c r="W11" s="235" t="s">
        <v>58</v>
      </c>
      <c r="X11" s="260"/>
      <c r="Y11" s="261"/>
    </row>
    <row r="12" spans="1:36" ht="18" customHeight="1" x14ac:dyDescent="0.2">
      <c r="A12" s="156" t="s">
        <v>30</v>
      </c>
      <c r="B12" s="157"/>
      <c r="C12" s="157"/>
      <c r="D12" s="157"/>
      <c r="E12" s="158"/>
      <c r="F12" s="4"/>
      <c r="G12" s="5"/>
      <c r="H12" s="69"/>
      <c r="I12" s="70"/>
      <c r="J12" s="171" t="s">
        <v>23</v>
      </c>
      <c r="K12" s="171"/>
      <c r="L12" s="171"/>
      <c r="M12" s="172"/>
      <c r="N12" s="237">
        <v>44183</v>
      </c>
      <c r="O12" s="238"/>
      <c r="P12" s="238"/>
      <c r="Q12" s="239">
        <v>44183</v>
      </c>
      <c r="R12" s="240"/>
      <c r="S12" s="240"/>
      <c r="T12" s="237">
        <v>44141</v>
      </c>
      <c r="U12" s="241"/>
      <c r="V12" s="242"/>
      <c r="W12" s="239">
        <v>44141</v>
      </c>
      <c r="X12" s="243"/>
      <c r="Y12" s="244"/>
      <c r="AA12" s="71"/>
      <c r="AB12" s="71"/>
      <c r="AC12" s="71"/>
      <c r="AD12" s="71"/>
      <c r="AE12" s="71"/>
      <c r="AF12" s="71"/>
      <c r="AG12" s="71"/>
      <c r="AH12" s="71"/>
      <c r="AI12" s="71"/>
      <c r="AJ12" s="71"/>
    </row>
    <row r="13" spans="1:36" ht="18" customHeight="1" x14ac:dyDescent="0.2">
      <c r="A13" s="156" t="s">
        <v>31</v>
      </c>
      <c r="B13" s="157"/>
      <c r="C13" s="157"/>
      <c r="D13" s="157"/>
      <c r="E13" s="158"/>
      <c r="F13" s="4">
        <v>1</v>
      </c>
      <c r="G13" s="5">
        <v>228</v>
      </c>
      <c r="H13" s="39" t="s">
        <v>43</v>
      </c>
      <c r="I13" s="40" t="s">
        <v>43</v>
      </c>
      <c r="J13" s="171" t="s">
        <v>7</v>
      </c>
      <c r="K13" s="171"/>
      <c r="L13" s="171"/>
      <c r="M13" s="172"/>
      <c r="N13" s="220">
        <v>0.22559999999999999</v>
      </c>
      <c r="O13" s="231"/>
      <c r="P13" s="231"/>
      <c r="Q13" s="232">
        <v>0.34449999999999997</v>
      </c>
      <c r="R13" s="233"/>
      <c r="S13" s="233"/>
      <c r="T13" s="220">
        <v>0.31790000000000002</v>
      </c>
      <c r="U13" s="221"/>
      <c r="V13" s="222"/>
      <c r="W13" s="232">
        <v>0.41410000000000002</v>
      </c>
      <c r="X13" s="233"/>
      <c r="Y13" s="262"/>
      <c r="AA13" s="71"/>
      <c r="AB13" s="71"/>
      <c r="AC13" s="71"/>
      <c r="AD13" s="71"/>
      <c r="AE13" s="71"/>
      <c r="AF13" s="71"/>
      <c r="AG13" s="71"/>
      <c r="AH13" s="71"/>
      <c r="AI13" s="71"/>
      <c r="AJ13" s="71"/>
    </row>
    <row r="14" spans="1:36" ht="18" customHeight="1" x14ac:dyDescent="0.2">
      <c r="A14" s="156" t="s">
        <v>41</v>
      </c>
      <c r="B14" s="157"/>
      <c r="C14" s="157"/>
      <c r="D14" s="157"/>
      <c r="E14" s="158"/>
      <c r="F14" s="4"/>
      <c r="G14" s="5"/>
      <c r="H14" s="39" t="s">
        <v>43</v>
      </c>
      <c r="I14" s="40" t="s">
        <v>43</v>
      </c>
      <c r="J14" s="171" t="s">
        <v>2</v>
      </c>
      <c r="K14" s="171"/>
      <c r="L14" s="171"/>
      <c r="M14" s="172"/>
      <c r="N14" s="194">
        <v>1</v>
      </c>
      <c r="O14" s="214"/>
      <c r="P14" s="215"/>
      <c r="Q14" s="194">
        <v>1</v>
      </c>
      <c r="R14" s="214"/>
      <c r="S14" s="214"/>
      <c r="T14" s="194">
        <v>1</v>
      </c>
      <c r="U14" s="195"/>
      <c r="V14" s="213"/>
      <c r="W14" s="194">
        <v>1</v>
      </c>
      <c r="X14" s="195"/>
      <c r="Y14" s="196"/>
      <c r="AA14" s="71"/>
      <c r="AB14" s="71"/>
      <c r="AC14" s="71"/>
      <c r="AD14" s="71"/>
      <c r="AE14" s="71"/>
      <c r="AF14" s="71"/>
      <c r="AG14" s="71"/>
      <c r="AH14" s="71"/>
      <c r="AI14" s="71"/>
      <c r="AJ14" s="71"/>
    </row>
    <row r="15" spans="1:36" ht="18" customHeight="1" x14ac:dyDescent="0.2">
      <c r="A15" s="156" t="s">
        <v>42</v>
      </c>
      <c r="B15" s="157"/>
      <c r="C15" s="157"/>
      <c r="D15" s="157"/>
      <c r="E15" s="158"/>
      <c r="F15" s="4"/>
      <c r="G15" s="5"/>
      <c r="H15" s="48"/>
      <c r="I15" s="49"/>
      <c r="J15" s="171" t="s">
        <v>15</v>
      </c>
      <c r="K15" s="171"/>
      <c r="L15" s="171"/>
      <c r="M15" s="172"/>
      <c r="N15" s="194">
        <v>1</v>
      </c>
      <c r="O15" s="214"/>
      <c r="P15" s="215"/>
      <c r="Q15" s="194">
        <v>1</v>
      </c>
      <c r="R15" s="214"/>
      <c r="S15" s="214"/>
      <c r="T15" s="194">
        <v>60</v>
      </c>
      <c r="U15" s="195"/>
      <c r="V15" s="213"/>
      <c r="W15" s="194">
        <v>60</v>
      </c>
      <c r="X15" s="195"/>
      <c r="Y15" s="196"/>
      <c r="AA15" s="71"/>
      <c r="AB15" s="71"/>
      <c r="AC15" s="71"/>
      <c r="AD15" s="71"/>
      <c r="AE15" s="71"/>
      <c r="AF15" s="71"/>
      <c r="AG15" s="71"/>
      <c r="AH15" s="71"/>
      <c r="AI15" s="71"/>
      <c r="AJ15" s="71"/>
    </row>
    <row r="16" spans="1:36" ht="18" customHeight="1" x14ac:dyDescent="0.2">
      <c r="A16" s="184"/>
      <c r="B16" s="171"/>
      <c r="C16" s="171"/>
      <c r="D16" s="171"/>
      <c r="E16" s="172"/>
      <c r="F16" s="4"/>
      <c r="G16" s="5"/>
      <c r="H16" s="48"/>
      <c r="I16" s="49"/>
      <c r="J16" s="171" t="s">
        <v>16</v>
      </c>
      <c r="K16" s="171"/>
      <c r="L16" s="171"/>
      <c r="M16" s="172"/>
      <c r="N16" s="194">
        <v>1</v>
      </c>
      <c r="O16" s="214"/>
      <c r="P16" s="215"/>
      <c r="Q16" s="194">
        <v>1</v>
      </c>
      <c r="R16" s="214"/>
      <c r="S16" s="214"/>
      <c r="T16" s="194">
        <v>1</v>
      </c>
      <c r="U16" s="195"/>
      <c r="V16" s="213"/>
      <c r="W16" s="194">
        <v>1</v>
      </c>
      <c r="X16" s="195"/>
      <c r="Y16" s="196"/>
      <c r="AA16" s="71"/>
      <c r="AB16" s="71"/>
      <c r="AC16" s="71"/>
      <c r="AD16" s="71"/>
      <c r="AE16" s="71"/>
      <c r="AF16" s="71"/>
      <c r="AG16" s="71"/>
      <c r="AH16" s="71"/>
      <c r="AI16" s="71"/>
      <c r="AJ16" s="71"/>
    </row>
    <row r="17" spans="1:36" ht="18" customHeight="1" x14ac:dyDescent="0.2">
      <c r="A17" s="184"/>
      <c r="B17" s="171"/>
      <c r="C17" s="171"/>
      <c r="D17" s="171"/>
      <c r="E17" s="172"/>
      <c r="F17" s="4"/>
      <c r="G17" s="5"/>
      <c r="H17" s="48"/>
      <c r="I17" s="49"/>
      <c r="J17" s="171" t="s">
        <v>24</v>
      </c>
      <c r="K17" s="171"/>
      <c r="L17" s="171"/>
      <c r="M17" s="172"/>
      <c r="N17" s="223">
        <v>3</v>
      </c>
      <c r="O17" s="224"/>
      <c r="P17" s="225"/>
      <c r="Q17" s="223">
        <v>237</v>
      </c>
      <c r="R17" s="224"/>
      <c r="S17" s="224"/>
      <c r="T17" s="201">
        <v>13</v>
      </c>
      <c r="U17" s="134"/>
      <c r="V17" s="135"/>
      <c r="W17" s="201">
        <v>3104</v>
      </c>
      <c r="X17" s="134"/>
      <c r="Y17" s="202"/>
      <c r="AA17" s="71"/>
      <c r="AB17" s="71"/>
      <c r="AC17" s="71"/>
      <c r="AD17" s="71"/>
      <c r="AE17" s="71"/>
      <c r="AF17" s="71"/>
      <c r="AG17" s="71"/>
      <c r="AH17" s="71"/>
      <c r="AI17" s="71"/>
      <c r="AJ17" s="71"/>
    </row>
    <row r="18" spans="1:36" ht="18" customHeight="1" thickBot="1" x14ac:dyDescent="0.25">
      <c r="A18" s="184"/>
      <c r="B18" s="171"/>
      <c r="C18" s="171"/>
      <c r="D18" s="171"/>
      <c r="E18" s="172"/>
      <c r="F18" s="4"/>
      <c r="G18" s="5"/>
      <c r="H18" s="41" t="s">
        <v>43</v>
      </c>
      <c r="I18" s="42" t="s">
        <v>43</v>
      </c>
      <c r="J18" s="218" t="s">
        <v>46</v>
      </c>
      <c r="K18" s="218"/>
      <c r="L18" s="218"/>
      <c r="M18" s="219"/>
      <c r="N18" s="178" t="s">
        <v>12</v>
      </c>
      <c r="O18" s="179"/>
      <c r="P18" s="179"/>
      <c r="Q18" s="179"/>
      <c r="R18" s="179"/>
      <c r="S18" s="180"/>
      <c r="T18" s="203">
        <f>IF(ISBLANK(T17)," ",(3+3.29*(((T17/T15)*T16*(1+(T16/T15)))^0.5))/(T13*T14*T16))</f>
        <v>14.294182719375222</v>
      </c>
      <c r="U18" s="204"/>
      <c r="V18" s="205"/>
      <c r="W18" s="203">
        <f>IF(ISBLANK(W17)," ",(3+3.29*(((W17/W15)*W16*(1+(W16/W15)))^0.5))/(W13*W14*W16))</f>
        <v>64.863557142621573</v>
      </c>
      <c r="X18" s="204"/>
      <c r="Y18" s="206"/>
      <c r="AA18" s="71"/>
      <c r="AB18" s="71"/>
      <c r="AC18" s="71"/>
      <c r="AD18" s="71"/>
      <c r="AE18" s="71"/>
      <c r="AF18" s="71"/>
      <c r="AG18" s="71"/>
      <c r="AH18" s="71"/>
      <c r="AI18" s="71"/>
      <c r="AJ18" s="71"/>
    </row>
    <row r="19" spans="1:36" ht="18" customHeight="1" thickTop="1" thickBot="1" x14ac:dyDescent="0.25">
      <c r="A19" s="181"/>
      <c r="B19" s="182"/>
      <c r="C19" s="182"/>
      <c r="D19" s="182"/>
      <c r="E19" s="183"/>
      <c r="F19" s="24"/>
      <c r="G19" s="25"/>
      <c r="H19" s="136" t="s">
        <v>36</v>
      </c>
      <c r="I19" s="185"/>
      <c r="J19" s="216" t="s">
        <v>10</v>
      </c>
      <c r="K19" s="216"/>
      <c r="L19" s="216"/>
      <c r="M19" s="216"/>
      <c r="N19" s="216"/>
      <c r="O19" s="216"/>
      <c r="P19" s="216"/>
      <c r="Q19" s="216"/>
      <c r="R19" s="216"/>
      <c r="S19" s="217"/>
      <c r="T19" s="197" t="s">
        <v>11</v>
      </c>
      <c r="U19" s="198"/>
      <c r="V19" s="198"/>
      <c r="W19" s="198"/>
      <c r="X19" s="199"/>
      <c r="Y19" s="200"/>
      <c r="AA19" s="71"/>
      <c r="AB19" s="71"/>
      <c r="AC19" s="71"/>
      <c r="AD19" s="71"/>
      <c r="AE19" s="71"/>
      <c r="AF19" s="71"/>
      <c r="AG19" s="71"/>
      <c r="AH19" s="71"/>
      <c r="AI19" s="71"/>
      <c r="AJ19" s="71"/>
    </row>
    <row r="20" spans="1:36" ht="18" customHeight="1" thickTop="1" thickBot="1" x14ac:dyDescent="0.25">
      <c r="A20" s="26" t="s">
        <v>44</v>
      </c>
      <c r="B20" s="192" t="s">
        <v>34</v>
      </c>
      <c r="C20" s="192"/>
      <c r="D20" s="192"/>
      <c r="E20" s="192"/>
      <c r="F20" s="192"/>
      <c r="G20" s="193"/>
      <c r="H20" s="38" t="s">
        <v>37</v>
      </c>
      <c r="I20" s="43" t="s">
        <v>38</v>
      </c>
      <c r="J20" s="175" t="s">
        <v>0</v>
      </c>
      <c r="K20" s="175"/>
      <c r="L20" s="175"/>
      <c r="M20" s="175"/>
      <c r="N20" s="175"/>
      <c r="O20" s="147" t="s">
        <v>1</v>
      </c>
      <c r="P20" s="148"/>
      <c r="Q20" s="148"/>
      <c r="R20" s="148"/>
      <c r="S20" s="149"/>
      <c r="T20" s="207" t="s">
        <v>0</v>
      </c>
      <c r="U20" s="208"/>
      <c r="V20" s="209"/>
      <c r="W20" s="210" t="s">
        <v>1</v>
      </c>
      <c r="X20" s="211"/>
      <c r="Y20" s="212"/>
    </row>
    <row r="21" spans="1:36" ht="49.9" customHeight="1" thickTop="1" thickBot="1" x14ac:dyDescent="0.25">
      <c r="A21" s="6" t="s">
        <v>6</v>
      </c>
      <c r="B21" s="168" t="s">
        <v>13</v>
      </c>
      <c r="C21" s="169"/>
      <c r="D21" s="169"/>
      <c r="E21" s="169"/>
      <c r="F21" s="169"/>
      <c r="G21" s="170"/>
      <c r="H21" s="44" t="s">
        <v>40</v>
      </c>
      <c r="I21" s="45" t="s">
        <v>39</v>
      </c>
      <c r="J21" s="18" t="s">
        <v>8</v>
      </c>
      <c r="K21" s="19" t="s">
        <v>32</v>
      </c>
      <c r="L21" s="19" t="s">
        <v>25</v>
      </c>
      <c r="M21" s="19" t="s">
        <v>9</v>
      </c>
      <c r="N21" s="20" t="s">
        <v>26</v>
      </c>
      <c r="O21" s="21" t="s">
        <v>8</v>
      </c>
      <c r="P21" s="19" t="s">
        <v>32</v>
      </c>
      <c r="Q21" s="19" t="s">
        <v>25</v>
      </c>
      <c r="R21" s="19" t="s">
        <v>9</v>
      </c>
      <c r="S21" s="20" t="s">
        <v>26</v>
      </c>
      <c r="T21" s="22" t="s">
        <v>8</v>
      </c>
      <c r="U21" s="19" t="s">
        <v>9</v>
      </c>
      <c r="V21" s="20" t="s">
        <v>26</v>
      </c>
      <c r="W21" s="22" t="s">
        <v>8</v>
      </c>
      <c r="X21" s="19" t="s">
        <v>9</v>
      </c>
      <c r="Y21" s="23" t="s">
        <v>26</v>
      </c>
    </row>
    <row r="22" spans="1:36" s="2" customFormat="1" ht="19.899999999999999" customHeight="1" thickTop="1" x14ac:dyDescent="0.25">
      <c r="A22" s="50">
        <v>1</v>
      </c>
      <c r="B22" s="278" t="s">
        <v>69</v>
      </c>
      <c r="C22" s="279"/>
      <c r="D22" s="279"/>
      <c r="E22" s="279"/>
      <c r="F22" s="279"/>
      <c r="G22" s="280"/>
      <c r="H22" s="51"/>
      <c r="I22" s="52"/>
      <c r="J22" s="53">
        <v>4</v>
      </c>
      <c r="K22" s="277">
        <v>7.5</v>
      </c>
      <c r="L22" s="7">
        <f>IF(ISBLANK(K22)," ",IF(K22=" "," ",(3+3.29*(((K22)*$N$16*(1+($N$16/$N$15)))^0.5))/($N$14*$N$13*$N$16)))</f>
        <v>69.778879472617035</v>
      </c>
      <c r="M22" s="8">
        <f t="shared" ref="M22:M41" si="0">IF(ISBLANK(J22)," ",(J22/$N$16)-K22)</f>
        <v>-3.5</v>
      </c>
      <c r="N22" s="9">
        <f>IF(ISBLANK(J22)," ",M22/(N$13*N$14))</f>
        <v>-15.51418439716312</v>
      </c>
      <c r="O22" s="53">
        <v>334</v>
      </c>
      <c r="P22" s="65">
        <v>301</v>
      </c>
      <c r="Q22" s="10">
        <f>IF(ISBLANK(P22)," ",IF(P22=" "," ",(3+3.29*(((P22)*$Q$16*(1+($Q$16/$Q$15)))^0.5))/($Q$14*$Q$13*$Q$16)))</f>
        <v>243.02587658407916</v>
      </c>
      <c r="R22" s="11">
        <f>IF(ISBLANK(O22)," ",(O22/$Q$16)-P22)</f>
        <v>33</v>
      </c>
      <c r="S22" s="9">
        <f>IF(ISBLANK(O22)," ",R22/(Q$13*Q$14))</f>
        <v>95.791001451378818</v>
      </c>
      <c r="T22" s="68">
        <v>0</v>
      </c>
      <c r="U22" s="113">
        <f>IF(ISBLANK(T22)," ",(T22/$T$16)-($T$17/$T$15))</f>
        <v>-0.21666666666666667</v>
      </c>
      <c r="V22" s="114">
        <f>IF(ISBLANK(T22), " ", (U22/T$13))</f>
        <v>-0.68155604487784416</v>
      </c>
      <c r="W22" s="115">
        <v>48</v>
      </c>
      <c r="X22" s="113">
        <f>IF(ISBLANK(W22)," ",(W22/$W$16)-($W$17/$W$15))</f>
        <v>-3.7333333333333343</v>
      </c>
      <c r="Y22" s="116">
        <f>IF(ISBLANK(W22), " ", (X22/$W$13))</f>
        <v>-9.0155356999114566</v>
      </c>
    </row>
    <row r="23" spans="1:36" s="2" customFormat="1" ht="19.899999999999999" customHeight="1" x14ac:dyDescent="0.25">
      <c r="A23" s="54">
        <v>2</v>
      </c>
      <c r="B23" s="281" t="s">
        <v>64</v>
      </c>
      <c r="C23" s="282"/>
      <c r="D23" s="282"/>
      <c r="E23" s="282"/>
      <c r="F23" s="282"/>
      <c r="G23" s="283"/>
      <c r="H23" s="55"/>
      <c r="I23" s="56"/>
      <c r="J23" s="57">
        <v>6</v>
      </c>
      <c r="K23" s="117">
        <v>6.3</v>
      </c>
      <c r="L23" s="7">
        <f t="shared" ref="L23:L41" si="1">IF(ISBLANK(K23)," ",IF(K23=" "," ",(3+3.29*(((K23)*$N$16*(1+($N$16/$N$15)))^0.5))/($N$14*$N$13*$N$16)))</f>
        <v>65.063570442547174</v>
      </c>
      <c r="M23" s="12">
        <f t="shared" si="0"/>
        <v>-0.29999999999999982</v>
      </c>
      <c r="N23" s="13">
        <f t="shared" ref="N23:N41" si="2">IF(ISBLANK(J23)," ",M23/(N$13*N$14))</f>
        <v>-1.3297872340425525</v>
      </c>
      <c r="O23" s="57">
        <v>379</v>
      </c>
      <c r="P23" s="66">
        <v>388</v>
      </c>
      <c r="Q23" s="7">
        <f t="shared" ref="Q23:Q41" si="3">IF(ISBLANK(P23)," ",IF(P23=" "," ",(3+3.29*(((P23)*$Q$16*(1+($Q$16/$Q$15)))^0.5))/($Q$14*$Q$13*$Q$16)))</f>
        <v>274.74251049019307</v>
      </c>
      <c r="R23" s="12">
        <f t="shared" ref="R23:R41" si="4">IF(ISBLANK(O23)," ",(O23/$Q$16)-P23)</f>
        <v>-9</v>
      </c>
      <c r="S23" s="13">
        <f t="shared" ref="S23:S41" si="5">IF(ISBLANK(O23)," ",R23/(Q$13*Q$14))</f>
        <v>-26.124818577648767</v>
      </c>
      <c r="T23" s="57">
        <v>0</v>
      </c>
      <c r="U23" s="28">
        <f t="shared" ref="U23:U41" si="6">IF(ISBLANK(T23)," ",(T23/$T$16)-($T$17/$T$15))</f>
        <v>-0.21666666666666667</v>
      </c>
      <c r="V23" s="29">
        <f t="shared" ref="V23:V41" si="7">IF(ISBLANK(T23), " ", (U23/T$13))</f>
        <v>-0.68155604487784416</v>
      </c>
      <c r="W23" s="57">
        <v>43</v>
      </c>
      <c r="X23" s="28">
        <f t="shared" ref="X23:X41" si="8">IF(ISBLANK(W23)," ",(W23/$W$16)-($W$17/$W$15))</f>
        <v>-8.7333333333333343</v>
      </c>
      <c r="Y23" s="30">
        <f>IF(ISBLANK(W23), " ", (X23/$W$13))</f>
        <v>-21.089913869435726</v>
      </c>
    </row>
    <row r="24" spans="1:36" s="2" customFormat="1" ht="19.899999999999999" customHeight="1" x14ac:dyDescent="0.25">
      <c r="A24" s="58">
        <v>3</v>
      </c>
      <c r="B24" s="281" t="s">
        <v>65</v>
      </c>
      <c r="C24" s="282"/>
      <c r="D24" s="282"/>
      <c r="E24" s="282"/>
      <c r="F24" s="282"/>
      <c r="G24" s="283"/>
      <c r="H24" s="55"/>
      <c r="I24" s="56"/>
      <c r="J24" s="57">
        <v>3</v>
      </c>
      <c r="K24" s="117">
        <v>6.3</v>
      </c>
      <c r="L24" s="7">
        <f t="shared" si="1"/>
        <v>65.063570442547174</v>
      </c>
      <c r="M24" s="12">
        <f t="shared" si="0"/>
        <v>-3.3</v>
      </c>
      <c r="N24" s="13">
        <f t="shared" si="2"/>
        <v>-14.627659574468085</v>
      </c>
      <c r="O24" s="57">
        <v>371</v>
      </c>
      <c r="P24" s="66">
        <v>388</v>
      </c>
      <c r="Q24" s="7">
        <f t="shared" si="3"/>
        <v>274.74251049019307</v>
      </c>
      <c r="R24" s="12">
        <f t="shared" si="4"/>
        <v>-17</v>
      </c>
      <c r="S24" s="13">
        <f t="shared" si="5"/>
        <v>-49.346879535558784</v>
      </c>
      <c r="T24" s="57">
        <v>1</v>
      </c>
      <c r="U24" s="28">
        <f t="shared" si="6"/>
        <v>0.78333333333333333</v>
      </c>
      <c r="V24" s="29">
        <f t="shared" si="7"/>
        <v>2.4640872391737441</v>
      </c>
      <c r="W24" s="57">
        <v>40</v>
      </c>
      <c r="X24" s="28">
        <f t="shared" si="8"/>
        <v>-11.733333333333334</v>
      </c>
      <c r="Y24" s="30">
        <f t="shared" ref="Y24:Y41" si="9">IF(ISBLANK(W24), " ", (X24/$W$13))</f>
        <v>-28.334540771150287</v>
      </c>
    </row>
    <row r="25" spans="1:36" s="2" customFormat="1" ht="19.899999999999999" customHeight="1" x14ac:dyDescent="0.25">
      <c r="A25" s="58">
        <v>4</v>
      </c>
      <c r="B25" s="281" t="s">
        <v>68</v>
      </c>
      <c r="C25" s="282"/>
      <c r="D25" s="282"/>
      <c r="E25" s="282"/>
      <c r="F25" s="282"/>
      <c r="G25" s="283"/>
      <c r="H25" s="55"/>
      <c r="I25" s="56"/>
      <c r="J25" s="57">
        <v>5</v>
      </c>
      <c r="K25" s="117">
        <v>6.3</v>
      </c>
      <c r="L25" s="7">
        <f t="shared" si="1"/>
        <v>65.063570442547174</v>
      </c>
      <c r="M25" s="12">
        <f t="shared" si="0"/>
        <v>-1.2999999999999998</v>
      </c>
      <c r="N25" s="13">
        <f t="shared" si="2"/>
        <v>-5.7624113475177294</v>
      </c>
      <c r="O25" s="57">
        <v>401</v>
      </c>
      <c r="P25" s="66">
        <v>388</v>
      </c>
      <c r="Q25" s="7">
        <f t="shared" si="3"/>
        <v>274.74251049019307</v>
      </c>
      <c r="R25" s="12">
        <f t="shared" si="4"/>
        <v>13</v>
      </c>
      <c r="S25" s="13">
        <f t="shared" si="5"/>
        <v>37.735849056603776</v>
      </c>
      <c r="T25" s="57">
        <v>0</v>
      </c>
      <c r="U25" s="28">
        <f t="shared" si="6"/>
        <v>-0.21666666666666667</v>
      </c>
      <c r="V25" s="29">
        <f t="shared" si="7"/>
        <v>-0.68155604487784416</v>
      </c>
      <c r="W25" s="57">
        <v>34</v>
      </c>
      <c r="X25" s="28">
        <f t="shared" si="8"/>
        <v>-17.733333333333334</v>
      </c>
      <c r="Y25" s="30">
        <f t="shared" si="9"/>
        <v>-42.823794574579409</v>
      </c>
    </row>
    <row r="26" spans="1:36" s="2" customFormat="1" ht="19.899999999999999" customHeight="1" x14ac:dyDescent="0.25">
      <c r="A26" s="58">
        <v>5</v>
      </c>
      <c r="B26" s="281" t="s">
        <v>66</v>
      </c>
      <c r="C26" s="282"/>
      <c r="D26" s="282"/>
      <c r="E26" s="282"/>
      <c r="F26" s="282"/>
      <c r="G26" s="283"/>
      <c r="H26" s="55"/>
      <c r="I26" s="56"/>
      <c r="J26" s="57">
        <v>2</v>
      </c>
      <c r="K26" s="117">
        <v>6.3</v>
      </c>
      <c r="L26" s="7">
        <f t="shared" si="1"/>
        <v>65.063570442547174</v>
      </c>
      <c r="M26" s="14">
        <f t="shared" si="0"/>
        <v>-4.3</v>
      </c>
      <c r="N26" s="13">
        <f t="shared" si="2"/>
        <v>-19.060283687943262</v>
      </c>
      <c r="O26" s="57">
        <v>406</v>
      </c>
      <c r="P26" s="66">
        <v>388</v>
      </c>
      <c r="Q26" s="7">
        <f t="shared" si="3"/>
        <v>274.74251049019307</v>
      </c>
      <c r="R26" s="12">
        <f t="shared" si="4"/>
        <v>18</v>
      </c>
      <c r="S26" s="13">
        <f t="shared" si="5"/>
        <v>52.249637155297535</v>
      </c>
      <c r="T26" s="57">
        <v>1</v>
      </c>
      <c r="U26" s="28">
        <f t="shared" si="6"/>
        <v>0.78333333333333333</v>
      </c>
      <c r="V26" s="29">
        <f t="shared" si="7"/>
        <v>2.4640872391737441</v>
      </c>
      <c r="W26" s="57">
        <v>36</v>
      </c>
      <c r="X26" s="28">
        <f t="shared" si="8"/>
        <v>-15.733333333333334</v>
      </c>
      <c r="Y26" s="30">
        <f t="shared" si="9"/>
        <v>-37.994043306769704</v>
      </c>
    </row>
    <row r="27" spans="1:36" s="2" customFormat="1" ht="19.899999999999999" customHeight="1" x14ac:dyDescent="0.25">
      <c r="A27" s="58">
        <v>6</v>
      </c>
      <c r="B27" s="281" t="s">
        <v>67</v>
      </c>
      <c r="C27" s="282"/>
      <c r="D27" s="282"/>
      <c r="E27" s="282"/>
      <c r="F27" s="282"/>
      <c r="G27" s="283"/>
      <c r="H27" s="55"/>
      <c r="I27" s="56"/>
      <c r="J27" s="57">
        <v>5</v>
      </c>
      <c r="K27" s="117">
        <v>6.3</v>
      </c>
      <c r="L27" s="7">
        <f t="shared" si="1"/>
        <v>65.063570442547174</v>
      </c>
      <c r="M27" s="12">
        <f t="shared" si="0"/>
        <v>-1.2999999999999998</v>
      </c>
      <c r="N27" s="13">
        <f t="shared" si="2"/>
        <v>-5.7624113475177294</v>
      </c>
      <c r="O27" s="57">
        <v>406</v>
      </c>
      <c r="P27" s="66">
        <v>388</v>
      </c>
      <c r="Q27" s="7">
        <f t="shared" si="3"/>
        <v>274.74251049019307</v>
      </c>
      <c r="R27" s="12">
        <f t="shared" si="4"/>
        <v>18</v>
      </c>
      <c r="S27" s="13">
        <f t="shared" si="5"/>
        <v>52.249637155297535</v>
      </c>
      <c r="T27" s="57">
        <v>0</v>
      </c>
      <c r="U27" s="28">
        <f t="shared" si="6"/>
        <v>-0.21666666666666667</v>
      </c>
      <c r="V27" s="29">
        <f t="shared" si="7"/>
        <v>-0.68155604487784416</v>
      </c>
      <c r="W27" s="57">
        <v>33</v>
      </c>
      <c r="X27" s="28">
        <f t="shared" si="8"/>
        <v>-18.733333333333334</v>
      </c>
      <c r="Y27" s="30">
        <f t="shared" si="9"/>
        <v>-45.238670208484265</v>
      </c>
    </row>
    <row r="28" spans="1:36" s="2" customFormat="1" ht="19.899999999999999" customHeight="1" x14ac:dyDescent="0.25">
      <c r="A28" s="58">
        <v>7</v>
      </c>
      <c r="B28" s="281" t="s">
        <v>73</v>
      </c>
      <c r="C28" s="282"/>
      <c r="D28" s="282"/>
      <c r="E28" s="282"/>
      <c r="F28" s="282"/>
      <c r="G28" s="283"/>
      <c r="H28" s="55"/>
      <c r="I28" s="56"/>
      <c r="J28" s="57">
        <v>3</v>
      </c>
      <c r="K28" s="117">
        <v>6.3</v>
      </c>
      <c r="L28" s="7">
        <f t="shared" si="1"/>
        <v>65.063570442547174</v>
      </c>
      <c r="M28" s="12">
        <f t="shared" si="0"/>
        <v>-3.3</v>
      </c>
      <c r="N28" s="13">
        <f t="shared" si="2"/>
        <v>-14.627659574468085</v>
      </c>
      <c r="O28" s="57">
        <v>375</v>
      </c>
      <c r="P28" s="66">
        <v>388</v>
      </c>
      <c r="Q28" s="7">
        <f t="shared" si="3"/>
        <v>274.74251049019307</v>
      </c>
      <c r="R28" s="12">
        <f t="shared" si="4"/>
        <v>-13</v>
      </c>
      <c r="S28" s="13">
        <f t="shared" si="5"/>
        <v>-37.735849056603776</v>
      </c>
      <c r="T28" s="57">
        <v>0</v>
      </c>
      <c r="U28" s="28">
        <f t="shared" si="6"/>
        <v>-0.21666666666666667</v>
      </c>
      <c r="V28" s="29">
        <f t="shared" si="7"/>
        <v>-0.68155604487784416</v>
      </c>
      <c r="W28" s="57">
        <v>44</v>
      </c>
      <c r="X28" s="28">
        <f t="shared" si="8"/>
        <v>-7.7333333333333343</v>
      </c>
      <c r="Y28" s="30">
        <f t="shared" si="9"/>
        <v>-18.67503823553087</v>
      </c>
    </row>
    <row r="29" spans="1:36" s="2" customFormat="1" ht="19.899999999999999" customHeight="1" x14ac:dyDescent="0.25">
      <c r="A29" s="58">
        <v>8</v>
      </c>
      <c r="B29" s="281" t="s">
        <v>70</v>
      </c>
      <c r="C29" s="282"/>
      <c r="D29" s="282"/>
      <c r="E29" s="282"/>
      <c r="F29" s="282"/>
      <c r="G29" s="283"/>
      <c r="H29" s="55"/>
      <c r="I29" s="56"/>
      <c r="J29" s="57">
        <v>2</v>
      </c>
      <c r="K29" s="117">
        <v>6.3</v>
      </c>
      <c r="L29" s="7">
        <f t="shared" si="1"/>
        <v>65.063570442547174</v>
      </c>
      <c r="M29" s="12">
        <f t="shared" si="0"/>
        <v>-4.3</v>
      </c>
      <c r="N29" s="13">
        <f t="shared" si="2"/>
        <v>-19.060283687943262</v>
      </c>
      <c r="O29" s="57">
        <v>423</v>
      </c>
      <c r="P29" s="66">
        <v>388</v>
      </c>
      <c r="Q29" s="7">
        <f t="shared" si="3"/>
        <v>274.74251049019307</v>
      </c>
      <c r="R29" s="12">
        <f t="shared" si="4"/>
        <v>35</v>
      </c>
      <c r="S29" s="13">
        <f t="shared" si="5"/>
        <v>101.59651669085632</v>
      </c>
      <c r="T29" s="57">
        <v>2</v>
      </c>
      <c r="U29" s="28">
        <f t="shared" si="6"/>
        <v>1.7833333333333332</v>
      </c>
      <c r="V29" s="29">
        <f t="shared" si="7"/>
        <v>5.6097305232253323</v>
      </c>
      <c r="W29" s="57">
        <v>52</v>
      </c>
      <c r="X29" s="28">
        <f t="shared" si="8"/>
        <v>0.26666666666666572</v>
      </c>
      <c r="Y29" s="30">
        <f t="shared" si="9"/>
        <v>0.64396683570795876</v>
      </c>
    </row>
    <row r="30" spans="1:36" s="2" customFormat="1" ht="19.899999999999999" customHeight="1" x14ac:dyDescent="0.25">
      <c r="A30" s="58">
        <v>9</v>
      </c>
      <c r="B30" s="281" t="s">
        <v>71</v>
      </c>
      <c r="C30" s="282"/>
      <c r="D30" s="282"/>
      <c r="E30" s="282"/>
      <c r="F30" s="282"/>
      <c r="G30" s="283"/>
      <c r="H30" s="55"/>
      <c r="I30" s="56"/>
      <c r="J30" s="57">
        <v>5</v>
      </c>
      <c r="K30" s="117">
        <v>6.3</v>
      </c>
      <c r="L30" s="7">
        <f t="shared" si="1"/>
        <v>65.063570442547174</v>
      </c>
      <c r="M30" s="12">
        <f t="shared" si="0"/>
        <v>-1.2999999999999998</v>
      </c>
      <c r="N30" s="13">
        <f t="shared" si="2"/>
        <v>-5.7624113475177294</v>
      </c>
      <c r="O30" s="57">
        <v>388</v>
      </c>
      <c r="P30" s="66">
        <v>388</v>
      </c>
      <c r="Q30" s="7">
        <f t="shared" si="3"/>
        <v>274.74251049019307</v>
      </c>
      <c r="R30" s="12">
        <f t="shared" si="4"/>
        <v>0</v>
      </c>
      <c r="S30" s="13">
        <f t="shared" si="5"/>
        <v>0</v>
      </c>
      <c r="T30" s="57">
        <v>0</v>
      </c>
      <c r="U30" s="28">
        <f t="shared" si="6"/>
        <v>-0.21666666666666667</v>
      </c>
      <c r="V30" s="29">
        <f t="shared" si="7"/>
        <v>-0.68155604487784416</v>
      </c>
      <c r="W30" s="57">
        <v>40</v>
      </c>
      <c r="X30" s="28">
        <f t="shared" si="8"/>
        <v>-11.733333333333334</v>
      </c>
      <c r="Y30" s="30">
        <f t="shared" si="9"/>
        <v>-28.334540771150287</v>
      </c>
    </row>
    <row r="31" spans="1:36" s="2" customFormat="1" ht="19.899999999999999" customHeight="1" x14ac:dyDescent="0.25">
      <c r="A31" s="58">
        <v>10</v>
      </c>
      <c r="B31" s="281" t="s">
        <v>72</v>
      </c>
      <c r="C31" s="282"/>
      <c r="D31" s="282"/>
      <c r="E31" s="282"/>
      <c r="F31" s="282"/>
      <c r="G31" s="283"/>
      <c r="H31" s="55"/>
      <c r="I31" s="56"/>
      <c r="J31" s="57">
        <v>3</v>
      </c>
      <c r="K31" s="117">
        <v>7.5</v>
      </c>
      <c r="L31" s="7">
        <f t="shared" si="1"/>
        <v>69.778879472617035</v>
      </c>
      <c r="M31" s="12">
        <f t="shared" si="0"/>
        <v>-4.5</v>
      </c>
      <c r="N31" s="13">
        <f t="shared" si="2"/>
        <v>-19.946808510638299</v>
      </c>
      <c r="O31" s="57">
        <v>287</v>
      </c>
      <c r="P31" s="66">
        <v>301</v>
      </c>
      <c r="Q31" s="7">
        <f t="shared" si="3"/>
        <v>243.02587658407916</v>
      </c>
      <c r="R31" s="12">
        <f t="shared" si="4"/>
        <v>-14</v>
      </c>
      <c r="S31" s="13">
        <f t="shared" si="5"/>
        <v>-40.638606676342526</v>
      </c>
      <c r="T31" s="57">
        <v>0</v>
      </c>
      <c r="U31" s="28">
        <f t="shared" si="6"/>
        <v>-0.21666666666666667</v>
      </c>
      <c r="V31" s="29">
        <f t="shared" si="7"/>
        <v>-0.68155604487784416</v>
      </c>
      <c r="W31" s="57">
        <v>50</v>
      </c>
      <c r="X31" s="28">
        <f t="shared" si="8"/>
        <v>-1.7333333333333343</v>
      </c>
      <c r="Y31" s="30">
        <f t="shared" si="9"/>
        <v>-4.185784432101749</v>
      </c>
    </row>
    <row r="32" spans="1:36" s="2" customFormat="1" ht="19.899999999999999" customHeight="1" x14ac:dyDescent="0.25">
      <c r="A32" s="58"/>
      <c r="B32" s="133"/>
      <c r="C32" s="134"/>
      <c r="D32" s="134"/>
      <c r="E32" s="134"/>
      <c r="F32" s="134"/>
      <c r="G32" s="135"/>
      <c r="H32" s="55"/>
      <c r="I32" s="56"/>
      <c r="J32" s="57"/>
      <c r="K32" s="117"/>
      <c r="L32" s="7" t="str">
        <f t="shared" si="1"/>
        <v xml:space="preserve"> </v>
      </c>
      <c r="M32" s="12" t="str">
        <f t="shared" si="0"/>
        <v xml:space="preserve"> </v>
      </c>
      <c r="N32" s="13" t="str">
        <f t="shared" si="2"/>
        <v xml:space="preserve"> </v>
      </c>
      <c r="O32" s="57"/>
      <c r="P32" s="66"/>
      <c r="Q32" s="7" t="str">
        <f t="shared" si="3"/>
        <v xml:space="preserve"> </v>
      </c>
      <c r="R32" s="12" t="str">
        <f t="shared" si="4"/>
        <v xml:space="preserve"> </v>
      </c>
      <c r="S32" s="13" t="str">
        <f t="shared" si="5"/>
        <v xml:space="preserve"> </v>
      </c>
      <c r="T32" s="57"/>
      <c r="U32" s="28" t="str">
        <f t="shared" si="6"/>
        <v xml:space="preserve"> </v>
      </c>
      <c r="V32" s="29" t="str">
        <f t="shared" si="7"/>
        <v xml:space="preserve"> </v>
      </c>
      <c r="W32" s="57"/>
      <c r="X32" s="28" t="str">
        <f t="shared" si="8"/>
        <v xml:space="preserve"> </v>
      </c>
      <c r="Y32" s="30" t="str">
        <f t="shared" si="9"/>
        <v xml:space="preserve"> </v>
      </c>
    </row>
    <row r="33" spans="1:25" s="2" customFormat="1" ht="19.899999999999999" customHeight="1" x14ac:dyDescent="0.25">
      <c r="A33" s="54"/>
      <c r="B33" s="133"/>
      <c r="C33" s="134"/>
      <c r="D33" s="134"/>
      <c r="E33" s="134"/>
      <c r="F33" s="134"/>
      <c r="G33" s="135"/>
      <c r="H33" s="55"/>
      <c r="I33" s="56"/>
      <c r="J33" s="57"/>
      <c r="K33" s="63"/>
      <c r="L33" s="7" t="str">
        <f t="shared" si="1"/>
        <v xml:space="preserve"> </v>
      </c>
      <c r="M33" s="12" t="str">
        <f t="shared" si="0"/>
        <v xml:space="preserve"> </v>
      </c>
      <c r="N33" s="13" t="str">
        <f t="shared" si="2"/>
        <v xml:space="preserve"> </v>
      </c>
      <c r="O33" s="57"/>
      <c r="P33" s="66"/>
      <c r="Q33" s="7" t="str">
        <f t="shared" si="3"/>
        <v xml:space="preserve"> </v>
      </c>
      <c r="R33" s="12" t="str">
        <f t="shared" si="4"/>
        <v xml:space="preserve"> </v>
      </c>
      <c r="S33" s="13" t="str">
        <f t="shared" si="5"/>
        <v xml:space="preserve"> </v>
      </c>
      <c r="T33" s="57"/>
      <c r="U33" s="28" t="str">
        <f t="shared" si="6"/>
        <v xml:space="preserve"> </v>
      </c>
      <c r="V33" s="29" t="str">
        <f t="shared" si="7"/>
        <v xml:space="preserve"> </v>
      </c>
      <c r="W33" s="57"/>
      <c r="X33" s="28" t="str">
        <f t="shared" si="8"/>
        <v xml:space="preserve"> </v>
      </c>
      <c r="Y33" s="30" t="str">
        <f t="shared" si="9"/>
        <v xml:space="preserve"> </v>
      </c>
    </row>
    <row r="34" spans="1:25" s="2" customFormat="1" ht="19.899999999999999" customHeight="1" x14ac:dyDescent="0.25">
      <c r="A34" s="54"/>
      <c r="B34" s="133"/>
      <c r="C34" s="134"/>
      <c r="D34" s="134"/>
      <c r="E34" s="134"/>
      <c r="F34" s="134"/>
      <c r="G34" s="135"/>
      <c r="H34" s="55"/>
      <c r="I34" s="56"/>
      <c r="J34" s="57"/>
      <c r="K34" s="63"/>
      <c r="L34" s="7" t="str">
        <f t="shared" si="1"/>
        <v xml:space="preserve"> </v>
      </c>
      <c r="M34" s="12" t="str">
        <f t="shared" si="0"/>
        <v xml:space="preserve"> </v>
      </c>
      <c r="N34" s="13" t="str">
        <f t="shared" si="2"/>
        <v xml:space="preserve"> </v>
      </c>
      <c r="O34" s="57"/>
      <c r="P34" s="66"/>
      <c r="Q34" s="7" t="str">
        <f t="shared" si="3"/>
        <v xml:space="preserve"> </v>
      </c>
      <c r="R34" s="12" t="str">
        <f t="shared" si="4"/>
        <v xml:space="preserve"> </v>
      </c>
      <c r="S34" s="13" t="str">
        <f t="shared" si="5"/>
        <v xml:space="preserve"> </v>
      </c>
      <c r="T34" s="57"/>
      <c r="U34" s="28" t="str">
        <f t="shared" si="6"/>
        <v xml:space="preserve"> </v>
      </c>
      <c r="V34" s="29" t="str">
        <f t="shared" si="7"/>
        <v xml:space="preserve"> </v>
      </c>
      <c r="W34" s="57"/>
      <c r="X34" s="28" t="str">
        <f t="shared" si="8"/>
        <v xml:space="preserve"> </v>
      </c>
      <c r="Y34" s="30" t="str">
        <f t="shared" si="9"/>
        <v xml:space="preserve"> </v>
      </c>
    </row>
    <row r="35" spans="1:25" s="2" customFormat="1" ht="19.899999999999999" customHeight="1" x14ac:dyDescent="0.25">
      <c r="A35" s="58"/>
      <c r="B35" s="133"/>
      <c r="C35" s="134"/>
      <c r="D35" s="134"/>
      <c r="E35" s="134"/>
      <c r="F35" s="134"/>
      <c r="G35" s="135"/>
      <c r="H35" s="55"/>
      <c r="I35" s="56"/>
      <c r="J35" s="57"/>
      <c r="K35" s="63"/>
      <c r="L35" s="7" t="str">
        <f t="shared" si="1"/>
        <v xml:space="preserve"> </v>
      </c>
      <c r="M35" s="12" t="str">
        <f t="shared" si="0"/>
        <v xml:space="preserve"> </v>
      </c>
      <c r="N35" s="13" t="str">
        <f t="shared" si="2"/>
        <v xml:space="preserve"> </v>
      </c>
      <c r="O35" s="57"/>
      <c r="P35" s="66"/>
      <c r="Q35" s="7" t="str">
        <f t="shared" si="3"/>
        <v xml:space="preserve"> </v>
      </c>
      <c r="R35" s="12" t="str">
        <f t="shared" si="4"/>
        <v xml:space="preserve"> </v>
      </c>
      <c r="S35" s="13" t="str">
        <f t="shared" si="5"/>
        <v xml:space="preserve"> </v>
      </c>
      <c r="T35" s="57"/>
      <c r="U35" s="28" t="str">
        <f t="shared" si="6"/>
        <v xml:space="preserve"> </v>
      </c>
      <c r="V35" s="29" t="str">
        <f t="shared" si="7"/>
        <v xml:space="preserve"> </v>
      </c>
      <c r="W35" s="57"/>
      <c r="X35" s="28" t="str">
        <f t="shared" si="8"/>
        <v xml:space="preserve"> </v>
      </c>
      <c r="Y35" s="30" t="str">
        <f t="shared" si="9"/>
        <v xml:space="preserve"> </v>
      </c>
    </row>
    <row r="36" spans="1:25" s="2" customFormat="1" ht="19.899999999999999" customHeight="1" x14ac:dyDescent="0.25">
      <c r="A36" s="58"/>
      <c r="B36" s="133"/>
      <c r="C36" s="134"/>
      <c r="D36" s="134"/>
      <c r="E36" s="134"/>
      <c r="F36" s="134"/>
      <c r="G36" s="135"/>
      <c r="H36" s="55"/>
      <c r="I36" s="56"/>
      <c r="J36" s="57"/>
      <c r="K36" s="63"/>
      <c r="L36" s="7" t="str">
        <f t="shared" si="1"/>
        <v xml:space="preserve"> </v>
      </c>
      <c r="M36" s="12" t="str">
        <f t="shared" si="0"/>
        <v xml:space="preserve"> </v>
      </c>
      <c r="N36" s="13" t="str">
        <f t="shared" si="2"/>
        <v xml:space="preserve"> </v>
      </c>
      <c r="O36" s="57"/>
      <c r="P36" s="66"/>
      <c r="Q36" s="7" t="str">
        <f t="shared" si="3"/>
        <v xml:space="preserve"> </v>
      </c>
      <c r="R36" s="12" t="str">
        <f t="shared" si="4"/>
        <v xml:space="preserve"> </v>
      </c>
      <c r="S36" s="13" t="str">
        <f t="shared" si="5"/>
        <v xml:space="preserve"> </v>
      </c>
      <c r="T36" s="57"/>
      <c r="U36" s="28" t="str">
        <f t="shared" si="6"/>
        <v xml:space="preserve"> </v>
      </c>
      <c r="V36" s="29" t="str">
        <f t="shared" si="7"/>
        <v xml:space="preserve"> </v>
      </c>
      <c r="W36" s="57"/>
      <c r="X36" s="28" t="str">
        <f t="shared" si="8"/>
        <v xml:space="preserve"> </v>
      </c>
      <c r="Y36" s="30" t="str">
        <f t="shared" si="9"/>
        <v xml:space="preserve"> </v>
      </c>
    </row>
    <row r="37" spans="1:25" s="2" customFormat="1" ht="19.899999999999999" customHeight="1" x14ac:dyDescent="0.25">
      <c r="A37" s="54"/>
      <c r="B37" s="133"/>
      <c r="C37" s="134"/>
      <c r="D37" s="134"/>
      <c r="E37" s="134"/>
      <c r="F37" s="134"/>
      <c r="G37" s="135"/>
      <c r="H37" s="55"/>
      <c r="I37" s="56"/>
      <c r="J37" s="57"/>
      <c r="K37" s="63"/>
      <c r="L37" s="7" t="str">
        <f t="shared" si="1"/>
        <v xml:space="preserve"> </v>
      </c>
      <c r="M37" s="12" t="str">
        <f t="shared" si="0"/>
        <v xml:space="preserve"> </v>
      </c>
      <c r="N37" s="13" t="str">
        <f t="shared" si="2"/>
        <v xml:space="preserve"> </v>
      </c>
      <c r="O37" s="57"/>
      <c r="P37" s="66"/>
      <c r="Q37" s="7" t="str">
        <f t="shared" si="3"/>
        <v xml:space="preserve"> </v>
      </c>
      <c r="R37" s="12" t="str">
        <f t="shared" si="4"/>
        <v xml:space="preserve"> </v>
      </c>
      <c r="S37" s="13" t="str">
        <f t="shared" si="5"/>
        <v xml:space="preserve"> </v>
      </c>
      <c r="T37" s="57"/>
      <c r="U37" s="28" t="str">
        <f t="shared" si="6"/>
        <v xml:space="preserve"> </v>
      </c>
      <c r="V37" s="29" t="str">
        <f t="shared" si="7"/>
        <v xml:space="preserve"> </v>
      </c>
      <c r="W37" s="57"/>
      <c r="X37" s="28" t="str">
        <f t="shared" si="8"/>
        <v xml:space="preserve"> </v>
      </c>
      <c r="Y37" s="30" t="str">
        <f t="shared" si="9"/>
        <v xml:space="preserve"> </v>
      </c>
    </row>
    <row r="38" spans="1:25" s="2" customFormat="1" ht="19.899999999999999" customHeight="1" x14ac:dyDescent="0.25">
      <c r="A38" s="58"/>
      <c r="B38" s="133"/>
      <c r="C38" s="134"/>
      <c r="D38" s="134"/>
      <c r="E38" s="134"/>
      <c r="F38" s="134"/>
      <c r="G38" s="135"/>
      <c r="H38" s="55"/>
      <c r="I38" s="56"/>
      <c r="J38" s="57"/>
      <c r="K38" s="63"/>
      <c r="L38" s="7" t="str">
        <f t="shared" si="1"/>
        <v xml:space="preserve"> </v>
      </c>
      <c r="M38" s="12" t="str">
        <f t="shared" si="0"/>
        <v xml:space="preserve"> </v>
      </c>
      <c r="N38" s="13" t="str">
        <f t="shared" si="2"/>
        <v xml:space="preserve"> </v>
      </c>
      <c r="O38" s="57"/>
      <c r="P38" s="66"/>
      <c r="Q38" s="7" t="str">
        <f t="shared" si="3"/>
        <v xml:space="preserve"> </v>
      </c>
      <c r="R38" s="12" t="str">
        <f t="shared" si="4"/>
        <v xml:space="preserve"> </v>
      </c>
      <c r="S38" s="13" t="str">
        <f t="shared" si="5"/>
        <v xml:space="preserve"> </v>
      </c>
      <c r="T38" s="57"/>
      <c r="U38" s="28" t="str">
        <f t="shared" si="6"/>
        <v xml:space="preserve"> </v>
      </c>
      <c r="V38" s="29" t="str">
        <f t="shared" si="7"/>
        <v xml:space="preserve"> </v>
      </c>
      <c r="W38" s="57"/>
      <c r="X38" s="28" t="str">
        <f t="shared" si="8"/>
        <v xml:space="preserve"> </v>
      </c>
      <c r="Y38" s="30" t="str">
        <f t="shared" si="9"/>
        <v xml:space="preserve"> </v>
      </c>
    </row>
    <row r="39" spans="1:25" s="2" customFormat="1" ht="19.899999999999999" customHeight="1" x14ac:dyDescent="0.25">
      <c r="A39" s="58"/>
      <c r="B39" s="133"/>
      <c r="C39" s="134"/>
      <c r="D39" s="134"/>
      <c r="E39" s="134"/>
      <c r="F39" s="134"/>
      <c r="G39" s="135"/>
      <c r="H39" s="55"/>
      <c r="I39" s="56"/>
      <c r="J39" s="57"/>
      <c r="K39" s="63"/>
      <c r="L39" s="7" t="str">
        <f t="shared" si="1"/>
        <v xml:space="preserve"> </v>
      </c>
      <c r="M39" s="12" t="str">
        <f t="shared" si="0"/>
        <v xml:space="preserve"> </v>
      </c>
      <c r="N39" s="13" t="str">
        <f t="shared" si="2"/>
        <v xml:space="preserve"> </v>
      </c>
      <c r="O39" s="57"/>
      <c r="P39" s="66"/>
      <c r="Q39" s="7" t="str">
        <f t="shared" si="3"/>
        <v xml:space="preserve"> </v>
      </c>
      <c r="R39" s="12" t="str">
        <f t="shared" si="4"/>
        <v xml:space="preserve"> </v>
      </c>
      <c r="S39" s="13" t="str">
        <f t="shared" si="5"/>
        <v xml:space="preserve"> </v>
      </c>
      <c r="T39" s="57"/>
      <c r="U39" s="28" t="str">
        <f t="shared" si="6"/>
        <v xml:space="preserve"> </v>
      </c>
      <c r="V39" s="29" t="str">
        <f t="shared" si="7"/>
        <v xml:space="preserve"> </v>
      </c>
      <c r="W39" s="57"/>
      <c r="X39" s="28" t="str">
        <f t="shared" si="8"/>
        <v xml:space="preserve"> </v>
      </c>
      <c r="Y39" s="30" t="str">
        <f t="shared" si="9"/>
        <v xml:space="preserve"> </v>
      </c>
    </row>
    <row r="40" spans="1:25" s="2" customFormat="1" ht="19.899999999999999" customHeight="1" x14ac:dyDescent="0.25">
      <c r="A40" s="58"/>
      <c r="B40" s="133"/>
      <c r="C40" s="134"/>
      <c r="D40" s="134"/>
      <c r="E40" s="134"/>
      <c r="F40" s="134"/>
      <c r="G40" s="135"/>
      <c r="H40" s="55"/>
      <c r="I40" s="56"/>
      <c r="J40" s="57"/>
      <c r="K40" s="63"/>
      <c r="L40" s="7" t="str">
        <f t="shared" si="1"/>
        <v xml:space="preserve"> </v>
      </c>
      <c r="M40" s="12" t="str">
        <f t="shared" si="0"/>
        <v xml:space="preserve"> </v>
      </c>
      <c r="N40" s="13" t="str">
        <f t="shared" si="2"/>
        <v xml:space="preserve"> </v>
      </c>
      <c r="O40" s="57"/>
      <c r="P40" s="66"/>
      <c r="Q40" s="7" t="str">
        <f t="shared" si="3"/>
        <v xml:space="preserve"> </v>
      </c>
      <c r="R40" s="12" t="str">
        <f t="shared" si="4"/>
        <v xml:space="preserve"> </v>
      </c>
      <c r="S40" s="13" t="str">
        <f t="shared" si="5"/>
        <v xml:space="preserve"> </v>
      </c>
      <c r="T40" s="57"/>
      <c r="U40" s="28" t="str">
        <f t="shared" si="6"/>
        <v xml:space="preserve"> </v>
      </c>
      <c r="V40" s="29" t="str">
        <f t="shared" si="7"/>
        <v xml:space="preserve"> </v>
      </c>
      <c r="W40" s="57"/>
      <c r="X40" s="28" t="str">
        <f t="shared" si="8"/>
        <v xml:space="preserve"> </v>
      </c>
      <c r="Y40" s="30" t="str">
        <f t="shared" si="9"/>
        <v xml:space="preserve"> </v>
      </c>
    </row>
    <row r="41" spans="1:25" s="2" customFormat="1" ht="19.899999999999999" customHeight="1" thickBot="1" x14ac:dyDescent="0.3">
      <c r="A41" s="59"/>
      <c r="B41" s="165"/>
      <c r="C41" s="166"/>
      <c r="D41" s="166"/>
      <c r="E41" s="166"/>
      <c r="F41" s="166"/>
      <c r="G41" s="167"/>
      <c r="H41" s="60"/>
      <c r="I41" s="61"/>
      <c r="J41" s="62"/>
      <c r="K41" s="64"/>
      <c r="L41" s="15" t="str">
        <f t="shared" si="1"/>
        <v xml:space="preserve"> </v>
      </c>
      <c r="M41" s="16" t="str">
        <f t="shared" si="0"/>
        <v xml:space="preserve"> </v>
      </c>
      <c r="N41" s="17" t="str">
        <f t="shared" si="2"/>
        <v xml:space="preserve"> </v>
      </c>
      <c r="O41" s="62"/>
      <c r="P41" s="67"/>
      <c r="Q41" s="15" t="str">
        <f t="shared" si="3"/>
        <v xml:space="preserve"> </v>
      </c>
      <c r="R41" s="16" t="str">
        <f t="shared" si="4"/>
        <v xml:space="preserve"> </v>
      </c>
      <c r="S41" s="17" t="str">
        <f t="shared" si="5"/>
        <v xml:space="preserve"> </v>
      </c>
      <c r="T41" s="62"/>
      <c r="U41" s="31" t="str">
        <f t="shared" si="6"/>
        <v xml:space="preserve"> </v>
      </c>
      <c r="V41" s="32" t="str">
        <f t="shared" si="7"/>
        <v xml:space="preserve"> </v>
      </c>
      <c r="W41" s="62"/>
      <c r="X41" s="31" t="str">
        <f t="shared" si="8"/>
        <v xml:space="preserve"> </v>
      </c>
      <c r="Y41" s="33" t="str">
        <f t="shared" si="9"/>
        <v xml:space="preserve"> </v>
      </c>
    </row>
    <row r="42" spans="1:25" ht="13.5" thickTop="1" x14ac:dyDescent="0.2"/>
  </sheetData>
  <sheetProtection selectLockedCells="1"/>
  <protectedRanges>
    <protectedRange sqref="A22:A41" name="Range11_2_2"/>
  </protectedRanges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scale="73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53"/>
  <sheetViews>
    <sheetView zoomScale="85" zoomScaleNormal="85" workbookViewId="0">
      <selection activeCell="AW38" sqref="AW38"/>
    </sheetView>
  </sheetViews>
  <sheetFormatPr defaultColWidth="1.7109375" defaultRowHeight="12" customHeight="1" x14ac:dyDescent="0.2"/>
  <cols>
    <col min="1" max="16384" width="1.7109375" style="72"/>
  </cols>
  <sheetData>
    <row r="1" spans="1:112" ht="38.25" customHeight="1" thickBot="1" x14ac:dyDescent="0.35">
      <c r="A1" s="266"/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N1" s="266"/>
      <c r="BO1" s="266"/>
      <c r="BP1" s="266"/>
      <c r="BQ1" s="266"/>
      <c r="BR1" s="266"/>
      <c r="BS1" s="266"/>
      <c r="BT1" s="266"/>
      <c r="BU1" s="266"/>
      <c r="BV1" s="266"/>
      <c r="BW1" s="266"/>
      <c r="BX1" s="266"/>
      <c r="BY1" s="266"/>
    </row>
    <row r="2" spans="1:112" ht="12" customHeight="1" thickTop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5"/>
    </row>
    <row r="3" spans="1:112" ht="12" customHeight="1" x14ac:dyDescent="0.2">
      <c r="A3" s="76"/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9"/>
    </row>
    <row r="4" spans="1:112" ht="12" customHeight="1" x14ac:dyDescent="0.2">
      <c r="A4" s="7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9"/>
    </row>
    <row r="5" spans="1:112" ht="12" customHeight="1" x14ac:dyDescent="0.25">
      <c r="A5" s="80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3"/>
    </row>
    <row r="6" spans="1:112" ht="12" customHeight="1" x14ac:dyDescent="0.25">
      <c r="A6" s="80"/>
      <c r="B6" s="81"/>
      <c r="C6" s="81"/>
      <c r="D6" s="81"/>
      <c r="E6" s="84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3"/>
    </row>
    <row r="7" spans="1:112" ht="12" customHeight="1" x14ac:dyDescent="0.25">
      <c r="A7" s="80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3"/>
    </row>
    <row r="8" spans="1:112" ht="12" customHeight="1" x14ac:dyDescent="0.25">
      <c r="A8" s="80"/>
      <c r="B8" s="84"/>
      <c r="C8" s="81"/>
      <c r="D8" s="81"/>
      <c r="E8" s="81"/>
      <c r="F8" s="81"/>
      <c r="G8" s="81"/>
      <c r="H8" s="81"/>
      <c r="I8" s="81"/>
      <c r="J8" s="81"/>
      <c r="K8" s="84"/>
      <c r="L8" s="81"/>
      <c r="M8" s="81"/>
      <c r="N8" s="81"/>
      <c r="O8" s="81"/>
      <c r="P8" s="81"/>
      <c r="Q8" s="81"/>
      <c r="R8" s="81"/>
      <c r="S8" s="81"/>
      <c r="T8" s="81"/>
      <c r="U8" s="81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3"/>
    </row>
    <row r="9" spans="1:112" ht="12" customHeight="1" x14ac:dyDescent="0.2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3"/>
    </row>
    <row r="10" spans="1:112" ht="12" customHeight="1" x14ac:dyDescent="0.2">
      <c r="A10" s="80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3"/>
    </row>
    <row r="11" spans="1:112" ht="12" customHeight="1" x14ac:dyDescent="0.2">
      <c r="A11" s="80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3"/>
    </row>
    <row r="12" spans="1:112" ht="12" customHeight="1" x14ac:dyDescent="0.2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3"/>
    </row>
    <row r="13" spans="1:112" ht="12" customHeight="1" x14ac:dyDescent="0.2">
      <c r="A13" s="80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3"/>
    </row>
    <row r="14" spans="1:112" ht="12" customHeight="1" x14ac:dyDescent="0.2">
      <c r="A14" s="80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3"/>
    </row>
    <row r="15" spans="1:112" ht="12" customHeight="1" x14ac:dyDescent="0.25">
      <c r="A15" s="80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3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</row>
    <row r="16" spans="1:112" ht="12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3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</row>
    <row r="17" spans="1:112" ht="12" customHeight="1" x14ac:dyDescent="0.25">
      <c r="A17" s="80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3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</row>
    <row r="18" spans="1:112" ht="12" customHeight="1" x14ac:dyDescent="0.25">
      <c r="A18" s="80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3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</row>
    <row r="19" spans="1:112" ht="12" customHeight="1" x14ac:dyDescent="0.25">
      <c r="A19" s="80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3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7"/>
      <c r="DB19" s="86"/>
      <c r="DC19" s="86"/>
      <c r="DD19" s="86"/>
      <c r="DE19" s="86"/>
      <c r="DF19" s="86"/>
      <c r="DG19" s="86"/>
      <c r="DH19" s="86"/>
    </row>
    <row r="20" spans="1:112" ht="12" customHeight="1" x14ac:dyDescent="0.25">
      <c r="A20" s="80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3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8"/>
      <c r="DB20" s="86"/>
      <c r="DC20" s="86"/>
      <c r="DD20" s="86"/>
      <c r="DE20" s="86"/>
      <c r="DF20" s="86"/>
      <c r="DG20" s="86"/>
      <c r="DH20" s="86"/>
    </row>
    <row r="21" spans="1:112" ht="12" customHeight="1" x14ac:dyDescent="0.25">
      <c r="A21" s="80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3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7"/>
      <c r="DB21" s="86"/>
      <c r="DC21" s="86"/>
      <c r="DD21" s="86"/>
      <c r="DE21" s="86"/>
      <c r="DF21" s="86"/>
      <c r="DG21" s="86"/>
      <c r="DH21" s="86"/>
    </row>
    <row r="22" spans="1:112" ht="12" customHeight="1" x14ac:dyDescent="0.25">
      <c r="A22" s="80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3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</row>
    <row r="23" spans="1:112" ht="12" customHeight="1" x14ac:dyDescent="0.25">
      <c r="A23" s="80"/>
      <c r="B23" s="81"/>
      <c r="C23" s="81"/>
      <c r="D23" s="81"/>
      <c r="E23" s="84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3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</row>
    <row r="24" spans="1:112" ht="12" customHeight="1" x14ac:dyDescent="0.25">
      <c r="A24" s="80"/>
      <c r="B24" s="81"/>
      <c r="C24" s="81"/>
      <c r="D24" s="81"/>
      <c r="E24" s="81"/>
      <c r="F24" s="81"/>
      <c r="G24" s="81"/>
      <c r="H24" s="81"/>
      <c r="I24" s="81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3"/>
    </row>
    <row r="25" spans="1:112" ht="12" customHeight="1" x14ac:dyDescent="0.25">
      <c r="A25" s="80"/>
      <c r="B25" s="81"/>
      <c r="C25" s="81"/>
      <c r="D25" s="81"/>
      <c r="E25" s="81"/>
      <c r="F25" s="81"/>
      <c r="G25" s="81"/>
      <c r="H25" s="81"/>
      <c r="I25" s="81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3"/>
    </row>
    <row r="26" spans="1:112" ht="12" customHeight="1" x14ac:dyDescent="0.25">
      <c r="A26" s="80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1"/>
      <c r="BR26" s="81"/>
      <c r="BS26" s="81"/>
      <c r="BT26" s="81"/>
      <c r="BU26" s="81"/>
      <c r="BV26" s="81"/>
      <c r="BW26" s="81"/>
      <c r="BX26" s="81"/>
      <c r="BY26" s="83"/>
    </row>
    <row r="27" spans="1:112" ht="12" customHeight="1" x14ac:dyDescent="0.25">
      <c r="A27" s="80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1"/>
      <c r="BR27" s="81"/>
      <c r="BS27" s="81"/>
      <c r="BT27" s="81"/>
      <c r="BU27" s="81"/>
      <c r="BV27" s="81"/>
      <c r="BW27" s="81"/>
      <c r="BX27" s="81"/>
      <c r="BY27" s="83"/>
    </row>
    <row r="28" spans="1:112" ht="12" customHeight="1" x14ac:dyDescent="0.25">
      <c r="A28" s="80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1"/>
      <c r="BR28" s="81"/>
      <c r="BS28" s="81"/>
      <c r="BT28" s="81"/>
      <c r="BU28" s="81"/>
      <c r="BV28" s="81"/>
      <c r="BW28" s="81"/>
      <c r="BX28" s="81"/>
      <c r="BY28" s="83"/>
    </row>
    <row r="29" spans="1:112" ht="12" customHeight="1" x14ac:dyDescent="0.25">
      <c r="A29" s="80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1"/>
      <c r="BR29" s="81"/>
      <c r="BS29" s="81"/>
      <c r="BT29" s="81"/>
      <c r="BU29" s="81"/>
      <c r="BV29" s="81"/>
      <c r="BW29" s="81"/>
      <c r="BX29" s="81"/>
      <c r="BY29" s="83"/>
    </row>
    <row r="30" spans="1:112" ht="12" customHeight="1" x14ac:dyDescent="0.25">
      <c r="A30" s="80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1"/>
      <c r="BR30" s="81"/>
      <c r="BS30" s="81"/>
      <c r="BT30" s="81"/>
      <c r="BU30" s="81"/>
      <c r="BV30" s="81"/>
      <c r="BW30" s="81"/>
      <c r="BX30" s="81"/>
      <c r="BY30" s="83"/>
    </row>
    <row r="31" spans="1:112" ht="12" customHeight="1" x14ac:dyDescent="0.25">
      <c r="A31" s="80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1"/>
      <c r="BR31" s="81"/>
      <c r="BS31" s="81"/>
      <c r="BT31" s="81"/>
      <c r="BU31" s="81"/>
      <c r="BV31" s="81"/>
      <c r="BW31" s="81"/>
      <c r="BX31" s="81"/>
      <c r="BY31" s="83"/>
    </row>
    <row r="32" spans="1:112" ht="12" customHeight="1" x14ac:dyDescent="0.25">
      <c r="A32" s="91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81"/>
      <c r="AP32" s="81"/>
      <c r="AQ32" s="81"/>
      <c r="AR32" s="81"/>
      <c r="AS32" s="81"/>
      <c r="AT32" s="81"/>
      <c r="AU32" s="81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81"/>
      <c r="BU32" s="81"/>
      <c r="BV32" s="81"/>
      <c r="BW32" s="81"/>
      <c r="BX32" s="81"/>
      <c r="BY32" s="83"/>
    </row>
    <row r="33" spans="1:100" ht="12" customHeight="1" x14ac:dyDescent="0.3">
      <c r="A33" s="91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93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81"/>
      <c r="BI33" s="89"/>
      <c r="BJ33" s="89"/>
      <c r="BK33" s="89"/>
      <c r="BL33" s="89"/>
      <c r="BM33" s="89"/>
      <c r="BN33" s="94"/>
      <c r="BO33" s="94"/>
      <c r="BP33" s="94"/>
      <c r="BQ33" s="94"/>
      <c r="BR33" s="94"/>
      <c r="BS33" s="94"/>
      <c r="BT33" s="92"/>
      <c r="BU33" s="92"/>
      <c r="BV33" s="92"/>
      <c r="BW33" s="92"/>
      <c r="BX33" s="81"/>
      <c r="BY33" s="83"/>
    </row>
    <row r="34" spans="1:100" ht="12" customHeight="1" x14ac:dyDescent="0.3">
      <c r="A34" s="80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81"/>
      <c r="BI34" s="89"/>
      <c r="BJ34" s="89"/>
      <c r="BK34" s="89"/>
      <c r="BL34" s="89"/>
      <c r="BM34" s="89"/>
      <c r="BN34" s="94"/>
      <c r="BO34" s="94"/>
      <c r="BP34" s="94"/>
      <c r="BQ34" s="94"/>
      <c r="BR34" s="94"/>
      <c r="BS34" s="94"/>
      <c r="BT34" s="92"/>
      <c r="BU34" s="92"/>
      <c r="BV34" s="92"/>
      <c r="BW34" s="92"/>
      <c r="BX34" s="81"/>
      <c r="BY34" s="83"/>
    </row>
    <row r="35" spans="1:100" ht="12" customHeight="1" x14ac:dyDescent="0.25">
      <c r="A35" s="80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95"/>
      <c r="O35" s="95"/>
      <c r="P35" s="95"/>
      <c r="Q35" s="95"/>
      <c r="R35" s="95"/>
      <c r="S35" s="89"/>
      <c r="T35" s="89"/>
      <c r="U35" s="89"/>
      <c r="V35" s="89"/>
      <c r="W35" s="89"/>
      <c r="X35" s="89"/>
      <c r="Y35" s="92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81"/>
      <c r="BY35" s="83"/>
    </row>
    <row r="36" spans="1:100" ht="12" customHeight="1" x14ac:dyDescent="0.25">
      <c r="A36" s="80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95"/>
      <c r="O36" s="95"/>
      <c r="P36" s="95"/>
      <c r="Q36" s="95"/>
      <c r="R36" s="95"/>
      <c r="S36" s="89"/>
      <c r="T36" s="89"/>
      <c r="U36" s="89"/>
      <c r="V36" s="89"/>
      <c r="W36" s="89"/>
      <c r="X36" s="89"/>
      <c r="Y36" s="92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81"/>
      <c r="BY36" s="83"/>
    </row>
    <row r="37" spans="1:100" ht="12" customHeight="1" thickBot="1" x14ac:dyDescent="0.25">
      <c r="A37" s="96"/>
      <c r="B37" s="97"/>
      <c r="C37" s="97"/>
      <c r="D37" s="97"/>
      <c r="E37" s="97"/>
      <c r="F37" s="97"/>
      <c r="G37" s="97"/>
      <c r="H37" s="98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7"/>
      <c r="BU37" s="97"/>
      <c r="BV37" s="97"/>
      <c r="BW37" s="97"/>
      <c r="BX37" s="97"/>
      <c r="BY37" s="100"/>
    </row>
    <row r="38" spans="1:100" ht="12" customHeight="1" thickTop="1" x14ac:dyDescent="0.2">
      <c r="A38" s="141" t="s">
        <v>47</v>
      </c>
      <c r="B38" s="186"/>
      <c r="C38" s="186"/>
      <c r="D38" s="186"/>
      <c r="E38" s="186"/>
      <c r="F38" s="186"/>
      <c r="G38" s="186"/>
      <c r="H38" s="186"/>
      <c r="I38" s="186"/>
      <c r="J38" s="142"/>
      <c r="K38" s="267" t="s">
        <v>61</v>
      </c>
      <c r="L38" s="268"/>
      <c r="M38" s="268"/>
      <c r="N38" s="268"/>
      <c r="O38" s="268"/>
      <c r="P38" s="268"/>
      <c r="Q38" s="268"/>
      <c r="R38" s="268"/>
      <c r="S38" s="268"/>
      <c r="T38" s="268"/>
      <c r="U38" s="268"/>
      <c r="V38" s="268"/>
      <c r="W38" s="268"/>
      <c r="X38" s="268"/>
      <c r="Y38" s="269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2"/>
      <c r="BC38" s="103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4"/>
    </row>
    <row r="39" spans="1:100" ht="12" customHeight="1" x14ac:dyDescent="0.2">
      <c r="A39" s="156" t="s">
        <v>48</v>
      </c>
      <c r="B39" s="157"/>
      <c r="C39" s="157"/>
      <c r="D39" s="157"/>
      <c r="E39" s="157"/>
      <c r="F39" s="157"/>
      <c r="G39" s="157"/>
      <c r="H39" s="157"/>
      <c r="I39" s="157"/>
      <c r="J39" s="158"/>
      <c r="K39" s="270">
        <v>43852</v>
      </c>
      <c r="L39" s="271"/>
      <c r="M39" s="271"/>
      <c r="N39" s="271"/>
      <c r="O39" s="271"/>
      <c r="P39" s="271"/>
      <c r="Q39" s="271"/>
      <c r="R39" s="271"/>
      <c r="S39" s="271"/>
      <c r="T39" s="271"/>
      <c r="U39" s="271"/>
      <c r="V39" s="271"/>
      <c r="W39" s="271"/>
      <c r="X39" s="271"/>
      <c r="Y39" s="272"/>
      <c r="Z39" s="92"/>
      <c r="AA39" s="34"/>
      <c r="AB39" s="34"/>
      <c r="AC39" s="34"/>
      <c r="AD39" s="34"/>
      <c r="AE39" s="34"/>
      <c r="AF39" s="34"/>
      <c r="AG39" s="34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105"/>
    </row>
    <row r="40" spans="1:100" ht="12" customHeight="1" x14ac:dyDescent="0.2">
      <c r="A40" s="156" t="s">
        <v>20</v>
      </c>
      <c r="B40" s="157"/>
      <c r="C40" s="157"/>
      <c r="D40" s="157"/>
      <c r="E40" s="157"/>
      <c r="F40" s="157"/>
      <c r="G40" s="157"/>
      <c r="H40" s="157"/>
      <c r="I40" s="157"/>
      <c r="J40" s="158"/>
      <c r="K40" s="263" t="s">
        <v>51</v>
      </c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5"/>
      <c r="Z40" s="92"/>
      <c r="AA40" s="34"/>
      <c r="AB40" s="34"/>
      <c r="AC40" s="34"/>
      <c r="AD40" s="34"/>
      <c r="AE40" s="34"/>
      <c r="AF40" s="34"/>
      <c r="AG40" s="34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106"/>
      <c r="BH40" s="106"/>
      <c r="BI40" s="106"/>
      <c r="BJ40" s="106"/>
      <c r="BK40" s="106"/>
      <c r="BL40" s="106"/>
      <c r="BM40" s="106"/>
      <c r="BN40" s="106"/>
      <c r="BO40" s="106"/>
      <c r="BP40" s="34"/>
      <c r="BQ40" s="34"/>
      <c r="BR40" s="34"/>
      <c r="BS40" s="34"/>
      <c r="BT40" s="34"/>
      <c r="BU40" s="34"/>
      <c r="BV40" s="34"/>
      <c r="BW40" s="34"/>
      <c r="BX40" s="34"/>
      <c r="BY40" s="105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07"/>
      <c r="CR40" s="107"/>
      <c r="CS40" s="107"/>
      <c r="CT40" s="107"/>
      <c r="CU40" s="107"/>
      <c r="CV40" s="107"/>
    </row>
    <row r="41" spans="1:100" ht="12" customHeight="1" x14ac:dyDescent="0.2">
      <c r="A41" s="156" t="s">
        <v>21</v>
      </c>
      <c r="B41" s="157"/>
      <c r="C41" s="157"/>
      <c r="D41" s="157"/>
      <c r="E41" s="157"/>
      <c r="F41" s="157"/>
      <c r="G41" s="157"/>
      <c r="H41" s="157"/>
      <c r="I41" s="157"/>
      <c r="J41" s="158"/>
      <c r="K41" s="263" t="s">
        <v>52</v>
      </c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5"/>
      <c r="Z41" s="92"/>
      <c r="AA41" s="34"/>
      <c r="AB41" s="34"/>
      <c r="AC41" s="34"/>
      <c r="AD41" s="34"/>
      <c r="AE41" s="34"/>
      <c r="AF41" s="34"/>
      <c r="AG41" s="34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106"/>
      <c r="BH41" s="106"/>
      <c r="BI41" s="106"/>
      <c r="BJ41" s="106"/>
      <c r="BK41" s="106"/>
      <c r="BL41" s="106"/>
      <c r="BM41" s="106"/>
      <c r="BN41" s="106"/>
      <c r="BO41" s="106"/>
      <c r="BP41" s="34"/>
      <c r="BQ41" s="34"/>
      <c r="BR41" s="34"/>
      <c r="BS41" s="34"/>
      <c r="BT41" s="34"/>
      <c r="BU41" s="34"/>
      <c r="BV41" s="34"/>
      <c r="BW41" s="34"/>
      <c r="BX41" s="34"/>
      <c r="BY41" s="105"/>
      <c r="BZ41" s="107"/>
      <c r="CA41" s="107"/>
      <c r="CB41" s="107"/>
      <c r="CC41" s="107"/>
      <c r="CD41" s="107"/>
      <c r="CE41" s="107"/>
      <c r="CF41" s="107"/>
      <c r="CG41" s="107"/>
      <c r="CH41" s="107"/>
      <c r="CI41" s="107"/>
      <c r="CJ41" s="107"/>
      <c r="CK41" s="107"/>
      <c r="CL41" s="107"/>
      <c r="CM41" s="107"/>
      <c r="CN41" s="107"/>
      <c r="CO41" s="107"/>
      <c r="CP41" s="107"/>
      <c r="CQ41" s="107"/>
      <c r="CR41" s="107"/>
      <c r="CS41" s="107"/>
      <c r="CT41" s="107"/>
      <c r="CU41" s="107"/>
      <c r="CV41" s="107"/>
    </row>
    <row r="42" spans="1:100" ht="12" customHeight="1" x14ac:dyDescent="0.2">
      <c r="A42" s="156" t="s">
        <v>18</v>
      </c>
      <c r="B42" s="157"/>
      <c r="C42" s="157"/>
      <c r="D42" s="157"/>
      <c r="E42" s="157"/>
      <c r="F42" s="157"/>
      <c r="G42" s="157"/>
      <c r="H42" s="157"/>
      <c r="I42" s="157"/>
      <c r="J42" s="158"/>
      <c r="K42" s="270">
        <v>43853</v>
      </c>
      <c r="L42" s="271"/>
      <c r="M42" s="271"/>
      <c r="N42" s="271"/>
      <c r="O42" s="271"/>
      <c r="P42" s="271"/>
      <c r="Q42" s="271"/>
      <c r="R42" s="271"/>
      <c r="S42" s="271"/>
      <c r="T42" s="271"/>
      <c r="U42" s="271"/>
      <c r="V42" s="271"/>
      <c r="W42" s="271"/>
      <c r="X42" s="271"/>
      <c r="Y42" s="272"/>
      <c r="Z42" s="92"/>
      <c r="AA42" s="108"/>
      <c r="AB42" s="108"/>
      <c r="AC42" s="108"/>
      <c r="AD42" s="108"/>
      <c r="AE42" s="108"/>
      <c r="AF42" s="108"/>
      <c r="AG42" s="108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5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07"/>
      <c r="CR42" s="107"/>
      <c r="CS42" s="107"/>
      <c r="CT42" s="107"/>
      <c r="CU42" s="107"/>
      <c r="CV42" s="107"/>
    </row>
    <row r="43" spans="1:100" ht="12" customHeight="1" x14ac:dyDescent="0.2">
      <c r="A43" s="156" t="s">
        <v>45</v>
      </c>
      <c r="B43" s="157"/>
      <c r="C43" s="157"/>
      <c r="D43" s="157"/>
      <c r="E43" s="157"/>
      <c r="F43" s="157"/>
      <c r="G43" s="157"/>
      <c r="H43" s="157"/>
      <c r="I43" s="157"/>
      <c r="J43" s="158"/>
      <c r="K43" s="263" t="s">
        <v>54</v>
      </c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5"/>
      <c r="Z43" s="92"/>
      <c r="AA43" s="110"/>
      <c r="AB43" s="110"/>
      <c r="AC43" s="110"/>
      <c r="AD43" s="110"/>
      <c r="AE43" s="110"/>
      <c r="AF43" s="110"/>
      <c r="AG43" s="110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5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  <c r="CL43" s="107"/>
      <c r="CM43" s="107"/>
      <c r="CN43" s="107"/>
      <c r="CO43" s="107"/>
      <c r="CP43" s="107"/>
      <c r="CQ43" s="107"/>
      <c r="CR43" s="107"/>
      <c r="CS43" s="107"/>
      <c r="CT43" s="107"/>
      <c r="CU43" s="107"/>
      <c r="CV43" s="107"/>
    </row>
    <row r="44" spans="1:100" ht="12" customHeight="1" x14ac:dyDescent="0.2">
      <c r="A44" s="156" t="s">
        <v>49</v>
      </c>
      <c r="B44" s="157"/>
      <c r="C44" s="157"/>
      <c r="D44" s="157"/>
      <c r="E44" s="157"/>
      <c r="F44" s="157"/>
      <c r="G44" s="157"/>
      <c r="H44" s="157"/>
      <c r="I44" s="157"/>
      <c r="J44" s="158"/>
      <c r="K44" s="263" t="s">
        <v>62</v>
      </c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5"/>
      <c r="Z44" s="92"/>
      <c r="AA44" s="110"/>
      <c r="AB44" s="110"/>
      <c r="AC44" s="110"/>
      <c r="AD44" s="110"/>
      <c r="AE44" s="110"/>
      <c r="AF44" s="110"/>
      <c r="AG44" s="110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34"/>
      <c r="BS44" s="34"/>
      <c r="BT44" s="34"/>
      <c r="BU44" s="34"/>
      <c r="BV44" s="34"/>
      <c r="BW44" s="34"/>
      <c r="BX44" s="34"/>
      <c r="BY44" s="105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</row>
    <row r="45" spans="1:100" ht="12" customHeight="1" thickBot="1" x14ac:dyDescent="0.3">
      <c r="A45" s="188" t="s">
        <v>22</v>
      </c>
      <c r="B45" s="189"/>
      <c r="C45" s="189"/>
      <c r="D45" s="189"/>
      <c r="E45" s="189"/>
      <c r="F45" s="189"/>
      <c r="G45" s="189"/>
      <c r="H45" s="189"/>
      <c r="I45" s="189"/>
      <c r="J45" s="273"/>
      <c r="K45" s="274"/>
      <c r="L45" s="275"/>
      <c r="M45" s="275"/>
      <c r="N45" s="275"/>
      <c r="O45" s="275"/>
      <c r="P45" s="275"/>
      <c r="Q45" s="275"/>
      <c r="R45" s="275"/>
      <c r="S45" s="275"/>
      <c r="T45" s="275"/>
      <c r="U45" s="275"/>
      <c r="V45" s="275"/>
      <c r="W45" s="275"/>
      <c r="X45" s="275"/>
      <c r="Y45" s="276"/>
      <c r="Z45" s="99"/>
      <c r="AA45" s="111"/>
      <c r="AB45" s="111"/>
      <c r="AC45" s="111"/>
      <c r="AD45" s="111"/>
      <c r="AE45" s="111"/>
      <c r="AF45" s="111"/>
      <c r="AG45" s="111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2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07"/>
      <c r="CK45" s="107"/>
      <c r="CL45" s="107"/>
      <c r="CM45" s="107"/>
      <c r="CN45" s="107"/>
      <c r="CO45" s="107"/>
      <c r="CP45" s="107"/>
      <c r="CQ45" s="107"/>
      <c r="CR45" s="107"/>
      <c r="CS45" s="107"/>
      <c r="CT45" s="107"/>
      <c r="CU45" s="107"/>
      <c r="CV45" s="107"/>
    </row>
    <row r="46" spans="1:100" ht="12" customHeight="1" thickTop="1" x14ac:dyDescent="0.2"/>
    <row r="48" spans="1:100" ht="12" customHeight="1" x14ac:dyDescent="0.2">
      <c r="A48" s="92"/>
      <c r="B48" s="92"/>
      <c r="C48" s="92"/>
      <c r="D48" s="92"/>
      <c r="E48" s="92"/>
      <c r="F48" s="92"/>
      <c r="G48" s="92"/>
    </row>
    <row r="49" spans="1:7" ht="12" customHeight="1" x14ac:dyDescent="0.2">
      <c r="A49" s="92"/>
      <c r="B49" s="92"/>
      <c r="C49" s="92"/>
      <c r="D49" s="92"/>
      <c r="E49" s="92"/>
      <c r="F49" s="92"/>
      <c r="G49" s="92"/>
    </row>
    <row r="50" spans="1:7" ht="12" customHeight="1" x14ac:dyDescent="0.2">
      <c r="A50" s="92"/>
      <c r="B50" s="92"/>
      <c r="C50" s="92"/>
      <c r="D50" s="92"/>
      <c r="E50" s="92"/>
      <c r="F50" s="92"/>
      <c r="G50" s="92"/>
    </row>
    <row r="51" spans="1:7" ht="12" customHeight="1" x14ac:dyDescent="0.25">
      <c r="A51" s="89"/>
      <c r="B51" s="89"/>
      <c r="C51" s="92"/>
      <c r="D51" s="92"/>
      <c r="E51" s="92"/>
      <c r="F51" s="92"/>
      <c r="G51" s="92"/>
    </row>
    <row r="52" spans="1:7" ht="12" customHeight="1" x14ac:dyDescent="0.25">
      <c r="A52" s="89"/>
      <c r="B52" s="89"/>
      <c r="C52" s="92"/>
      <c r="D52" s="92"/>
      <c r="E52" s="92"/>
      <c r="F52" s="92"/>
      <c r="G52" s="92"/>
    </row>
    <row r="53" spans="1:7" ht="12" customHeight="1" x14ac:dyDescent="0.2">
      <c r="A53" s="92"/>
      <c r="B53" s="92"/>
      <c r="C53" s="92"/>
      <c r="D53" s="92"/>
      <c r="E53" s="92"/>
      <c r="F53" s="92"/>
      <c r="G53" s="92"/>
    </row>
  </sheetData>
  <sheetProtection selectLockedCells="1"/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53"/>
  <sheetViews>
    <sheetView zoomScale="85" zoomScaleNormal="85" workbookViewId="0">
      <selection activeCell="AQ40" sqref="AQ40"/>
    </sheetView>
  </sheetViews>
  <sheetFormatPr defaultColWidth="1.7109375" defaultRowHeight="12" customHeight="1" x14ac:dyDescent="0.2"/>
  <cols>
    <col min="1" max="16384" width="1.7109375" style="72"/>
  </cols>
  <sheetData>
    <row r="1" spans="1:112" ht="38.25" customHeight="1" thickBot="1" x14ac:dyDescent="0.35">
      <c r="A1" s="266"/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N1" s="266"/>
      <c r="BO1" s="266"/>
      <c r="BP1" s="266"/>
      <c r="BQ1" s="266"/>
      <c r="BR1" s="266"/>
      <c r="BS1" s="266"/>
      <c r="BT1" s="266"/>
      <c r="BU1" s="266"/>
      <c r="BV1" s="266"/>
      <c r="BW1" s="266"/>
      <c r="BX1" s="266"/>
      <c r="BY1" s="266"/>
    </row>
    <row r="2" spans="1:112" ht="12" customHeight="1" thickTop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5"/>
    </row>
    <row r="3" spans="1:112" ht="12" customHeight="1" x14ac:dyDescent="0.2">
      <c r="A3" s="76"/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9"/>
    </row>
    <row r="4" spans="1:112" ht="12" customHeight="1" x14ac:dyDescent="0.2">
      <c r="A4" s="7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9"/>
    </row>
    <row r="5" spans="1:112" ht="12" customHeight="1" x14ac:dyDescent="0.25">
      <c r="A5" s="80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3"/>
    </row>
    <row r="6" spans="1:112" ht="12" customHeight="1" x14ac:dyDescent="0.25">
      <c r="A6" s="80"/>
      <c r="B6" s="81"/>
      <c r="C6" s="81"/>
      <c r="D6" s="81"/>
      <c r="E6" s="84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3"/>
    </row>
    <row r="7" spans="1:112" ht="12" customHeight="1" x14ac:dyDescent="0.25">
      <c r="A7" s="80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3"/>
    </row>
    <row r="8" spans="1:112" ht="12" customHeight="1" x14ac:dyDescent="0.25">
      <c r="A8" s="80"/>
      <c r="B8" s="84"/>
      <c r="C8" s="81"/>
      <c r="D8" s="81"/>
      <c r="E8" s="81"/>
      <c r="F8" s="81"/>
      <c r="G8" s="81"/>
      <c r="H8" s="81"/>
      <c r="I8" s="81"/>
      <c r="J8" s="81"/>
      <c r="K8" s="84"/>
      <c r="L8" s="81"/>
      <c r="M8" s="81"/>
      <c r="N8" s="81"/>
      <c r="O8" s="81"/>
      <c r="P8" s="81"/>
      <c r="Q8" s="81"/>
      <c r="R8" s="81"/>
      <c r="S8" s="81"/>
      <c r="T8" s="81"/>
      <c r="U8" s="81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3"/>
    </row>
    <row r="9" spans="1:112" ht="12" customHeight="1" x14ac:dyDescent="0.2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3"/>
    </row>
    <row r="10" spans="1:112" ht="12" customHeight="1" x14ac:dyDescent="0.2">
      <c r="A10" s="80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3"/>
    </row>
    <row r="11" spans="1:112" ht="12" customHeight="1" x14ac:dyDescent="0.2">
      <c r="A11" s="80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3"/>
    </row>
    <row r="12" spans="1:112" ht="12" customHeight="1" x14ac:dyDescent="0.2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3"/>
    </row>
    <row r="13" spans="1:112" ht="12" customHeight="1" x14ac:dyDescent="0.2">
      <c r="A13" s="80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3"/>
    </row>
    <row r="14" spans="1:112" ht="12" customHeight="1" x14ac:dyDescent="0.2">
      <c r="A14" s="80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3"/>
    </row>
    <row r="15" spans="1:112" ht="12" customHeight="1" x14ac:dyDescent="0.25">
      <c r="A15" s="80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3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</row>
    <row r="16" spans="1:112" ht="12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3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</row>
    <row r="17" spans="1:112" ht="12" customHeight="1" x14ac:dyDescent="0.25">
      <c r="A17" s="80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3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</row>
    <row r="18" spans="1:112" ht="12" customHeight="1" x14ac:dyDescent="0.25">
      <c r="A18" s="80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3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</row>
    <row r="19" spans="1:112" ht="12" customHeight="1" x14ac:dyDescent="0.25">
      <c r="A19" s="80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3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7"/>
      <c r="DB19" s="86"/>
      <c r="DC19" s="86"/>
      <c r="DD19" s="86"/>
      <c r="DE19" s="86"/>
      <c r="DF19" s="86"/>
      <c r="DG19" s="86"/>
      <c r="DH19" s="86"/>
    </row>
    <row r="20" spans="1:112" ht="12" customHeight="1" x14ac:dyDescent="0.25">
      <c r="A20" s="80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3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8"/>
      <c r="DB20" s="86"/>
      <c r="DC20" s="86"/>
      <c r="DD20" s="86"/>
      <c r="DE20" s="86"/>
      <c r="DF20" s="86"/>
      <c r="DG20" s="86"/>
      <c r="DH20" s="86"/>
    </row>
    <row r="21" spans="1:112" ht="12" customHeight="1" x14ac:dyDescent="0.25">
      <c r="A21" s="80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3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7"/>
      <c r="DB21" s="86"/>
      <c r="DC21" s="86"/>
      <c r="DD21" s="86"/>
      <c r="DE21" s="86"/>
      <c r="DF21" s="86"/>
      <c r="DG21" s="86"/>
      <c r="DH21" s="86"/>
    </row>
    <row r="22" spans="1:112" ht="12" customHeight="1" x14ac:dyDescent="0.25">
      <c r="A22" s="80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3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</row>
    <row r="23" spans="1:112" ht="12" customHeight="1" x14ac:dyDescent="0.25">
      <c r="A23" s="80"/>
      <c r="B23" s="81"/>
      <c r="C23" s="81"/>
      <c r="D23" s="81"/>
      <c r="E23" s="84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3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</row>
    <row r="24" spans="1:112" ht="12" customHeight="1" x14ac:dyDescent="0.25">
      <c r="A24" s="80"/>
      <c r="B24" s="81"/>
      <c r="C24" s="81"/>
      <c r="D24" s="81"/>
      <c r="E24" s="81"/>
      <c r="F24" s="81"/>
      <c r="G24" s="81"/>
      <c r="H24" s="81"/>
      <c r="I24" s="81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3"/>
    </row>
    <row r="25" spans="1:112" ht="12" customHeight="1" x14ac:dyDescent="0.25">
      <c r="A25" s="80"/>
      <c r="B25" s="81"/>
      <c r="C25" s="81"/>
      <c r="D25" s="81"/>
      <c r="E25" s="81"/>
      <c r="F25" s="81"/>
      <c r="G25" s="81"/>
      <c r="H25" s="81"/>
      <c r="I25" s="81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3"/>
    </row>
    <row r="26" spans="1:112" ht="12" customHeight="1" x14ac:dyDescent="0.25">
      <c r="A26" s="80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1"/>
      <c r="BR26" s="81"/>
      <c r="BS26" s="81"/>
      <c r="BT26" s="81"/>
      <c r="BU26" s="81"/>
      <c r="BV26" s="81"/>
      <c r="BW26" s="81"/>
      <c r="BX26" s="81"/>
      <c r="BY26" s="83"/>
    </row>
    <row r="27" spans="1:112" ht="12" customHeight="1" x14ac:dyDescent="0.25">
      <c r="A27" s="80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1"/>
      <c r="BR27" s="81"/>
      <c r="BS27" s="81"/>
      <c r="BT27" s="81"/>
      <c r="BU27" s="81"/>
      <c r="BV27" s="81"/>
      <c r="BW27" s="81"/>
      <c r="BX27" s="81"/>
      <c r="BY27" s="83"/>
    </row>
    <row r="28" spans="1:112" ht="12" customHeight="1" x14ac:dyDescent="0.25">
      <c r="A28" s="80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1"/>
      <c r="BR28" s="81"/>
      <c r="BS28" s="81"/>
      <c r="BT28" s="81"/>
      <c r="BU28" s="81"/>
      <c r="BV28" s="81"/>
      <c r="BW28" s="81"/>
      <c r="BX28" s="81"/>
      <c r="BY28" s="83"/>
    </row>
    <row r="29" spans="1:112" ht="12" customHeight="1" x14ac:dyDescent="0.25">
      <c r="A29" s="80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1"/>
      <c r="BR29" s="81"/>
      <c r="BS29" s="81"/>
      <c r="BT29" s="81"/>
      <c r="BU29" s="81"/>
      <c r="BV29" s="81"/>
      <c r="BW29" s="81"/>
      <c r="BX29" s="81"/>
      <c r="BY29" s="83"/>
    </row>
    <row r="30" spans="1:112" ht="12" customHeight="1" x14ac:dyDescent="0.25">
      <c r="A30" s="80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1"/>
      <c r="BR30" s="81"/>
      <c r="BS30" s="81"/>
      <c r="BT30" s="81"/>
      <c r="BU30" s="81"/>
      <c r="BV30" s="81"/>
      <c r="BW30" s="81"/>
      <c r="BX30" s="81"/>
      <c r="BY30" s="83"/>
    </row>
    <row r="31" spans="1:112" ht="12" customHeight="1" x14ac:dyDescent="0.25">
      <c r="A31" s="80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1"/>
      <c r="BR31" s="81"/>
      <c r="BS31" s="81"/>
      <c r="BT31" s="81"/>
      <c r="BU31" s="81"/>
      <c r="BV31" s="81"/>
      <c r="BW31" s="81"/>
      <c r="BX31" s="81"/>
      <c r="BY31" s="83"/>
    </row>
    <row r="32" spans="1:112" ht="12" customHeight="1" x14ac:dyDescent="0.25">
      <c r="A32" s="91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81"/>
      <c r="AP32" s="81"/>
      <c r="AQ32" s="81"/>
      <c r="AR32" s="81"/>
      <c r="AS32" s="81"/>
      <c r="AT32" s="81"/>
      <c r="AU32" s="81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81"/>
      <c r="BU32" s="81"/>
      <c r="BV32" s="81"/>
      <c r="BW32" s="81"/>
      <c r="BX32" s="81"/>
      <c r="BY32" s="83"/>
    </row>
    <row r="33" spans="1:100" ht="12" customHeight="1" x14ac:dyDescent="0.3">
      <c r="A33" s="91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93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81"/>
      <c r="BI33" s="89"/>
      <c r="BJ33" s="89"/>
      <c r="BK33" s="89"/>
      <c r="BL33" s="89"/>
      <c r="BM33" s="89"/>
      <c r="BN33" s="94"/>
      <c r="BO33" s="94"/>
      <c r="BP33" s="94"/>
      <c r="BQ33" s="94"/>
      <c r="BR33" s="94"/>
      <c r="BS33" s="94"/>
      <c r="BT33" s="92"/>
      <c r="BU33" s="92"/>
      <c r="BV33" s="92"/>
      <c r="BW33" s="92"/>
      <c r="BX33" s="81"/>
      <c r="BY33" s="83"/>
    </row>
    <row r="34" spans="1:100" ht="12" customHeight="1" x14ac:dyDescent="0.3">
      <c r="A34" s="80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81"/>
      <c r="BI34" s="89"/>
      <c r="BJ34" s="89"/>
      <c r="BK34" s="89"/>
      <c r="BL34" s="89"/>
      <c r="BM34" s="89"/>
      <c r="BN34" s="94"/>
      <c r="BO34" s="94"/>
      <c r="BP34" s="94"/>
      <c r="BQ34" s="94"/>
      <c r="BR34" s="94"/>
      <c r="BS34" s="94"/>
      <c r="BT34" s="92"/>
      <c r="BU34" s="92"/>
      <c r="BV34" s="92"/>
      <c r="BW34" s="92"/>
      <c r="BX34" s="81"/>
      <c r="BY34" s="83"/>
    </row>
    <row r="35" spans="1:100" ht="12" customHeight="1" x14ac:dyDescent="0.25">
      <c r="A35" s="80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95"/>
      <c r="O35" s="95"/>
      <c r="P35" s="95"/>
      <c r="Q35" s="95"/>
      <c r="R35" s="95"/>
      <c r="S35" s="89"/>
      <c r="T35" s="89"/>
      <c r="U35" s="89"/>
      <c r="V35" s="89"/>
      <c r="W35" s="89"/>
      <c r="X35" s="89"/>
      <c r="Y35" s="92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81"/>
      <c r="BY35" s="83"/>
    </row>
    <row r="36" spans="1:100" ht="12" customHeight="1" x14ac:dyDescent="0.25">
      <c r="A36" s="80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95"/>
      <c r="O36" s="95"/>
      <c r="P36" s="95"/>
      <c r="Q36" s="95"/>
      <c r="R36" s="95"/>
      <c r="S36" s="89"/>
      <c r="T36" s="89"/>
      <c r="U36" s="89"/>
      <c r="V36" s="89"/>
      <c r="W36" s="89"/>
      <c r="X36" s="89"/>
      <c r="Y36" s="92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81"/>
      <c r="BY36" s="83"/>
    </row>
    <row r="37" spans="1:100" ht="12" customHeight="1" thickBot="1" x14ac:dyDescent="0.25">
      <c r="A37" s="96"/>
      <c r="B37" s="97"/>
      <c r="C37" s="97"/>
      <c r="D37" s="97"/>
      <c r="E37" s="97"/>
      <c r="F37" s="97"/>
      <c r="G37" s="97"/>
      <c r="H37" s="98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7"/>
      <c r="BU37" s="97"/>
      <c r="BV37" s="97"/>
      <c r="BW37" s="97"/>
      <c r="BX37" s="97"/>
      <c r="BY37" s="100"/>
    </row>
    <row r="38" spans="1:100" ht="12" customHeight="1" thickTop="1" x14ac:dyDescent="0.2">
      <c r="A38" s="141" t="s">
        <v>47</v>
      </c>
      <c r="B38" s="186"/>
      <c r="C38" s="186"/>
      <c r="D38" s="186"/>
      <c r="E38" s="186"/>
      <c r="F38" s="186"/>
      <c r="G38" s="186"/>
      <c r="H38" s="186"/>
      <c r="I38" s="186"/>
      <c r="J38" s="142"/>
      <c r="K38" s="267" t="s">
        <v>61</v>
      </c>
      <c r="L38" s="268"/>
      <c r="M38" s="268"/>
      <c r="N38" s="268"/>
      <c r="O38" s="268"/>
      <c r="P38" s="268"/>
      <c r="Q38" s="268"/>
      <c r="R38" s="268"/>
      <c r="S38" s="268"/>
      <c r="T38" s="268"/>
      <c r="U38" s="268"/>
      <c r="V38" s="268"/>
      <c r="W38" s="268"/>
      <c r="X38" s="268"/>
      <c r="Y38" s="269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2"/>
      <c r="BC38" s="103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4"/>
    </row>
    <row r="39" spans="1:100" ht="12" customHeight="1" x14ac:dyDescent="0.2">
      <c r="A39" s="156" t="s">
        <v>48</v>
      </c>
      <c r="B39" s="157"/>
      <c r="C39" s="157"/>
      <c r="D39" s="157"/>
      <c r="E39" s="157"/>
      <c r="F39" s="157"/>
      <c r="G39" s="157"/>
      <c r="H39" s="157"/>
      <c r="I39" s="157"/>
      <c r="J39" s="158"/>
      <c r="K39" s="270">
        <v>43852</v>
      </c>
      <c r="L39" s="271"/>
      <c r="M39" s="271"/>
      <c r="N39" s="271"/>
      <c r="O39" s="271"/>
      <c r="P39" s="271"/>
      <c r="Q39" s="271"/>
      <c r="R39" s="271"/>
      <c r="S39" s="271"/>
      <c r="T39" s="271"/>
      <c r="U39" s="271"/>
      <c r="V39" s="271"/>
      <c r="W39" s="271"/>
      <c r="X39" s="271"/>
      <c r="Y39" s="272"/>
      <c r="Z39" s="92"/>
      <c r="AA39" s="34"/>
      <c r="AB39" s="34"/>
      <c r="AC39" s="34"/>
      <c r="AD39" s="34"/>
      <c r="AE39" s="34"/>
      <c r="AF39" s="34"/>
      <c r="AG39" s="34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105"/>
    </row>
    <row r="40" spans="1:100" ht="12" customHeight="1" x14ac:dyDescent="0.2">
      <c r="A40" s="156" t="s">
        <v>20</v>
      </c>
      <c r="B40" s="157"/>
      <c r="C40" s="157"/>
      <c r="D40" s="157"/>
      <c r="E40" s="157"/>
      <c r="F40" s="157"/>
      <c r="G40" s="157"/>
      <c r="H40" s="157"/>
      <c r="I40" s="157"/>
      <c r="J40" s="158"/>
      <c r="K40" s="263" t="s">
        <v>51</v>
      </c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5"/>
      <c r="Z40" s="92"/>
      <c r="AA40" s="34"/>
      <c r="AB40" s="34"/>
      <c r="AC40" s="34"/>
      <c r="AD40" s="34"/>
      <c r="AE40" s="34"/>
      <c r="AF40" s="34"/>
      <c r="AG40" s="34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106"/>
      <c r="BH40" s="106"/>
      <c r="BI40" s="106"/>
      <c r="BJ40" s="106"/>
      <c r="BK40" s="106"/>
      <c r="BL40" s="106"/>
      <c r="BM40" s="106"/>
      <c r="BN40" s="106"/>
      <c r="BO40" s="106"/>
      <c r="BP40" s="34"/>
      <c r="BQ40" s="34"/>
      <c r="BR40" s="34"/>
      <c r="BS40" s="34"/>
      <c r="BT40" s="34"/>
      <c r="BU40" s="34"/>
      <c r="BV40" s="34"/>
      <c r="BW40" s="34"/>
      <c r="BX40" s="34"/>
      <c r="BY40" s="105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07"/>
      <c r="CR40" s="107"/>
      <c r="CS40" s="107"/>
      <c r="CT40" s="107"/>
      <c r="CU40" s="107"/>
      <c r="CV40" s="107"/>
    </row>
    <row r="41" spans="1:100" ht="12" customHeight="1" x14ac:dyDescent="0.2">
      <c r="A41" s="156" t="s">
        <v>21</v>
      </c>
      <c r="B41" s="157"/>
      <c r="C41" s="157"/>
      <c r="D41" s="157"/>
      <c r="E41" s="157"/>
      <c r="F41" s="157"/>
      <c r="G41" s="157"/>
      <c r="H41" s="157"/>
      <c r="I41" s="157"/>
      <c r="J41" s="158"/>
      <c r="K41" s="263" t="s">
        <v>52</v>
      </c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5"/>
      <c r="Z41" s="92"/>
      <c r="AA41" s="34"/>
      <c r="AB41" s="34"/>
      <c r="AC41" s="34"/>
      <c r="AD41" s="34"/>
      <c r="AE41" s="34"/>
      <c r="AF41" s="34"/>
      <c r="AG41" s="34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106"/>
      <c r="BH41" s="106"/>
      <c r="BI41" s="106"/>
      <c r="BJ41" s="106"/>
      <c r="BK41" s="106"/>
      <c r="BL41" s="106"/>
      <c r="BM41" s="106"/>
      <c r="BN41" s="106"/>
      <c r="BO41" s="106"/>
      <c r="BP41" s="34"/>
      <c r="BQ41" s="34"/>
      <c r="BR41" s="34"/>
      <c r="BS41" s="34"/>
      <c r="BT41" s="34"/>
      <c r="BU41" s="34"/>
      <c r="BV41" s="34"/>
      <c r="BW41" s="34"/>
      <c r="BX41" s="34"/>
      <c r="BY41" s="105"/>
      <c r="BZ41" s="107"/>
      <c r="CA41" s="107"/>
      <c r="CB41" s="107"/>
      <c r="CC41" s="107"/>
      <c r="CD41" s="107"/>
      <c r="CE41" s="107"/>
      <c r="CF41" s="107"/>
      <c r="CG41" s="107"/>
      <c r="CH41" s="107"/>
      <c r="CI41" s="107"/>
      <c r="CJ41" s="107"/>
      <c r="CK41" s="107"/>
      <c r="CL41" s="107"/>
      <c r="CM41" s="107"/>
      <c r="CN41" s="107"/>
      <c r="CO41" s="107"/>
      <c r="CP41" s="107"/>
      <c r="CQ41" s="107"/>
      <c r="CR41" s="107"/>
      <c r="CS41" s="107"/>
      <c r="CT41" s="107"/>
      <c r="CU41" s="107"/>
      <c r="CV41" s="107"/>
    </row>
    <row r="42" spans="1:100" ht="12" customHeight="1" x14ac:dyDescent="0.2">
      <c r="A42" s="156" t="s">
        <v>18</v>
      </c>
      <c r="B42" s="157"/>
      <c r="C42" s="157"/>
      <c r="D42" s="157"/>
      <c r="E42" s="157"/>
      <c r="F42" s="157"/>
      <c r="G42" s="157"/>
      <c r="H42" s="157"/>
      <c r="I42" s="157"/>
      <c r="J42" s="158"/>
      <c r="K42" s="270">
        <v>43853</v>
      </c>
      <c r="L42" s="271"/>
      <c r="M42" s="271"/>
      <c r="N42" s="271"/>
      <c r="O42" s="271"/>
      <c r="P42" s="271"/>
      <c r="Q42" s="271"/>
      <c r="R42" s="271"/>
      <c r="S42" s="271"/>
      <c r="T42" s="271"/>
      <c r="U42" s="271"/>
      <c r="V42" s="271"/>
      <c r="W42" s="271"/>
      <c r="X42" s="271"/>
      <c r="Y42" s="272"/>
      <c r="Z42" s="92"/>
      <c r="AA42" s="108"/>
      <c r="AB42" s="108"/>
      <c r="AC42" s="108"/>
      <c r="AD42" s="108"/>
      <c r="AE42" s="108"/>
      <c r="AF42" s="108"/>
      <c r="AG42" s="108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5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07"/>
      <c r="CR42" s="107"/>
      <c r="CS42" s="107"/>
      <c r="CT42" s="107"/>
      <c r="CU42" s="107"/>
      <c r="CV42" s="107"/>
    </row>
    <row r="43" spans="1:100" ht="12" customHeight="1" x14ac:dyDescent="0.2">
      <c r="A43" s="156" t="s">
        <v>45</v>
      </c>
      <c r="B43" s="157"/>
      <c r="C43" s="157"/>
      <c r="D43" s="157"/>
      <c r="E43" s="157"/>
      <c r="F43" s="157"/>
      <c r="G43" s="157"/>
      <c r="H43" s="157"/>
      <c r="I43" s="157"/>
      <c r="J43" s="158"/>
      <c r="K43" s="263" t="s">
        <v>54</v>
      </c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5"/>
      <c r="Z43" s="92"/>
      <c r="AA43" s="110"/>
      <c r="AB43" s="110"/>
      <c r="AC43" s="110"/>
      <c r="AD43" s="110"/>
      <c r="AE43" s="110"/>
      <c r="AF43" s="110"/>
      <c r="AG43" s="110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5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  <c r="CL43" s="107"/>
      <c r="CM43" s="107"/>
      <c r="CN43" s="107"/>
      <c r="CO43" s="107"/>
      <c r="CP43" s="107"/>
      <c r="CQ43" s="107"/>
      <c r="CR43" s="107"/>
      <c r="CS43" s="107"/>
      <c r="CT43" s="107"/>
      <c r="CU43" s="107"/>
      <c r="CV43" s="107"/>
    </row>
    <row r="44" spans="1:100" ht="12" customHeight="1" x14ac:dyDescent="0.2">
      <c r="A44" s="156" t="s">
        <v>49</v>
      </c>
      <c r="B44" s="157"/>
      <c r="C44" s="157"/>
      <c r="D44" s="157"/>
      <c r="E44" s="157"/>
      <c r="F44" s="157"/>
      <c r="G44" s="157"/>
      <c r="H44" s="157"/>
      <c r="I44" s="157"/>
      <c r="J44" s="158"/>
      <c r="K44" s="263" t="s">
        <v>62</v>
      </c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5"/>
      <c r="Z44" s="92"/>
      <c r="AA44" s="110"/>
      <c r="AB44" s="110"/>
      <c r="AC44" s="110"/>
      <c r="AD44" s="110"/>
      <c r="AE44" s="110"/>
      <c r="AF44" s="110"/>
      <c r="AG44" s="110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34"/>
      <c r="BS44" s="34"/>
      <c r="BT44" s="34"/>
      <c r="BU44" s="34"/>
      <c r="BV44" s="34"/>
      <c r="BW44" s="34"/>
      <c r="BX44" s="34"/>
      <c r="BY44" s="105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</row>
    <row r="45" spans="1:100" ht="12" customHeight="1" thickBot="1" x14ac:dyDescent="0.3">
      <c r="A45" s="188" t="s">
        <v>22</v>
      </c>
      <c r="B45" s="189"/>
      <c r="C45" s="189"/>
      <c r="D45" s="189"/>
      <c r="E45" s="189"/>
      <c r="F45" s="189"/>
      <c r="G45" s="189"/>
      <c r="H45" s="189"/>
      <c r="I45" s="189"/>
      <c r="J45" s="273"/>
      <c r="K45" s="274"/>
      <c r="L45" s="275"/>
      <c r="M45" s="275"/>
      <c r="N45" s="275"/>
      <c r="O45" s="275"/>
      <c r="P45" s="275"/>
      <c r="Q45" s="275"/>
      <c r="R45" s="275"/>
      <c r="S45" s="275"/>
      <c r="T45" s="275"/>
      <c r="U45" s="275"/>
      <c r="V45" s="275"/>
      <c r="W45" s="275"/>
      <c r="X45" s="275"/>
      <c r="Y45" s="276"/>
      <c r="Z45" s="99"/>
      <c r="AA45" s="111"/>
      <c r="AB45" s="111"/>
      <c r="AC45" s="111"/>
      <c r="AD45" s="111"/>
      <c r="AE45" s="111"/>
      <c r="AF45" s="111"/>
      <c r="AG45" s="111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2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07"/>
      <c r="CK45" s="107"/>
      <c r="CL45" s="107"/>
      <c r="CM45" s="107"/>
      <c r="CN45" s="107"/>
      <c r="CO45" s="107"/>
      <c r="CP45" s="107"/>
      <c r="CQ45" s="107"/>
      <c r="CR45" s="107"/>
      <c r="CS45" s="107"/>
      <c r="CT45" s="107"/>
      <c r="CU45" s="107"/>
      <c r="CV45" s="107"/>
    </row>
    <row r="46" spans="1:100" ht="12" customHeight="1" thickTop="1" x14ac:dyDescent="0.2"/>
    <row r="48" spans="1:100" ht="12" customHeight="1" x14ac:dyDescent="0.2">
      <c r="A48" s="92"/>
      <c r="B48" s="92"/>
      <c r="C48" s="92"/>
      <c r="D48" s="92"/>
      <c r="E48" s="92"/>
      <c r="F48" s="92"/>
      <c r="G48" s="92"/>
    </row>
    <row r="49" spans="1:7" ht="12" customHeight="1" x14ac:dyDescent="0.2">
      <c r="A49" s="92"/>
      <c r="B49" s="92"/>
      <c r="C49" s="92"/>
      <c r="D49" s="92"/>
      <c r="E49" s="92"/>
      <c r="F49" s="92"/>
      <c r="G49" s="92"/>
    </row>
    <row r="50" spans="1:7" ht="12" customHeight="1" x14ac:dyDescent="0.2">
      <c r="A50" s="92"/>
      <c r="B50" s="92"/>
      <c r="C50" s="92"/>
      <c r="D50" s="92"/>
      <c r="E50" s="92"/>
      <c r="F50" s="92"/>
      <c r="G50" s="92"/>
    </row>
    <row r="51" spans="1:7" ht="12" customHeight="1" x14ac:dyDescent="0.25">
      <c r="A51" s="89"/>
      <c r="B51" s="89"/>
      <c r="C51" s="92"/>
      <c r="D51" s="92"/>
      <c r="E51" s="92"/>
      <c r="F51" s="92"/>
      <c r="G51" s="92"/>
    </row>
    <row r="52" spans="1:7" ht="12" customHeight="1" x14ac:dyDescent="0.25">
      <c r="A52" s="89"/>
      <c r="B52" s="89"/>
      <c r="C52" s="92"/>
      <c r="D52" s="92"/>
      <c r="E52" s="92"/>
      <c r="F52" s="92"/>
      <c r="G52" s="92"/>
    </row>
    <row r="53" spans="1:7" ht="12" customHeight="1" x14ac:dyDescent="0.2">
      <c r="A53" s="92"/>
      <c r="B53" s="92"/>
      <c r="C53" s="92"/>
      <c r="D53" s="92"/>
      <c r="E53" s="92"/>
      <c r="F53" s="92"/>
      <c r="G53" s="92"/>
    </row>
  </sheetData>
  <sheetProtection selectLockedCells="1"/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Scan and Data</vt:lpstr>
      <vt:lpstr>Map</vt:lpstr>
      <vt:lpstr>Map (2)</vt:lpstr>
      <vt:lpstr>Map!Print_Area</vt:lpstr>
      <vt:lpstr>'Map (2)'!Print_Area</vt:lpstr>
      <vt:lpstr>'Scan and Data'!Print_Area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 Corp</dc:creator>
  <cp:lastModifiedBy>Max Pinion</cp:lastModifiedBy>
  <cp:lastPrinted>2020-01-21T21:16:06Z</cp:lastPrinted>
  <dcterms:created xsi:type="dcterms:W3CDTF">2011-02-11T12:17:20Z</dcterms:created>
  <dcterms:modified xsi:type="dcterms:W3CDTF">2020-02-04T23:58:58Z</dcterms:modified>
</cp:coreProperties>
</file>