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30" yWindow="30" windowWidth="14370" windowHeight="12585" tabRatio="495" activeTab="1"/>
  </bookViews>
  <sheets>
    <sheet name="測試紀錄" sheetId="4" r:id="rId1"/>
    <sheet name="20161103" sheetId="29" r:id="rId2"/>
  </sheets>
  <calcPr calcId="162913"/>
</workbook>
</file>

<file path=xl/calcChain.xml><?xml version="1.0" encoding="utf-8"?>
<calcChain xmlns="http://schemas.openxmlformats.org/spreadsheetml/2006/main"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" i="4" l="1"/>
  <c r="F3" i="4" l="1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空檔</t>
        </r>
        <r>
          <rPr>
            <b/>
            <sz val="9"/>
            <color indexed="81"/>
            <rFont val="Tahoma"/>
            <family val="2"/>
          </rPr>
          <t>O/</t>
        </r>
        <r>
          <rPr>
            <b/>
            <sz val="9"/>
            <color indexed="81"/>
            <rFont val="細明體"/>
            <family val="3"/>
            <charset val="136"/>
          </rPr>
          <t>成功</t>
        </r>
        <r>
          <rPr>
            <b/>
            <sz val="9"/>
            <color indexed="81"/>
            <rFont val="Tahoma"/>
            <family val="2"/>
          </rPr>
          <t>V/</t>
        </r>
        <r>
          <rPr>
            <b/>
            <sz val="9"/>
            <color indexed="81"/>
            <rFont val="細明體"/>
            <family val="3"/>
            <charset val="136"/>
          </rPr>
          <t>有誤</t>
        </r>
        <r>
          <rPr>
            <b/>
            <sz val="9"/>
            <color indexed="81"/>
            <rFont val="Tahoma"/>
            <family val="2"/>
          </rPr>
          <t>E)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空檔</t>
        </r>
        <r>
          <rPr>
            <b/>
            <sz val="9"/>
            <color indexed="81"/>
            <rFont val="Tahoma"/>
            <family val="2"/>
          </rPr>
          <t>O/</t>
        </r>
        <r>
          <rPr>
            <b/>
            <sz val="9"/>
            <color indexed="81"/>
            <rFont val="細明體"/>
            <family val="3"/>
            <charset val="136"/>
          </rPr>
          <t>成功</t>
        </r>
        <r>
          <rPr>
            <b/>
            <sz val="9"/>
            <color indexed="81"/>
            <rFont val="Tahoma"/>
            <family val="2"/>
          </rPr>
          <t>V/</t>
        </r>
        <r>
          <rPr>
            <b/>
            <sz val="9"/>
            <color indexed="81"/>
            <rFont val="細明體"/>
            <family val="3"/>
            <charset val="136"/>
          </rPr>
          <t>有誤</t>
        </r>
        <r>
          <rPr>
            <b/>
            <sz val="9"/>
            <color indexed="81"/>
            <rFont val="Tahoma"/>
            <family val="2"/>
          </rPr>
          <t>E)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空檔</t>
        </r>
        <r>
          <rPr>
            <b/>
            <sz val="9"/>
            <color indexed="81"/>
            <rFont val="Tahoma"/>
            <family val="2"/>
          </rPr>
          <t>O/</t>
        </r>
        <r>
          <rPr>
            <b/>
            <sz val="9"/>
            <color indexed="81"/>
            <rFont val="細明體"/>
            <family val="3"/>
            <charset val="136"/>
          </rPr>
          <t>成功</t>
        </r>
        <r>
          <rPr>
            <b/>
            <sz val="9"/>
            <color indexed="81"/>
            <rFont val="Tahoma"/>
            <family val="2"/>
          </rPr>
          <t>V/</t>
        </r>
        <r>
          <rPr>
            <b/>
            <sz val="9"/>
            <color indexed="81"/>
            <rFont val="細明體"/>
            <family val="3"/>
            <charset val="136"/>
          </rPr>
          <t>有誤</t>
        </r>
        <r>
          <rPr>
            <b/>
            <sz val="9"/>
            <color indexed="81"/>
            <rFont val="Tahoma"/>
            <family val="2"/>
          </rPr>
          <t>E)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空檔</t>
        </r>
        <r>
          <rPr>
            <b/>
            <sz val="9"/>
            <color indexed="81"/>
            <rFont val="Tahoma"/>
            <family val="2"/>
          </rPr>
          <t>O/</t>
        </r>
        <r>
          <rPr>
            <b/>
            <sz val="9"/>
            <color indexed="81"/>
            <rFont val="細明體"/>
            <family val="3"/>
            <charset val="136"/>
          </rPr>
          <t>成功</t>
        </r>
        <r>
          <rPr>
            <b/>
            <sz val="9"/>
            <color indexed="81"/>
            <rFont val="Tahoma"/>
            <family val="2"/>
          </rPr>
          <t>V/</t>
        </r>
        <r>
          <rPr>
            <b/>
            <sz val="9"/>
            <color indexed="81"/>
            <rFont val="細明體"/>
            <family val="3"/>
            <charset val="136"/>
          </rPr>
          <t>有誤</t>
        </r>
        <r>
          <rPr>
            <b/>
            <sz val="9"/>
            <color indexed="81"/>
            <rFont val="Tahoma"/>
            <family val="2"/>
          </rPr>
          <t>E)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空檔</t>
        </r>
        <r>
          <rPr>
            <b/>
            <sz val="9"/>
            <color indexed="81"/>
            <rFont val="Tahoma"/>
            <family val="2"/>
          </rPr>
          <t>O/</t>
        </r>
        <r>
          <rPr>
            <b/>
            <sz val="9"/>
            <color indexed="81"/>
            <rFont val="細明體"/>
            <family val="3"/>
            <charset val="136"/>
          </rPr>
          <t>成功</t>
        </r>
        <r>
          <rPr>
            <b/>
            <sz val="9"/>
            <color indexed="81"/>
            <rFont val="Tahoma"/>
            <family val="2"/>
          </rPr>
          <t>V/</t>
        </r>
        <r>
          <rPr>
            <b/>
            <sz val="9"/>
            <color indexed="81"/>
            <rFont val="細明體"/>
            <family val="3"/>
            <charset val="136"/>
          </rPr>
          <t>有誤</t>
        </r>
        <r>
          <rPr>
            <b/>
            <sz val="9"/>
            <color indexed="81"/>
            <rFont val="Tahoma"/>
            <family val="2"/>
          </rPr>
          <t>E)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空檔</t>
        </r>
        <r>
          <rPr>
            <b/>
            <sz val="9"/>
            <color indexed="81"/>
            <rFont val="Tahoma"/>
            <family val="2"/>
          </rPr>
          <t>O/</t>
        </r>
        <r>
          <rPr>
            <b/>
            <sz val="9"/>
            <color indexed="81"/>
            <rFont val="細明體"/>
            <family val="3"/>
            <charset val="136"/>
          </rPr>
          <t>成功</t>
        </r>
        <r>
          <rPr>
            <b/>
            <sz val="9"/>
            <color indexed="81"/>
            <rFont val="Tahoma"/>
            <family val="2"/>
          </rPr>
          <t>V/</t>
        </r>
        <r>
          <rPr>
            <b/>
            <sz val="9"/>
            <color indexed="81"/>
            <rFont val="細明體"/>
            <family val="3"/>
            <charset val="136"/>
          </rPr>
          <t>有誤</t>
        </r>
        <r>
          <rPr>
            <b/>
            <sz val="9"/>
            <color indexed="81"/>
            <rFont val="Tahoma"/>
            <family val="2"/>
          </rPr>
          <t>E)</t>
        </r>
      </text>
    </comment>
  </commentList>
</comments>
</file>

<file path=xl/sharedStrings.xml><?xml version="1.0" encoding="utf-8"?>
<sst xmlns="http://schemas.openxmlformats.org/spreadsheetml/2006/main" count="263" uniqueCount="140">
  <si>
    <t>提供
日期</t>
    <phoneticPr fontId="5" type="noConversion"/>
  </si>
  <si>
    <t>測試
日期</t>
    <phoneticPr fontId="5" type="noConversion"/>
  </si>
  <si>
    <t xml:space="preserve">回覆
日期 </t>
    <phoneticPr fontId="5" type="noConversion"/>
  </si>
  <si>
    <t>提供
(V)</t>
    <phoneticPr fontId="5" type="noConversion"/>
  </si>
  <si>
    <t>測試結果
(O/V/E)</t>
    <phoneticPr fontId="5" type="noConversion"/>
  </si>
  <si>
    <t>測試
人員</t>
    <phoneticPr fontId="5" type="noConversion"/>
  </si>
  <si>
    <t>測試日期</t>
  </si>
  <si>
    <t>壓縮檔名</t>
  </si>
  <si>
    <t>檔案名稱</t>
  </si>
  <si>
    <t>檔案群組</t>
  </si>
  <si>
    <t>資料表名稱</t>
  </si>
  <si>
    <t>資料筆數</t>
  </si>
  <si>
    <t>成功筆數</t>
  </si>
  <si>
    <t>失敗筆數</t>
  </si>
  <si>
    <t>轉檔結果</t>
  </si>
  <si>
    <t>資料有異常</t>
  </si>
  <si>
    <t>Molly</t>
    <phoneticPr fontId="5" type="noConversion"/>
  </si>
  <si>
    <t>NCMSM</t>
  </si>
  <si>
    <t>佣金與獎勵金檔</t>
  </si>
  <si>
    <t>NCMSN</t>
  </si>
  <si>
    <t>沖銷佣金與獎勵金檔</t>
  </si>
  <si>
    <t>解壓縮密碼：261</t>
    <phoneticPr fontId="5" type="noConversion"/>
  </si>
  <si>
    <t>LNUNAD20161031001.261</t>
  </si>
  <si>
    <t>NUNAD</t>
  </si>
  <si>
    <t>照會資料檔</t>
  </si>
  <si>
    <t>LNPOLM20161031001.261</t>
  </si>
  <si>
    <t>NPOLM</t>
  </si>
  <si>
    <t>保單主檔</t>
  </si>
  <si>
    <t>LNPOLD20161031001.261</t>
  </si>
  <si>
    <t>NPOLD</t>
  </si>
  <si>
    <t>保單明細檔</t>
  </si>
  <si>
    <t>LNPOAT20161031001.261</t>
  </si>
  <si>
    <t>NPOAT</t>
  </si>
  <si>
    <t>保單關係人基本資料檔</t>
  </si>
  <si>
    <t>LNPOAG20161031001.261</t>
  </si>
  <si>
    <t>NPOAG</t>
  </si>
  <si>
    <t>保單經攬關係人檔</t>
  </si>
  <si>
    <t>LNPNUD20161031001.261</t>
  </si>
  <si>
    <t>NPNUD</t>
  </si>
  <si>
    <t>保單號碼異動檔</t>
  </si>
  <si>
    <t>空檔</t>
  </si>
  <si>
    <t>LNPAYN20161031001.261</t>
  </si>
  <si>
    <t>NPAYN</t>
  </si>
  <si>
    <t>沖銷繳費檔</t>
  </si>
  <si>
    <t>LNPAYM20161031001.261</t>
  </si>
  <si>
    <t>NPAYM</t>
  </si>
  <si>
    <t>繳費檔</t>
  </si>
  <si>
    <t>NCPOM</t>
  </si>
  <si>
    <t>每日幣別匯率檔</t>
  </si>
  <si>
    <t>無異常</t>
  </si>
  <si>
    <t>LNCMSN20161031001.261</t>
    <phoneticPr fontId="5" type="noConversion"/>
  </si>
  <si>
    <t>LNCMSM20161031001.261</t>
    <phoneticPr fontId="5" type="noConversion"/>
  </si>
  <si>
    <t>LNCPOM20161031001.261</t>
    <phoneticPr fontId="5" type="noConversion"/>
  </si>
  <si>
    <t>NCMSM、NCMSN</t>
    <phoneticPr fontId="5" type="noConversion"/>
  </si>
  <si>
    <t>NUNAD、NPOLM、NPOLD、NPOAT、NPOAG、NPNUD、NPAYN、NPAYM、NCPOM</t>
    <phoneticPr fontId="5" type="noConversion"/>
  </si>
  <si>
    <t>1.           </t>
  </si>
  <si>
    <r>
      <rPr>
        <sz val="12"/>
        <color theme="1"/>
        <rFont val="標楷體"/>
        <family val="4"/>
        <charset val="136"/>
      </rPr>
      <t>保單基本資訊</t>
    </r>
  </si>
  <si>
    <t>2.           </t>
  </si>
  <si>
    <t>NPOLV</t>
  </si>
  <si>
    <t>保單價值檔</t>
  </si>
  <si>
    <t>3.           </t>
  </si>
  <si>
    <t>4.           </t>
  </si>
  <si>
    <t>5.           </t>
  </si>
  <si>
    <t>6.           </t>
  </si>
  <si>
    <t>7.           </t>
  </si>
  <si>
    <r>
      <rPr>
        <sz val="12"/>
        <color theme="1"/>
        <rFont val="標楷體"/>
        <family val="4"/>
        <charset val="136"/>
      </rPr>
      <t>繳費資訊</t>
    </r>
  </si>
  <si>
    <t>8.           </t>
  </si>
  <si>
    <t>9.           </t>
  </si>
  <si>
    <r>
      <t>POS</t>
    </r>
    <r>
      <rPr>
        <sz val="12"/>
        <color theme="1"/>
        <rFont val="標楷體"/>
        <family val="4"/>
        <charset val="136"/>
      </rPr>
      <t>作業資訊</t>
    </r>
  </si>
  <si>
    <t>NCLAM</t>
  </si>
  <si>
    <t>理賠資料檔</t>
  </si>
  <si>
    <t>10.           </t>
  </si>
  <si>
    <t>NLOAN</t>
  </si>
  <si>
    <t>保單貸款檔</t>
  </si>
  <si>
    <t>11.           </t>
  </si>
  <si>
    <t>12.           </t>
  </si>
  <si>
    <t>NRNDD</t>
  </si>
  <si>
    <t>續期通知檔</t>
  </si>
  <si>
    <t>13.           </t>
  </si>
  <si>
    <t>NDFAL</t>
  </si>
  <si>
    <t>扣款失敗檔</t>
  </si>
  <si>
    <t>14.           </t>
  </si>
  <si>
    <t>NBENE</t>
  </si>
  <si>
    <t>給付檔</t>
  </si>
  <si>
    <t>15.           </t>
  </si>
  <si>
    <t>NPAYE</t>
  </si>
  <si>
    <t>給付受款人檔</t>
    <phoneticPr fontId="5" type="noConversion"/>
  </si>
  <si>
    <t>16.           </t>
  </si>
  <si>
    <t>NCTCL</t>
  </si>
  <si>
    <t>契變記錄檔</t>
  </si>
  <si>
    <t>17.           </t>
  </si>
  <si>
    <t>NRINF</t>
  </si>
  <si>
    <t>一年期保險續保通知檔</t>
    <phoneticPr fontId="5" type="noConversion"/>
  </si>
  <si>
    <t>18.           </t>
  </si>
  <si>
    <t>NPPAY</t>
  </si>
  <si>
    <t>給付預告通知檔</t>
    <phoneticPr fontId="5" type="noConversion"/>
  </si>
  <si>
    <t>19.           </t>
  </si>
  <si>
    <t>NBENT</t>
    <phoneticPr fontId="5" type="noConversion"/>
  </si>
  <si>
    <t>給付未領通知檔</t>
    <phoneticPr fontId="5" type="noConversion"/>
  </si>
  <si>
    <t>20.           </t>
  </si>
  <si>
    <r>
      <rPr>
        <sz val="12"/>
        <color theme="1"/>
        <rFont val="標楷體"/>
        <family val="4"/>
        <charset val="136"/>
      </rPr>
      <t>投資型資訊</t>
    </r>
  </si>
  <si>
    <t>NPIGN</t>
  </si>
  <si>
    <t>保單投資標的淨值檔</t>
  </si>
  <si>
    <t>21.           </t>
  </si>
  <si>
    <t>NITGM</t>
  </si>
  <si>
    <t>投資標的主檔</t>
  </si>
  <si>
    <t>22.           </t>
  </si>
  <si>
    <t>NITLD</t>
  </si>
  <si>
    <t>投資交易記錄檔</t>
  </si>
  <si>
    <t>23.           </t>
  </si>
  <si>
    <t>NITFD</t>
  </si>
  <si>
    <t>投資交易費用檔</t>
  </si>
  <si>
    <t>24.           </t>
  </si>
  <si>
    <t>NIGUD</t>
  </si>
  <si>
    <t>標的單位數異動檔</t>
  </si>
  <si>
    <t>25.           </t>
  </si>
  <si>
    <t>NSNAI</t>
  </si>
  <si>
    <t>連動債配息檔</t>
  </si>
  <si>
    <t>26.           </t>
  </si>
  <si>
    <t>NTRSM</t>
  </si>
  <si>
    <t>投資標的在途檔</t>
  </si>
  <si>
    <t>27.           </t>
  </si>
  <si>
    <t>NTRGT</t>
  </si>
  <si>
    <t>申購標的維護</t>
  </si>
  <si>
    <t>28.           </t>
  </si>
  <si>
    <r>
      <rPr>
        <sz val="12"/>
        <color theme="1"/>
        <rFont val="標楷體"/>
        <family val="4"/>
        <charset val="136"/>
      </rPr>
      <t>其他資訊</t>
    </r>
  </si>
  <si>
    <t>29.           </t>
  </si>
  <si>
    <r>
      <rPr>
        <sz val="12"/>
        <color theme="1"/>
        <rFont val="標楷體"/>
        <family val="4"/>
        <charset val="136"/>
      </rPr>
      <t>佣金與獎勵金資訊</t>
    </r>
  </si>
  <si>
    <t>30.           </t>
  </si>
  <si>
    <t>傳輸檔測試資料20161031.zip</t>
    <phoneticPr fontId="5" type="noConversion"/>
  </si>
  <si>
    <t>傳輸檔測試資料20161032.zip</t>
  </si>
  <si>
    <t>傳輸檔測試資料20161033.zip</t>
  </si>
  <si>
    <t>傳輸檔測試資料20161034.zip</t>
  </si>
  <si>
    <t>傳輸檔測試資料20161035.zip</t>
  </si>
  <si>
    <t>傳輸檔測試資料20161036.zip</t>
  </si>
  <si>
    <t>傳輸檔測試資料20161037.zip</t>
  </si>
  <si>
    <t>傳輸檔測試資料20161038.zip</t>
  </si>
  <si>
    <t>傳輸檔測試資料20161039.zip</t>
  </si>
  <si>
    <t>傳輸檔測試資料20161040.zip</t>
  </si>
  <si>
    <t>傳輸檔測試資料20161041.zip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</si>
</sst>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&quot;$&quot;* #,##0.00_);_(&quot;$&quot;* \(#,##0.00\);_(&quot;$&quot;* &quot;-&quot;??_);_(@_)"/>
    <numFmt numFmtId="177" formatCode="_(* #,##0.00_);_(* \(#,##0.00\);_(* &quot;-&quot;??_);_(@_)"/>
  </numFmts>
  <fonts count="38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name val="ＭＳ Ｐゴシック"/>
      <family val="2"/>
    </font>
    <font>
      <sz val="11"/>
      <color indexed="0"/>
      <name val="宋体"/>
      <family val="3"/>
      <charset val="136"/>
    </font>
    <font>
      <u/>
      <sz val="12"/>
      <color indexed="4"/>
      <name val="宋体"/>
      <charset val="136"/>
    </font>
    <font>
      <sz val="10"/>
      <name val="Arial"/>
      <family val="2"/>
    </font>
    <font>
      <sz val="12"/>
      <name val="宋体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9">
    <xf numFmtId="0" fontId="0" fillId="0" borderId="0"/>
    <xf numFmtId="0" fontId="4" fillId="0" borderId="0">
      <alignment vertical="center"/>
    </xf>
    <xf numFmtId="0" fontId="7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7" fillId="0" borderId="0">
      <alignment horizontal="left" wrapText="1"/>
    </xf>
    <xf numFmtId="0" fontId="31" fillId="0" borderId="0"/>
    <xf numFmtId="0" fontId="29" fillId="0" borderId="0"/>
    <xf numFmtId="0" fontId="7" fillId="0" borderId="0"/>
    <xf numFmtId="0" fontId="7" fillId="0" borderId="0"/>
    <xf numFmtId="0" fontId="30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horizontal="left" wrapText="1"/>
    </xf>
    <xf numFmtId="0" fontId="30" fillId="0" borderId="0">
      <alignment vertical="center"/>
    </xf>
    <xf numFmtId="0" fontId="30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7" fillId="0" borderId="0" applyFill="0" applyBorder="0" applyProtection="0">
      <alignment vertical="center"/>
    </xf>
    <xf numFmtId="0" fontId="13" fillId="17" borderId="3" applyNumberFormat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Border="0" applyProtection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8" fillId="0" borderId="0"/>
    <xf numFmtId="176" fontId="7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8" borderId="5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 applyNumberFormat="0" applyBorder="0">
      <alignment vertical="top"/>
      <protection locked="0"/>
    </xf>
    <xf numFmtId="0" fontId="27" fillId="0" borderId="0" applyNumberFormat="0" applyBorder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0"/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2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3" fillId="24" borderId="1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6" fillId="24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left" vertical="center"/>
    </xf>
    <xf numFmtId="0" fontId="6" fillId="24" borderId="1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</cellXfs>
  <cellStyles count="199">
    <cellStyle name="20% - 輔色1 2" xfId="3"/>
    <cellStyle name="20% - 輔色2 2" xfId="4"/>
    <cellStyle name="20% - 輔色3 2" xfId="5"/>
    <cellStyle name="20% - 輔色4 2" xfId="6"/>
    <cellStyle name="20% - 輔色5 2" xfId="7"/>
    <cellStyle name="20% - 輔色6 2" xfId="8"/>
    <cellStyle name="40% - 輔色1 2" xfId="9"/>
    <cellStyle name="40% - 輔色2 2" xfId="10"/>
    <cellStyle name="40% - 輔色3 2" xfId="11"/>
    <cellStyle name="40% - 輔色4 2" xfId="12"/>
    <cellStyle name="40% - 輔色5 2" xfId="13"/>
    <cellStyle name="40% - 輔色6 2" xfId="14"/>
    <cellStyle name="60% - 輔色1 2" xfId="15"/>
    <cellStyle name="60% - 輔色2 2" xfId="16"/>
    <cellStyle name="60% - 輔色3 2" xfId="17"/>
    <cellStyle name="60% - 輔色4 2" xfId="18"/>
    <cellStyle name="60% - 輔色5 2" xfId="19"/>
    <cellStyle name="60% - 輔色6 2" xfId="20"/>
    <cellStyle name="Currency 2" xfId="21"/>
    <cellStyle name="Normal 2" xfId="22"/>
    <cellStyle name="Normal 3" xfId="23"/>
    <cellStyle name="Normal_G10revised-20050118" xfId="24"/>
    <cellStyle name="一般" xfId="0" builtinId="0"/>
    <cellStyle name="一般 10" xfId="25"/>
    <cellStyle name="一般 11" xfId="26"/>
    <cellStyle name="一般 12" xfId="27"/>
    <cellStyle name="一般 13" xfId="2"/>
    <cellStyle name="一般 14" xfId="1"/>
    <cellStyle name="一般 14 2" xfId="182"/>
    <cellStyle name="一般 14 2 2" xfId="194"/>
    <cellStyle name="一般 14 2 3" xfId="187"/>
    <cellStyle name="一般 14 3" xfId="189"/>
    <cellStyle name="一般 14 3 2" xfId="196"/>
    <cellStyle name="一般 14 4" xfId="192"/>
    <cellStyle name="一般 14 5" xfId="185"/>
    <cellStyle name="一般 15" xfId="186"/>
    <cellStyle name="一般 15 2" xfId="190"/>
    <cellStyle name="一般 15 2 2" xfId="197"/>
    <cellStyle name="一般 15 3" xfId="193"/>
    <cellStyle name="一般 16" xfId="184"/>
    <cellStyle name="一般 17" xfId="188"/>
    <cellStyle name="一般 17 2" xfId="195"/>
    <cellStyle name="一般 18" xfId="191"/>
    <cellStyle name="一般 19" xfId="183"/>
    <cellStyle name="一般 2" xfId="28"/>
    <cellStyle name="一般 2 2" xfId="29"/>
    <cellStyle name="一般 2 3" xfId="30"/>
    <cellStyle name="一般 2 4" xfId="31"/>
    <cellStyle name="一般 20" xfId="198"/>
    <cellStyle name="一般 3" xfId="32"/>
    <cellStyle name="一般 3 10" xfId="33"/>
    <cellStyle name="一般 3 100" xfId="34"/>
    <cellStyle name="一般 3 101" xfId="35"/>
    <cellStyle name="一般 3 102" xfId="36"/>
    <cellStyle name="一般 3 103" xfId="37"/>
    <cellStyle name="一般 3 104" xfId="38"/>
    <cellStyle name="一般 3 105" xfId="39"/>
    <cellStyle name="一般 3 106" xfId="40"/>
    <cellStyle name="一般 3 107" xfId="41"/>
    <cellStyle name="一般 3 11" xfId="42"/>
    <cellStyle name="一般 3 12" xfId="43"/>
    <cellStyle name="一般 3 13" xfId="44"/>
    <cellStyle name="一般 3 14" xfId="45"/>
    <cellStyle name="一般 3 15" xfId="46"/>
    <cellStyle name="一般 3 16" xfId="47"/>
    <cellStyle name="一般 3 17" xfId="48"/>
    <cellStyle name="一般 3 18" xfId="49"/>
    <cellStyle name="一般 3 19" xfId="50"/>
    <cellStyle name="一般 3 2" xfId="51"/>
    <cellStyle name="一般 3 20" xfId="52"/>
    <cellStyle name="一般 3 21" xfId="53"/>
    <cellStyle name="一般 3 22" xfId="54"/>
    <cellStyle name="一般 3 23" xfId="55"/>
    <cellStyle name="一般 3 24" xfId="56"/>
    <cellStyle name="一般 3 25" xfId="57"/>
    <cellStyle name="一般 3 26" xfId="58"/>
    <cellStyle name="一般 3 27" xfId="59"/>
    <cellStyle name="一般 3 28" xfId="60"/>
    <cellStyle name="一般 3 29" xfId="61"/>
    <cellStyle name="一般 3 3" xfId="62"/>
    <cellStyle name="一般 3 30" xfId="63"/>
    <cellStyle name="一般 3 31" xfId="64"/>
    <cellStyle name="一般 3 32" xfId="65"/>
    <cellStyle name="一般 3 33" xfId="66"/>
    <cellStyle name="一般 3 34" xfId="67"/>
    <cellStyle name="一般 3 35" xfId="68"/>
    <cellStyle name="一般 3 36" xfId="69"/>
    <cellStyle name="一般 3 37" xfId="70"/>
    <cellStyle name="一般 3 38" xfId="71"/>
    <cellStyle name="一般 3 39" xfId="72"/>
    <cellStyle name="一般 3 4" xfId="73"/>
    <cellStyle name="一般 3 40" xfId="74"/>
    <cellStyle name="一般 3 41" xfId="75"/>
    <cellStyle name="一般 3 42" xfId="76"/>
    <cellStyle name="一般 3 43" xfId="77"/>
    <cellStyle name="一般 3 44" xfId="78"/>
    <cellStyle name="一般 3 45" xfId="79"/>
    <cellStyle name="一般 3 46" xfId="80"/>
    <cellStyle name="一般 3 47" xfId="81"/>
    <cellStyle name="一般 3 48" xfId="82"/>
    <cellStyle name="一般 3 49" xfId="83"/>
    <cellStyle name="一般 3 5" xfId="84"/>
    <cellStyle name="一般 3 50" xfId="85"/>
    <cellStyle name="一般 3 51" xfId="86"/>
    <cellStyle name="一般 3 52" xfId="87"/>
    <cellStyle name="一般 3 53" xfId="88"/>
    <cellStyle name="一般 3 54" xfId="89"/>
    <cellStyle name="一般 3 55" xfId="90"/>
    <cellStyle name="一般 3 56" xfId="91"/>
    <cellStyle name="一般 3 57" xfId="92"/>
    <cellStyle name="一般 3 58" xfId="93"/>
    <cellStyle name="一般 3 59" xfId="94"/>
    <cellStyle name="一般 3 6" xfId="95"/>
    <cellStyle name="一般 3 60" xfId="96"/>
    <cellStyle name="一般 3 61" xfId="97"/>
    <cellStyle name="一般 3 62" xfId="98"/>
    <cellStyle name="一般 3 63" xfId="99"/>
    <cellStyle name="一般 3 64" xfId="100"/>
    <cellStyle name="一般 3 65" xfId="101"/>
    <cellStyle name="一般 3 66" xfId="102"/>
    <cellStyle name="一般 3 67" xfId="103"/>
    <cellStyle name="一般 3 68" xfId="104"/>
    <cellStyle name="一般 3 69" xfId="105"/>
    <cellStyle name="一般 3 7" xfId="106"/>
    <cellStyle name="一般 3 70" xfId="107"/>
    <cellStyle name="一般 3 71" xfId="108"/>
    <cellStyle name="一般 3 72" xfId="109"/>
    <cellStyle name="一般 3 73" xfId="110"/>
    <cellStyle name="一般 3 74" xfId="111"/>
    <cellStyle name="一般 3 75" xfId="112"/>
    <cellStyle name="一般 3 76" xfId="113"/>
    <cellStyle name="一般 3 77" xfId="114"/>
    <cellStyle name="一般 3 78" xfId="115"/>
    <cellStyle name="一般 3 79" xfId="116"/>
    <cellStyle name="一般 3 8" xfId="117"/>
    <cellStyle name="一般 3 80" xfId="118"/>
    <cellStyle name="一般 3 81" xfId="119"/>
    <cellStyle name="一般 3 82" xfId="120"/>
    <cellStyle name="一般 3 83" xfId="121"/>
    <cellStyle name="一般 3 84" xfId="122"/>
    <cellStyle name="一般 3 85" xfId="123"/>
    <cellStyle name="一般 3 86" xfId="124"/>
    <cellStyle name="一般 3 87" xfId="125"/>
    <cellStyle name="一般 3 88" xfId="126"/>
    <cellStyle name="一般 3 89" xfId="127"/>
    <cellStyle name="一般 3 9" xfId="128"/>
    <cellStyle name="一般 3 90" xfId="129"/>
    <cellStyle name="一般 3 91" xfId="130"/>
    <cellStyle name="一般 3 92" xfId="131"/>
    <cellStyle name="一般 3 93" xfId="132"/>
    <cellStyle name="一般 3 94" xfId="133"/>
    <cellStyle name="一般 3 95" xfId="134"/>
    <cellStyle name="一般 3 96" xfId="135"/>
    <cellStyle name="一般 3 97" xfId="136"/>
    <cellStyle name="一般 3 98" xfId="137"/>
    <cellStyle name="一般 3 99" xfId="138"/>
    <cellStyle name="一般 4" xfId="139"/>
    <cellStyle name="一般 5" xfId="140"/>
    <cellStyle name="一般 6" xfId="141"/>
    <cellStyle name="一般 7" xfId="142"/>
    <cellStyle name="一般 8" xfId="143"/>
    <cellStyle name="一般 9" xfId="144"/>
    <cellStyle name="千分位 2" xfId="145"/>
    <cellStyle name="中等 2" xfId="146"/>
    <cellStyle name="合計 2" xfId="147"/>
    <cellStyle name="好 2" xfId="148"/>
    <cellStyle name="好_Stage_Table_Spec(SUMT)" xfId="149"/>
    <cellStyle name="百分比 2" xfId="150"/>
    <cellStyle name="計算方式 2" xfId="151"/>
    <cellStyle name="常规 2" xfId="152"/>
    <cellStyle name="常规 2 2" xfId="153"/>
    <cellStyle name="常规 3" xfId="154"/>
    <cellStyle name="常规 4" xfId="155"/>
    <cellStyle name="常规_BASEOBJECT" xfId="156"/>
    <cellStyle name="貨幣 2" xfId="157"/>
    <cellStyle name="連結的儲存格 2" xfId="158"/>
    <cellStyle name="備註 2" xfId="159"/>
    <cellStyle name="超連結 2" xfId="160"/>
    <cellStyle name="超链接 2" xfId="161"/>
    <cellStyle name="超链接 3" xfId="162"/>
    <cellStyle name="說明文字 2" xfId="163"/>
    <cellStyle name="輔色1 2" xfId="164"/>
    <cellStyle name="輔色2 2" xfId="165"/>
    <cellStyle name="輔色3 2" xfId="166"/>
    <cellStyle name="輔色4 2" xfId="167"/>
    <cellStyle name="輔色5 2" xfId="168"/>
    <cellStyle name="輔色6 2" xfId="169"/>
    <cellStyle name="標準_Book1" xfId="170"/>
    <cellStyle name="標題 1 2" xfId="171"/>
    <cellStyle name="標題 2 2" xfId="172"/>
    <cellStyle name="標題 3 2" xfId="173"/>
    <cellStyle name="標題 4 2" xfId="174"/>
    <cellStyle name="標題 5" xfId="175"/>
    <cellStyle name="輸入 2" xfId="176"/>
    <cellStyle name="輸出 2" xfId="177"/>
    <cellStyle name="檢查儲存格 2" xfId="178"/>
    <cellStyle name="壞 2" xfId="179"/>
    <cellStyle name="壞_Stage_Table_Spec(SUMT)" xfId="180"/>
    <cellStyle name="警告文字 2" xfId="181"/>
  </cellStyles>
  <dxfs count="0"/>
  <tableStyles count="0" defaultTableStyle="TableStyleMedium2" defaultPivotStyle="PivotStyleMedium9"/>
  <colors>
    <mruColors>
      <color rgb="FF00C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1371600</xdr:colOff>
          <xdr:row>35</xdr:row>
          <xdr:rowOff>47625</xdr:rowOff>
        </xdr:from>
        <xdr:to>
          <xdr:col>1</xdr:col>
          <xdr:colOff>2486025</xdr:colOff>
          <xdr:row>37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1371600</xdr:colOff>
          <xdr:row>31</xdr:row>
          <xdr:rowOff>57150</xdr:rowOff>
        </xdr:from>
        <xdr:to>
          <xdr:col>1</xdr:col>
          <xdr:colOff>2486025</xdr:colOff>
          <xdr:row>33</xdr:row>
          <xdr:rowOff>161925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4" sqref="A4"/>
      <selection pane="bottomRight" activeCell="H20" sqref="H20"/>
    </sheetView>
  </sheetViews>
  <sheetFormatPr defaultRowHeight="16.5"/>
  <cols>
    <col min="1" max="1" width="6.375" customWidth="1"/>
    <col min="2" max="2" width="19.25" bestFit="1" customWidth="1"/>
    <col min="3" max="3" width="9.25" bestFit="1" customWidth="1"/>
    <col min="4" max="4" width="23.75" bestFit="1" customWidth="1"/>
    <col min="5" max="5" width="6.125" style="2" bestFit="1" customWidth="1"/>
    <col min="6" max="6" width="10.625" style="2" bestFit="1" customWidth="1"/>
    <col min="7" max="7" width="6.125" bestFit="1" customWidth="1"/>
    <col min="8" max="8" width="10.625" bestFit="1" customWidth="1"/>
    <col min="9" max="9" width="6.125" bestFit="1" customWidth="1"/>
    <col min="10" max="10" width="10.625" bestFit="1" customWidth="1"/>
    <col min="11" max="11" width="6.125" bestFit="1" customWidth="1"/>
    <col min="12" max="12" width="10.625" bestFit="1" customWidth="1"/>
    <col min="13" max="13" width="6.125" bestFit="1" customWidth="1"/>
    <col min="14" max="14" width="10.625" bestFit="1" customWidth="1"/>
    <col min="15" max="15" width="6.125" bestFit="1" customWidth="1"/>
    <col min="16" max="16" width="10.625" bestFit="1" customWidth="1"/>
  </cols>
  <sheetData>
    <row r="1" spans="1:16" ht="33">
      <c r="E1" s="13" t="s">
        <v>0</v>
      </c>
      <c r="F1" s="14">
        <v>20161103</v>
      </c>
      <c r="G1" s="13" t="s">
        <v>0</v>
      </c>
      <c r="I1" s="13" t="s">
        <v>0</v>
      </c>
      <c r="J1" s="8"/>
      <c r="K1" s="13" t="s">
        <v>0</v>
      </c>
      <c r="L1" s="8"/>
      <c r="M1" s="13" t="s">
        <v>0</v>
      </c>
      <c r="N1" s="8"/>
      <c r="O1" s="13" t="s">
        <v>0</v>
      </c>
      <c r="P1" s="8"/>
    </row>
    <row r="2" spans="1:16" ht="33.75" thickBot="1">
      <c r="A2" s="1"/>
      <c r="E2" s="13" t="s">
        <v>3</v>
      </c>
      <c r="F2" s="13" t="s">
        <v>4</v>
      </c>
      <c r="G2" s="13" t="s">
        <v>3</v>
      </c>
      <c r="H2" s="13" t="s">
        <v>4</v>
      </c>
      <c r="I2" s="13" t="s">
        <v>3</v>
      </c>
      <c r="J2" s="13" t="s">
        <v>4</v>
      </c>
      <c r="K2" s="13" t="s">
        <v>3</v>
      </c>
      <c r="L2" s="13" t="s">
        <v>4</v>
      </c>
      <c r="M2" s="13" t="s">
        <v>3</v>
      </c>
      <c r="N2" s="13" t="s">
        <v>4</v>
      </c>
      <c r="O2" s="13" t="s">
        <v>3</v>
      </c>
      <c r="P2" s="13" t="s">
        <v>4</v>
      </c>
    </row>
    <row r="3" spans="1:16" ht="17.25" thickBot="1">
      <c r="A3" s="26" t="s">
        <v>55</v>
      </c>
      <c r="B3" s="19" t="s">
        <v>56</v>
      </c>
      <c r="C3" s="19" t="s">
        <v>26</v>
      </c>
      <c r="D3" s="17" t="s">
        <v>27</v>
      </c>
      <c r="E3" s="2" t="str">
        <f xml:space="preserve"> IF(IFERROR(VLOOKUP($C3,'20161103'!$K:$K,1,FALSE),"A")="A","","V")</f>
        <v>V</v>
      </c>
      <c r="F3" s="2" t="str">
        <f>IFERROR(IF(VLOOKUP($C3,'20161103'!$K:$P,6,FALSE)="空檔","O",IF(VLOOKUP($C3,'20161103'!$K:$P,6,FALSE)="無異常","V","E")),"")</f>
        <v>E</v>
      </c>
      <c r="I3" s="2"/>
      <c r="J3" s="2"/>
      <c r="K3" s="2"/>
      <c r="L3" s="2"/>
      <c r="M3" s="2"/>
      <c r="N3" s="2"/>
      <c r="O3" s="2"/>
      <c r="P3" s="2"/>
    </row>
    <row r="4" spans="1:16" ht="17.25" thickBot="1">
      <c r="A4" s="27" t="s">
        <v>57</v>
      </c>
      <c r="B4" s="20" t="s">
        <v>56</v>
      </c>
      <c r="C4" s="20" t="s">
        <v>58</v>
      </c>
      <c r="D4" s="18" t="s">
        <v>59</v>
      </c>
      <c r="E4" s="2" t="str">
        <f xml:space="preserve"> IF(IFERROR(VLOOKUP($C4,'20161103'!$K:$K,1,FALSE),"A")="A","","V")</f>
        <v/>
      </c>
      <c r="F4" s="2" t="str">
        <f>IFERROR(IF(VLOOKUP($C4,'20161103'!$K:$P,6,FALSE)="空檔","O",IF(VLOOKUP($C4,'20161103'!$K:$P,6,FALSE)="無異常","V","E")),"")</f>
        <v/>
      </c>
      <c r="I4" s="2"/>
      <c r="J4" s="2"/>
      <c r="K4" s="2"/>
      <c r="L4" s="2"/>
      <c r="M4" s="2"/>
      <c r="N4" s="2"/>
      <c r="O4" s="2"/>
      <c r="P4" s="2"/>
    </row>
    <row r="5" spans="1:16" ht="17.25" thickBot="1">
      <c r="A5" s="26" t="s">
        <v>60</v>
      </c>
      <c r="B5" s="19" t="s">
        <v>56</v>
      </c>
      <c r="C5" s="19" t="s">
        <v>29</v>
      </c>
      <c r="D5" s="17" t="s">
        <v>30</v>
      </c>
      <c r="E5" s="2" t="str">
        <f xml:space="preserve"> IF(IFERROR(VLOOKUP($C5,'20161103'!$K:$K,1,FALSE),"A")="A","","V")</f>
        <v>V</v>
      </c>
      <c r="F5" s="2" t="str">
        <f>IFERROR(IF(VLOOKUP($C5,'20161103'!$K:$P,6,FALSE)="空檔","O",IF(VLOOKUP($C5,'20161103'!$K:$P,6,FALSE)="無異常","V","E")),"")</f>
        <v>E</v>
      </c>
      <c r="I5" s="2"/>
      <c r="J5" s="2"/>
      <c r="K5" s="2"/>
      <c r="L5" s="2"/>
      <c r="M5" s="2"/>
      <c r="N5" s="2"/>
      <c r="O5" s="2"/>
      <c r="P5" s="2"/>
    </row>
    <row r="6" spans="1:16" ht="17.25" thickBot="1">
      <c r="A6" s="27" t="s">
        <v>61</v>
      </c>
      <c r="B6" s="20" t="s">
        <v>56</v>
      </c>
      <c r="C6" s="20" t="s">
        <v>32</v>
      </c>
      <c r="D6" s="18" t="s">
        <v>33</v>
      </c>
      <c r="E6" s="2" t="str">
        <f xml:space="preserve"> IF(IFERROR(VLOOKUP($C6,'20161103'!$K:$K,1,FALSE),"A")="A","","V")</f>
        <v>V</v>
      </c>
      <c r="F6" s="2" t="str">
        <f>IFERROR(IF(VLOOKUP($C6,'20161103'!$K:$P,6,FALSE)="空檔","O",IF(VLOOKUP($C6,'20161103'!$K:$P,6,FALSE)="無異常","V","E")),"")</f>
        <v>E</v>
      </c>
      <c r="I6" s="2"/>
      <c r="J6" s="2"/>
      <c r="K6" s="2"/>
      <c r="L6" s="2"/>
      <c r="M6" s="2"/>
      <c r="N6" s="2"/>
      <c r="O6" s="2"/>
      <c r="P6" s="2"/>
    </row>
    <row r="7" spans="1:16" ht="17.25" thickBot="1">
      <c r="A7" s="26" t="s">
        <v>62</v>
      </c>
      <c r="B7" s="19" t="s">
        <v>56</v>
      </c>
      <c r="C7" s="19" t="s">
        <v>35</v>
      </c>
      <c r="D7" s="17" t="s">
        <v>36</v>
      </c>
      <c r="E7" s="2" t="str">
        <f xml:space="preserve"> IF(IFERROR(VLOOKUP($C7,'20161103'!$K:$K,1,FALSE),"A")="A","","V")</f>
        <v>V</v>
      </c>
      <c r="F7" s="2" t="str">
        <f>IFERROR(IF(VLOOKUP($C7,'20161103'!$K:$P,6,FALSE)="空檔","O",IF(VLOOKUP($C7,'20161103'!$K:$P,6,FALSE)="無異常","V","E")),"")</f>
        <v>E</v>
      </c>
      <c r="I7" s="2"/>
      <c r="J7" s="2"/>
      <c r="K7" s="2"/>
      <c r="L7" s="2"/>
      <c r="M7" s="2"/>
      <c r="N7" s="2"/>
      <c r="O7" s="2"/>
      <c r="P7" s="2"/>
    </row>
    <row r="8" spans="1:16" ht="17.25" thickBot="1">
      <c r="A8" s="27" t="s">
        <v>63</v>
      </c>
      <c r="B8" s="20" t="s">
        <v>56</v>
      </c>
      <c r="C8" s="20" t="s">
        <v>38</v>
      </c>
      <c r="D8" s="18" t="s">
        <v>39</v>
      </c>
      <c r="E8" s="2" t="str">
        <f xml:space="preserve"> IF(IFERROR(VLOOKUP($C8,'20161103'!$K:$K,1,FALSE),"A")="A","","V")</f>
        <v>V</v>
      </c>
      <c r="F8" s="2" t="str">
        <f>IFERROR(IF(VLOOKUP($C8,'20161103'!$K:$P,6,FALSE)="空檔","O",IF(VLOOKUP($C8,'20161103'!$K:$P,6,FALSE)="無異常","V","E")),"")</f>
        <v>O</v>
      </c>
      <c r="I8" s="2"/>
      <c r="J8" s="2"/>
      <c r="K8" s="2"/>
      <c r="L8" s="2"/>
      <c r="M8" s="2"/>
      <c r="N8" s="2"/>
      <c r="O8" s="2"/>
      <c r="P8" s="2"/>
    </row>
    <row r="9" spans="1:16" ht="17.25" thickBot="1">
      <c r="A9" s="26" t="s">
        <v>64</v>
      </c>
      <c r="B9" s="19" t="s">
        <v>65</v>
      </c>
      <c r="C9" s="19" t="s">
        <v>45</v>
      </c>
      <c r="D9" s="17" t="s">
        <v>46</v>
      </c>
      <c r="E9" s="2" t="str">
        <f xml:space="preserve"> IF(IFERROR(VLOOKUP($C9,'20161103'!$K:$K,1,FALSE),"A")="A","","V")</f>
        <v>V</v>
      </c>
      <c r="F9" s="2" t="str">
        <f>IFERROR(IF(VLOOKUP($C9,'20161103'!$K:$P,6,FALSE)="空檔","O",IF(VLOOKUP($C9,'20161103'!$K:$P,6,FALSE)="無異常","V","E")),"")</f>
        <v>E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7.25" thickBot="1">
      <c r="A10" s="27" t="s">
        <v>66</v>
      </c>
      <c r="B10" s="20" t="s">
        <v>65</v>
      </c>
      <c r="C10" s="20" t="s">
        <v>42</v>
      </c>
      <c r="D10" s="18" t="s">
        <v>43</v>
      </c>
      <c r="E10" s="2" t="str">
        <f xml:space="preserve"> IF(IFERROR(VLOOKUP($C10,'20161103'!$K:$K,1,FALSE),"A")="A","","V")</f>
        <v>V</v>
      </c>
      <c r="F10" s="2" t="str">
        <f>IFERROR(IF(VLOOKUP($C10,'20161103'!$K:$P,6,FALSE)="空檔","O",IF(VLOOKUP($C10,'20161103'!$K:$P,6,FALSE)="無異常","V","E")),"")</f>
        <v>E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7.25" thickBot="1">
      <c r="A11" s="26" t="s">
        <v>67</v>
      </c>
      <c r="B11" s="19" t="s">
        <v>68</v>
      </c>
      <c r="C11" s="19" t="s">
        <v>69</v>
      </c>
      <c r="D11" s="17" t="s">
        <v>70</v>
      </c>
      <c r="E11" s="2" t="str">
        <f xml:space="preserve"> IF(IFERROR(VLOOKUP($C11,'20161103'!$K:$K,1,FALSE),"A")="A","","V")</f>
        <v/>
      </c>
      <c r="F11" s="2" t="str">
        <f>IFERROR(IF(VLOOKUP($C11,'20161103'!$K:$P,6,FALSE)="空檔","O",IF(VLOOKUP($C11,'20161103'!$K:$P,6,FALSE)="無異常","V","E")),"")</f>
        <v/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7.25" thickBot="1">
      <c r="A12" s="27" t="s">
        <v>71</v>
      </c>
      <c r="B12" s="20" t="s">
        <v>68</v>
      </c>
      <c r="C12" s="20" t="s">
        <v>72</v>
      </c>
      <c r="D12" s="18" t="s">
        <v>73</v>
      </c>
      <c r="E12" s="2" t="str">
        <f xml:space="preserve"> IF(IFERROR(VLOOKUP($C12,'20161103'!$K:$K,1,FALSE),"A")="A","","V")</f>
        <v/>
      </c>
      <c r="F12" s="2" t="str">
        <f>IFERROR(IF(VLOOKUP($C12,'20161103'!$K:$P,6,FALSE)="空檔","O",IF(VLOOKUP($C12,'20161103'!$K:$P,6,FALSE)="無異常","V","E")),"")</f>
        <v/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7.25" thickBot="1">
      <c r="A13" s="26" t="s">
        <v>74</v>
      </c>
      <c r="B13" s="19" t="s">
        <v>68</v>
      </c>
      <c r="C13" s="19" t="s">
        <v>23</v>
      </c>
      <c r="D13" s="17" t="s">
        <v>24</v>
      </c>
      <c r="E13" s="2" t="str">
        <f xml:space="preserve"> IF(IFERROR(VLOOKUP($C13,'20161103'!$K:$K,1,FALSE),"A")="A","","V")</f>
        <v>V</v>
      </c>
      <c r="F13" s="2" t="str">
        <f>IFERROR(IF(VLOOKUP($C13,'20161103'!$K:$P,6,FALSE)="空檔","O",IF(VLOOKUP($C13,'20161103'!$K:$P,6,FALSE)="無異常","V","E")),"")</f>
        <v>E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7.25" thickBot="1">
      <c r="A14" s="27" t="s">
        <v>75</v>
      </c>
      <c r="B14" s="20" t="s">
        <v>68</v>
      </c>
      <c r="C14" s="20" t="s">
        <v>76</v>
      </c>
      <c r="D14" s="18" t="s">
        <v>77</v>
      </c>
      <c r="E14" s="2" t="str">
        <f xml:space="preserve"> IF(IFERROR(VLOOKUP($C14,'20161103'!$K:$K,1,FALSE),"A")="A","","V")</f>
        <v/>
      </c>
      <c r="F14" s="2" t="str">
        <f>IFERROR(IF(VLOOKUP($C14,'20161103'!$K:$P,6,FALSE)="空檔","O",IF(VLOOKUP($C14,'20161103'!$K:$P,6,FALSE)="無異常","V","E")),"")</f>
        <v/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7.25" thickBot="1">
      <c r="A15" s="26" t="s">
        <v>78</v>
      </c>
      <c r="B15" s="19" t="s">
        <v>68</v>
      </c>
      <c r="C15" s="19" t="s">
        <v>79</v>
      </c>
      <c r="D15" s="17" t="s">
        <v>80</v>
      </c>
      <c r="E15" s="2" t="str">
        <f xml:space="preserve"> IF(IFERROR(VLOOKUP($C15,'20161103'!$K:$K,1,FALSE),"A")="A","","V")</f>
        <v/>
      </c>
      <c r="F15" s="2" t="str">
        <f>IFERROR(IF(VLOOKUP($C15,'20161103'!$K:$P,6,FALSE)="空檔","O",IF(VLOOKUP($C15,'20161103'!$K:$P,6,FALSE)="無異常","V","E")),"")</f>
        <v/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7.25" thickBot="1">
      <c r="A16" s="27" t="s">
        <v>81</v>
      </c>
      <c r="B16" s="20" t="s">
        <v>68</v>
      </c>
      <c r="C16" s="20" t="s">
        <v>82</v>
      </c>
      <c r="D16" s="18" t="s">
        <v>83</v>
      </c>
      <c r="E16" s="2" t="str">
        <f xml:space="preserve"> IF(IFERROR(VLOOKUP($C16,'20161103'!$K:$K,1,FALSE),"A")="A","","V")</f>
        <v/>
      </c>
      <c r="F16" s="2" t="str">
        <f>IFERROR(IF(VLOOKUP($C16,'20161103'!$K:$P,6,FALSE)="空檔","O",IF(VLOOKUP($C16,'20161103'!$K:$P,6,FALSE)="無異常","V","E")),"")</f>
        <v/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7.25" thickBot="1">
      <c r="A17" s="26" t="s">
        <v>84</v>
      </c>
      <c r="B17" s="19" t="s">
        <v>68</v>
      </c>
      <c r="C17" s="19" t="s">
        <v>85</v>
      </c>
      <c r="D17" s="17" t="s">
        <v>86</v>
      </c>
      <c r="E17" s="2" t="str">
        <f xml:space="preserve"> IF(IFERROR(VLOOKUP($C17,'20161103'!$K:$K,1,FALSE),"A")="A","","V")</f>
        <v/>
      </c>
      <c r="F17" s="2" t="str">
        <f>IFERROR(IF(VLOOKUP($C17,'20161103'!$K:$P,6,FALSE)="空檔","O",IF(VLOOKUP($C17,'20161103'!$K:$P,6,FALSE)="無異常","V","E")),"")</f>
        <v/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7.25" thickBot="1">
      <c r="A18" s="27" t="s">
        <v>87</v>
      </c>
      <c r="B18" s="20" t="s">
        <v>68</v>
      </c>
      <c r="C18" s="20" t="s">
        <v>88</v>
      </c>
      <c r="D18" s="18" t="s">
        <v>89</v>
      </c>
      <c r="E18" s="2" t="str">
        <f xml:space="preserve"> IF(IFERROR(VLOOKUP($C18,'20161103'!$K:$K,1,FALSE),"A")="A","","V")</f>
        <v/>
      </c>
      <c r="F18" s="2" t="str">
        <f>IFERROR(IF(VLOOKUP($C18,'20161103'!$K:$P,6,FALSE)="空檔","O",IF(VLOOKUP($C18,'20161103'!$K:$P,6,FALSE)="無異常","V","E")),"")</f>
        <v/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7.25" thickBot="1">
      <c r="A19" s="26" t="s">
        <v>90</v>
      </c>
      <c r="B19" s="19" t="s">
        <v>68</v>
      </c>
      <c r="C19" s="19" t="s">
        <v>91</v>
      </c>
      <c r="D19" s="17" t="s">
        <v>92</v>
      </c>
      <c r="E19" s="2" t="str">
        <f xml:space="preserve"> IF(IFERROR(VLOOKUP($C19,'20161103'!$K:$K,1,FALSE),"A")="A","","V")</f>
        <v/>
      </c>
      <c r="F19" s="2" t="str">
        <f>IFERROR(IF(VLOOKUP($C19,'20161103'!$K:$P,6,FALSE)="空檔","O",IF(VLOOKUP($C19,'20161103'!$K:$P,6,FALSE)="無異常","V","E")),"")</f>
        <v/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7.25" thickBot="1">
      <c r="A20" s="27" t="s">
        <v>93</v>
      </c>
      <c r="B20" s="20" t="s">
        <v>68</v>
      </c>
      <c r="C20" s="20" t="s">
        <v>94</v>
      </c>
      <c r="D20" s="18" t="s">
        <v>95</v>
      </c>
      <c r="E20" s="2" t="str">
        <f xml:space="preserve"> IF(IFERROR(VLOOKUP($C20,'20161103'!$K:$K,1,FALSE),"A")="A","","V")</f>
        <v/>
      </c>
      <c r="F20" s="2" t="str">
        <f>IFERROR(IF(VLOOKUP($C20,'20161103'!$K:$P,6,FALSE)="空檔","O",IF(VLOOKUP($C20,'20161103'!$K:$P,6,FALSE)="無異常","V","E")),"")</f>
        <v/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7.25" thickBot="1">
      <c r="A21" s="26" t="s">
        <v>96</v>
      </c>
      <c r="B21" s="19" t="s">
        <v>68</v>
      </c>
      <c r="C21" s="19" t="s">
        <v>97</v>
      </c>
      <c r="D21" s="17" t="s">
        <v>98</v>
      </c>
      <c r="E21" s="2" t="str">
        <f xml:space="preserve"> IF(IFERROR(VLOOKUP($C21,'20161103'!$K:$K,1,FALSE),"A")="A","","V")</f>
        <v/>
      </c>
      <c r="F21" s="2" t="str">
        <f>IFERROR(IF(VLOOKUP($C21,'20161103'!$K:$P,6,FALSE)="空檔","O",IF(VLOOKUP($C21,'20161103'!$K:$P,6,FALSE)="無異常","V","E")),"")</f>
        <v/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7.25" thickBot="1">
      <c r="A22" s="27" t="s">
        <v>99</v>
      </c>
      <c r="B22" s="20" t="s">
        <v>100</v>
      </c>
      <c r="C22" s="20" t="s">
        <v>101</v>
      </c>
      <c r="D22" s="18" t="s">
        <v>102</v>
      </c>
      <c r="E22" s="2" t="str">
        <f xml:space="preserve"> IF(IFERROR(VLOOKUP($C22,'20161103'!$K:$K,1,FALSE),"A")="A","","V")</f>
        <v/>
      </c>
      <c r="F22" s="2" t="str">
        <f>IFERROR(IF(VLOOKUP($C22,'20161103'!$K:$P,6,FALSE)="空檔","O",IF(VLOOKUP($C22,'20161103'!$K:$P,6,FALSE)="無異常","V","E")),"")</f>
        <v/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7.25" thickBot="1">
      <c r="A23" s="26" t="s">
        <v>103</v>
      </c>
      <c r="B23" s="19" t="s">
        <v>100</v>
      </c>
      <c r="C23" s="19" t="s">
        <v>104</v>
      </c>
      <c r="D23" s="17" t="s">
        <v>105</v>
      </c>
      <c r="E23" s="2" t="str">
        <f xml:space="preserve"> IF(IFERROR(VLOOKUP($C23,'20161103'!$K:$K,1,FALSE),"A")="A","","V")</f>
        <v/>
      </c>
      <c r="F23" s="2" t="str">
        <f>IFERROR(IF(VLOOKUP($C23,'20161103'!$K:$P,6,FALSE)="空檔","O",IF(VLOOKUP($C23,'20161103'!$K:$P,6,FALSE)="無異常","V","E")),"")</f>
        <v/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7.25" thickBot="1">
      <c r="A24" s="27" t="s">
        <v>106</v>
      </c>
      <c r="B24" s="20" t="s">
        <v>100</v>
      </c>
      <c r="C24" s="20" t="s">
        <v>107</v>
      </c>
      <c r="D24" s="18" t="s">
        <v>108</v>
      </c>
      <c r="E24" s="2" t="str">
        <f xml:space="preserve"> IF(IFERROR(VLOOKUP($C24,'20161103'!$K:$K,1,FALSE),"A")="A","","V")</f>
        <v/>
      </c>
      <c r="F24" s="2" t="str">
        <f>IFERROR(IF(VLOOKUP($C24,'20161103'!$K:$P,6,FALSE)="空檔","O",IF(VLOOKUP($C24,'20161103'!$K:$P,6,FALSE)="無異常","V","E")),"")</f>
        <v/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7.25" thickBot="1">
      <c r="A25" s="26" t="s">
        <v>109</v>
      </c>
      <c r="B25" s="19" t="s">
        <v>100</v>
      </c>
      <c r="C25" s="19" t="s">
        <v>110</v>
      </c>
      <c r="D25" s="17" t="s">
        <v>111</v>
      </c>
      <c r="E25" s="2" t="str">
        <f xml:space="preserve"> IF(IFERROR(VLOOKUP($C25,'20161103'!$K:$K,1,FALSE),"A")="A","","V")</f>
        <v/>
      </c>
      <c r="F25" s="2" t="str">
        <f>IFERROR(IF(VLOOKUP($C25,'20161103'!$K:$P,6,FALSE)="空檔","O",IF(VLOOKUP($C25,'20161103'!$K:$P,6,FALSE)="無異常","V","E")),"")</f>
        <v/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7.25" thickBot="1">
      <c r="A26" s="27" t="s">
        <v>112</v>
      </c>
      <c r="B26" s="20" t="s">
        <v>100</v>
      </c>
      <c r="C26" s="20" t="s">
        <v>113</v>
      </c>
      <c r="D26" s="18" t="s">
        <v>114</v>
      </c>
      <c r="E26" s="2" t="str">
        <f xml:space="preserve"> IF(IFERROR(VLOOKUP($C26,'20161103'!$K:$K,1,FALSE),"A")="A","","V")</f>
        <v/>
      </c>
      <c r="F26" s="2" t="str">
        <f>IFERROR(IF(VLOOKUP($C26,'20161103'!$K:$P,6,FALSE)="空檔","O",IF(VLOOKUP($C26,'20161103'!$K:$P,6,FALSE)="無異常","V","E")),"")</f>
        <v/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7.25" thickBot="1">
      <c r="A27" s="26" t="s">
        <v>115</v>
      </c>
      <c r="B27" s="19" t="s">
        <v>100</v>
      </c>
      <c r="C27" s="19" t="s">
        <v>116</v>
      </c>
      <c r="D27" s="17" t="s">
        <v>117</v>
      </c>
      <c r="E27" s="2" t="str">
        <f xml:space="preserve"> IF(IFERROR(VLOOKUP($C27,'20161103'!$K:$K,1,FALSE),"A")="A","","V")</f>
        <v/>
      </c>
      <c r="F27" s="2" t="str">
        <f>IFERROR(IF(VLOOKUP($C27,'20161103'!$K:$P,6,FALSE)="空檔","O",IF(VLOOKUP($C27,'20161103'!$K:$P,6,FALSE)="無異常","V","E")),"")</f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7.25" thickBot="1">
      <c r="A28" s="27" t="s">
        <v>118</v>
      </c>
      <c r="B28" s="20" t="s">
        <v>100</v>
      </c>
      <c r="C28" s="20" t="s">
        <v>119</v>
      </c>
      <c r="D28" s="18" t="s">
        <v>120</v>
      </c>
      <c r="E28" s="2" t="str">
        <f xml:space="preserve"> IF(IFERROR(VLOOKUP($C28,'20161103'!$K:$K,1,FALSE),"A")="A","","V")</f>
        <v/>
      </c>
      <c r="F28" s="2" t="str">
        <f>IFERROR(IF(VLOOKUP($C28,'20161103'!$K:$P,6,FALSE)="空檔","O",IF(VLOOKUP($C28,'20161103'!$K:$P,6,FALSE)="無異常","V","E")),"")</f>
        <v/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7.25" thickBot="1">
      <c r="A29" s="26" t="s">
        <v>121</v>
      </c>
      <c r="B29" s="19" t="s">
        <v>100</v>
      </c>
      <c r="C29" s="19" t="s">
        <v>122</v>
      </c>
      <c r="D29" s="17" t="s">
        <v>123</v>
      </c>
      <c r="E29" s="2" t="str">
        <f xml:space="preserve"> IF(IFERROR(VLOOKUP($C29,'20161103'!$K:$K,1,FALSE),"A")="A","","V")</f>
        <v/>
      </c>
      <c r="F29" s="2" t="str">
        <f>IFERROR(IF(VLOOKUP($C29,'20161103'!$K:$P,6,FALSE)="空檔","O",IF(VLOOKUP($C29,'20161103'!$K:$P,6,FALSE)="無異常","V","E")),"")</f>
        <v/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7.25" thickBot="1">
      <c r="A30" s="27" t="s">
        <v>124</v>
      </c>
      <c r="B30" s="20" t="s">
        <v>125</v>
      </c>
      <c r="C30" s="20" t="s">
        <v>47</v>
      </c>
      <c r="D30" s="18" t="s">
        <v>48</v>
      </c>
      <c r="E30" s="2" t="str">
        <f xml:space="preserve"> IF(IFERROR(VLOOKUP($C30,'20161103'!$K:$K,1,FALSE),"A")="A","","V")</f>
        <v>V</v>
      </c>
      <c r="F30" s="2" t="str">
        <f>IFERROR(IF(VLOOKUP($C30,'20161103'!$K:$P,6,FALSE)="空檔","O",IF(VLOOKUP($C30,'20161103'!$K:$P,6,FALSE)="無異常","V","E")),"")</f>
        <v>V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7.25" thickBot="1">
      <c r="A31" s="26" t="s">
        <v>126</v>
      </c>
      <c r="B31" s="19" t="s">
        <v>127</v>
      </c>
      <c r="C31" s="19" t="s">
        <v>17</v>
      </c>
      <c r="D31" s="17" t="s">
        <v>18</v>
      </c>
      <c r="E31" s="2" t="str">
        <f xml:space="preserve"> IF(IFERROR(VLOOKUP($C31,'20161103'!$K:$K,1,FALSE),"A")="A","","V")</f>
        <v>V</v>
      </c>
      <c r="F31" s="2" t="str">
        <f>IFERROR(IF(VLOOKUP($C31,'20161103'!$K:$P,6,FALSE)="空檔","O",IF(VLOOKUP($C31,'20161103'!$K:$P,6,FALSE)="無異常","V","E")),"")</f>
        <v>E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7.25" thickBot="1">
      <c r="A32" s="27" t="s">
        <v>128</v>
      </c>
      <c r="B32" s="20" t="s">
        <v>127</v>
      </c>
      <c r="C32" s="20" t="s">
        <v>19</v>
      </c>
      <c r="D32" s="18" t="s">
        <v>20</v>
      </c>
      <c r="E32" s="2" t="str">
        <f xml:space="preserve"> IF(IFERROR(VLOOKUP($C32,'20161103'!$K:$K,1,FALSE),"A")="A","","V")</f>
        <v>V</v>
      </c>
      <c r="F32" s="2" t="str">
        <f>IFERROR(IF(VLOOKUP($C32,'20161103'!$K:$P,6,FALSE)="空檔","O",IF(VLOOKUP($C32,'20161103'!$K:$P,6,FALSE)="無異常","V","E")),"")</f>
        <v>E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33">
      <c r="A33" s="3"/>
      <c r="B33" s="4"/>
      <c r="C33" s="5"/>
      <c r="D33" s="4"/>
      <c r="E33" s="13" t="s">
        <v>5</v>
      </c>
      <c r="F33" s="2" t="s">
        <v>16</v>
      </c>
      <c r="G33" s="13" t="s">
        <v>5</v>
      </c>
      <c r="H33" s="2"/>
      <c r="I33" s="13" t="s">
        <v>5</v>
      </c>
      <c r="J33" s="2"/>
      <c r="K33" s="13" t="s">
        <v>5</v>
      </c>
      <c r="L33" s="2"/>
      <c r="M33" s="13" t="s">
        <v>5</v>
      </c>
      <c r="N33" s="2"/>
      <c r="O33" s="13" t="s">
        <v>5</v>
      </c>
      <c r="P33" s="2"/>
    </row>
    <row r="34" spans="1:16" ht="33">
      <c r="E34" s="13" t="s">
        <v>1</v>
      </c>
      <c r="F34" s="2">
        <v>20161103</v>
      </c>
      <c r="G34" s="13" t="s">
        <v>1</v>
      </c>
      <c r="H34" s="2"/>
      <c r="I34" s="13" t="s">
        <v>1</v>
      </c>
      <c r="J34" s="2"/>
      <c r="K34" s="13" t="s">
        <v>1</v>
      </c>
      <c r="L34" s="2"/>
      <c r="M34" s="13" t="s">
        <v>1</v>
      </c>
      <c r="N34" s="2"/>
      <c r="O34" s="13" t="s">
        <v>1</v>
      </c>
      <c r="P34" s="2"/>
    </row>
    <row r="35" spans="1:16" ht="33">
      <c r="E35" s="13" t="s">
        <v>2</v>
      </c>
      <c r="G35" s="13" t="s">
        <v>2</v>
      </c>
      <c r="H35" s="2"/>
      <c r="I35" s="13" t="s">
        <v>2</v>
      </c>
      <c r="J35" s="2"/>
      <c r="K35" s="13" t="s">
        <v>2</v>
      </c>
      <c r="L35" s="2"/>
      <c r="M35" s="13" t="s">
        <v>2</v>
      </c>
      <c r="N35" s="2"/>
      <c r="O35" s="13" t="s">
        <v>2</v>
      </c>
      <c r="P35" s="2"/>
    </row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E22" sqref="E22"/>
    </sheetView>
  </sheetViews>
  <sheetFormatPr defaultRowHeight="16.5"/>
  <cols>
    <col min="1" max="1" width="9.5" style="8" bestFit="1" customWidth="1"/>
    <col min="2" max="2" width="34.875" style="8" bestFit="1" customWidth="1"/>
    <col min="3" max="3" width="25.5" style="8" bestFit="1" customWidth="1"/>
    <col min="4" max="4" width="9.5" style="8" bestFit="1" customWidth="1"/>
    <col min="5" max="5" width="22.75" style="8" bestFit="1" customWidth="1"/>
    <col min="6" max="8" width="9.5" style="8" bestFit="1" customWidth="1"/>
    <col min="9" max="9" width="11.625" style="8" bestFit="1" customWidth="1"/>
    <col min="10" max="10" width="9" style="8"/>
    <col min="11" max="11" width="9.5" style="8" bestFit="1" customWidth="1"/>
    <col min="12" max="12" width="22.75" style="8" bestFit="1" customWidth="1"/>
    <col min="13" max="15" width="9.5" style="8" bestFit="1" customWidth="1"/>
    <col min="16" max="16" width="11.625" style="8" bestFit="1" customWidth="1"/>
    <col min="17" max="16384" width="9" style="8"/>
  </cols>
  <sheetData>
    <row r="1" spans="1:16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>
      <c r="A2" s="7">
        <v>20161103</v>
      </c>
      <c r="B2" s="7" t="s">
        <v>129</v>
      </c>
      <c r="C2" s="7" t="s">
        <v>22</v>
      </c>
      <c r="D2" s="7" t="s">
        <v>23</v>
      </c>
      <c r="E2" s="7" t="s">
        <v>24</v>
      </c>
      <c r="F2" s="7">
        <v>385</v>
      </c>
      <c r="G2" s="7">
        <v>272</v>
      </c>
      <c r="H2" s="7">
        <v>113</v>
      </c>
      <c r="I2" s="7" t="s">
        <v>15</v>
      </c>
      <c r="K2" s="7" t="s">
        <v>23</v>
      </c>
      <c r="L2" s="7" t="s">
        <v>24</v>
      </c>
      <c r="M2" s="7">
        <v>385</v>
      </c>
      <c r="N2" s="7">
        <v>272</v>
      </c>
      <c r="O2" s="7">
        <v>113</v>
      </c>
      <c r="P2" s="7" t="s">
        <v>15</v>
      </c>
    </row>
    <row r="3" spans="1:16">
      <c r="A3" s="7">
        <v>20161103</v>
      </c>
      <c r="B3" s="7" t="s">
        <v>130</v>
      </c>
      <c r="C3" s="7" t="s">
        <v>25</v>
      </c>
      <c r="D3" s="7" t="s">
        <v>26</v>
      </c>
      <c r="E3" s="7" t="s">
        <v>27</v>
      </c>
      <c r="F3" s="7">
        <v>15349</v>
      </c>
      <c r="G3" s="7">
        <v>15346</v>
      </c>
      <c r="H3" s="7">
        <v>3</v>
      </c>
      <c r="I3" s="7" t="s">
        <v>15</v>
      </c>
      <c r="K3" s="7" t="s">
        <v>26</v>
      </c>
      <c r="L3" s="7" t="s">
        <v>27</v>
      </c>
      <c r="M3" s="7">
        <v>15349</v>
      </c>
      <c r="N3" s="7">
        <v>15346</v>
      </c>
      <c r="O3" s="7">
        <v>3</v>
      </c>
      <c r="P3" s="7" t="s">
        <v>15</v>
      </c>
    </row>
    <row r="4" spans="1:16">
      <c r="A4" s="7">
        <v>20161103</v>
      </c>
      <c r="B4" s="7" t="s">
        <v>131</v>
      </c>
      <c r="C4" s="7" t="s">
        <v>28</v>
      </c>
      <c r="D4" s="7" t="s">
        <v>29</v>
      </c>
      <c r="E4" s="7" t="s">
        <v>30</v>
      </c>
      <c r="F4" s="7">
        <v>15612</v>
      </c>
      <c r="G4" s="7">
        <v>15541</v>
      </c>
      <c r="H4" s="7">
        <v>71</v>
      </c>
      <c r="I4" s="7" t="s">
        <v>15</v>
      </c>
      <c r="K4" s="7" t="s">
        <v>29</v>
      </c>
      <c r="L4" s="7" t="s">
        <v>30</v>
      </c>
      <c r="M4" s="7">
        <v>15612</v>
      </c>
      <c r="N4" s="7">
        <v>15541</v>
      </c>
      <c r="O4" s="7">
        <v>71</v>
      </c>
      <c r="P4" s="7" t="s">
        <v>15</v>
      </c>
    </row>
    <row r="5" spans="1:16">
      <c r="A5" s="7">
        <v>20161103</v>
      </c>
      <c r="B5" s="7" t="s">
        <v>132</v>
      </c>
      <c r="C5" s="7" t="s">
        <v>31</v>
      </c>
      <c r="D5" s="7" t="s">
        <v>32</v>
      </c>
      <c r="E5" s="7" t="s">
        <v>33</v>
      </c>
      <c r="F5" s="7">
        <v>30703</v>
      </c>
      <c r="G5" s="7">
        <v>30696</v>
      </c>
      <c r="H5" s="7">
        <v>7</v>
      </c>
      <c r="I5" s="7" t="s">
        <v>15</v>
      </c>
      <c r="K5" s="7" t="s">
        <v>32</v>
      </c>
      <c r="L5" s="7" t="s">
        <v>33</v>
      </c>
      <c r="M5" s="7">
        <v>30703</v>
      </c>
      <c r="N5" s="7">
        <v>30696</v>
      </c>
      <c r="O5" s="7">
        <v>7</v>
      </c>
      <c r="P5" s="7" t="s">
        <v>15</v>
      </c>
    </row>
    <row r="6" spans="1:16">
      <c r="A6" s="7">
        <v>20161103</v>
      </c>
      <c r="B6" s="7" t="s">
        <v>133</v>
      </c>
      <c r="C6" s="7" t="s">
        <v>34</v>
      </c>
      <c r="D6" s="7" t="s">
        <v>35</v>
      </c>
      <c r="E6" s="7" t="s">
        <v>36</v>
      </c>
      <c r="F6" s="7">
        <v>15350</v>
      </c>
      <c r="G6" s="7">
        <v>15346</v>
      </c>
      <c r="H6" s="7">
        <v>4</v>
      </c>
      <c r="I6" s="7" t="s">
        <v>15</v>
      </c>
      <c r="K6" s="7" t="s">
        <v>35</v>
      </c>
      <c r="L6" s="7" t="s">
        <v>36</v>
      </c>
      <c r="M6" s="7">
        <v>15350</v>
      </c>
      <c r="N6" s="7">
        <v>15346</v>
      </c>
      <c r="O6" s="7">
        <v>4</v>
      </c>
      <c r="P6" s="7" t="s">
        <v>15</v>
      </c>
    </row>
    <row r="7" spans="1:16" s="15" customFormat="1">
      <c r="A7" s="7">
        <v>20161103</v>
      </c>
      <c r="B7" s="7" t="s">
        <v>134</v>
      </c>
      <c r="C7" s="16" t="s">
        <v>37</v>
      </c>
      <c r="D7" s="16" t="s">
        <v>38</v>
      </c>
      <c r="E7" s="16" t="s">
        <v>39</v>
      </c>
      <c r="F7" s="16">
        <v>0</v>
      </c>
      <c r="G7" s="16">
        <v>0</v>
      </c>
      <c r="H7" s="16">
        <v>0</v>
      </c>
      <c r="I7" s="16" t="s">
        <v>40</v>
      </c>
      <c r="K7" s="7" t="s">
        <v>38</v>
      </c>
      <c r="L7" s="7" t="s">
        <v>39</v>
      </c>
      <c r="M7" s="7">
        <v>0</v>
      </c>
      <c r="N7" s="7">
        <v>0</v>
      </c>
      <c r="O7" s="7">
        <v>0</v>
      </c>
      <c r="P7" s="7" t="s">
        <v>40</v>
      </c>
    </row>
    <row r="8" spans="1:16">
      <c r="A8" s="7">
        <v>20161103</v>
      </c>
      <c r="B8" s="7" t="s">
        <v>135</v>
      </c>
      <c r="C8" s="7" t="s">
        <v>41</v>
      </c>
      <c r="D8" s="7" t="s">
        <v>42</v>
      </c>
      <c r="E8" s="7" t="s">
        <v>43</v>
      </c>
      <c r="F8" s="7">
        <v>12</v>
      </c>
      <c r="G8" s="7">
        <v>9</v>
      </c>
      <c r="H8" s="7">
        <v>3</v>
      </c>
      <c r="I8" s="7" t="s">
        <v>15</v>
      </c>
      <c r="K8" s="7" t="s">
        <v>42</v>
      </c>
      <c r="L8" s="7" t="s">
        <v>43</v>
      </c>
      <c r="M8" s="7">
        <v>12</v>
      </c>
      <c r="N8" s="7">
        <v>9</v>
      </c>
      <c r="O8" s="7">
        <v>3</v>
      </c>
      <c r="P8" s="7" t="s">
        <v>15</v>
      </c>
    </row>
    <row r="9" spans="1:16">
      <c r="A9" s="7">
        <v>20161103</v>
      </c>
      <c r="B9" s="7" t="s">
        <v>136</v>
      </c>
      <c r="C9" s="7" t="s">
        <v>44</v>
      </c>
      <c r="D9" s="7" t="s">
        <v>45</v>
      </c>
      <c r="E9" s="7" t="s">
        <v>46</v>
      </c>
      <c r="F9" s="7">
        <v>10335</v>
      </c>
      <c r="G9" s="7">
        <v>9435</v>
      </c>
      <c r="H9" s="7">
        <v>900</v>
      </c>
      <c r="I9" s="7" t="s">
        <v>15</v>
      </c>
      <c r="K9" s="7" t="s">
        <v>45</v>
      </c>
      <c r="L9" s="7" t="s">
        <v>46</v>
      </c>
      <c r="M9" s="7">
        <v>10335</v>
      </c>
      <c r="N9" s="7">
        <v>9435</v>
      </c>
      <c r="O9" s="7">
        <v>900</v>
      </c>
      <c r="P9" s="7" t="s">
        <v>15</v>
      </c>
    </row>
    <row r="10" spans="1:16">
      <c r="A10" s="7">
        <v>20161103</v>
      </c>
      <c r="B10" s="7" t="s">
        <v>137</v>
      </c>
      <c r="C10" s="7" t="s">
        <v>52</v>
      </c>
      <c r="D10" s="7" t="s">
        <v>47</v>
      </c>
      <c r="E10" s="7" t="s">
        <v>48</v>
      </c>
      <c r="F10" s="7">
        <v>1</v>
      </c>
      <c r="G10" s="7">
        <v>1</v>
      </c>
      <c r="H10" s="7">
        <v>0</v>
      </c>
      <c r="I10" s="7" t="s">
        <v>49</v>
      </c>
      <c r="K10" s="7" t="s">
        <v>47</v>
      </c>
      <c r="L10" s="7" t="s">
        <v>48</v>
      </c>
      <c r="M10" s="7">
        <v>1</v>
      </c>
      <c r="N10" s="7">
        <v>1</v>
      </c>
      <c r="O10" s="7">
        <v>0</v>
      </c>
      <c r="P10" s="7" t="s">
        <v>49</v>
      </c>
    </row>
    <row r="11" spans="1:16">
      <c r="A11" s="21">
        <v>20161103</v>
      </c>
      <c r="B11" s="7" t="s">
        <v>138</v>
      </c>
      <c r="C11" s="21" t="s">
        <v>51</v>
      </c>
      <c r="D11" s="21" t="s">
        <v>17</v>
      </c>
      <c r="E11" s="21" t="s">
        <v>18</v>
      </c>
      <c r="F11" s="21">
        <v>12623</v>
      </c>
      <c r="G11" s="21">
        <v>0</v>
      </c>
      <c r="H11" s="21">
        <v>12623</v>
      </c>
      <c r="I11" s="21" t="s">
        <v>15</v>
      </c>
      <c r="K11" s="21" t="s">
        <v>17</v>
      </c>
      <c r="L11" s="21" t="s">
        <v>18</v>
      </c>
      <c r="M11" s="21">
        <v>12623</v>
      </c>
      <c r="N11" s="21">
        <v>0</v>
      </c>
      <c r="O11" s="21">
        <v>12623</v>
      </c>
      <c r="P11" s="21" t="s">
        <v>15</v>
      </c>
    </row>
    <row r="12" spans="1:16">
      <c r="A12" s="21">
        <v>20161103</v>
      </c>
      <c r="B12" s="7" t="s">
        <v>139</v>
      </c>
      <c r="C12" s="21" t="s">
        <v>50</v>
      </c>
      <c r="D12" s="21" t="s">
        <v>19</v>
      </c>
      <c r="E12" s="21" t="s">
        <v>20</v>
      </c>
      <c r="F12" s="21">
        <v>58</v>
      </c>
      <c r="G12" s="21">
        <v>0</v>
      </c>
      <c r="H12" s="21">
        <v>58</v>
      </c>
      <c r="I12" s="21" t="s">
        <v>15</v>
      </c>
      <c r="K12" s="21" t="s">
        <v>19</v>
      </c>
      <c r="L12" s="21" t="s">
        <v>20</v>
      </c>
      <c r="M12" s="21">
        <v>58</v>
      </c>
      <c r="N12" s="21">
        <v>0</v>
      </c>
      <c r="O12" s="21">
        <v>58</v>
      </c>
      <c r="P12" s="21" t="s">
        <v>15</v>
      </c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K20" s="7"/>
      <c r="L20" s="7"/>
      <c r="M20" s="7"/>
      <c r="N20" s="7"/>
      <c r="O20" s="7"/>
      <c r="P20" s="7"/>
    </row>
    <row r="21" spans="1:16">
      <c r="B21" s="7"/>
      <c r="C21" s="7"/>
      <c r="D21" s="7"/>
      <c r="E21" s="7"/>
      <c r="F21" s="7"/>
      <c r="G21" s="7"/>
      <c r="H21" s="7"/>
      <c r="I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M28" s="7"/>
      <c r="N28" s="7"/>
      <c r="O28" s="7"/>
      <c r="P28" s="7"/>
    </row>
    <row r="31" spans="1:16">
      <c r="B31" s="12" t="s">
        <v>21</v>
      </c>
      <c r="C31" s="12"/>
    </row>
    <row r="32" spans="1:16">
      <c r="C32" s="23" t="s">
        <v>54</v>
      </c>
      <c r="D32" s="22"/>
      <c r="E32" s="22"/>
      <c r="F32" s="22"/>
      <c r="G32" s="22"/>
      <c r="H32" s="24"/>
      <c r="I32" s="22"/>
      <c r="J32" s="22"/>
      <c r="K32" s="22"/>
    </row>
    <row r="36" spans="2:3">
      <c r="B36" s="11"/>
      <c r="C36" s="25" t="s">
        <v>53</v>
      </c>
    </row>
    <row r="40" spans="2:3">
      <c r="B40" s="11"/>
      <c r="C40" s="12"/>
    </row>
    <row r="44" spans="2:3">
      <c r="B44" s="11"/>
      <c r="C44" s="12"/>
    </row>
    <row r="48" spans="2:3">
      <c r="B48" s="11"/>
      <c r="C48" s="12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封裝程式殼層物件" dvAspect="DVASPECT_ICON" shapeId="2050" r:id="rId4">
          <objectPr defaultSize="0" r:id="rId5">
            <anchor moveWithCells="1">
              <from>
                <xdr:col>1</xdr:col>
                <xdr:colOff>1371600</xdr:colOff>
                <xdr:row>35</xdr:row>
                <xdr:rowOff>47625</xdr:rowOff>
              </from>
              <to>
                <xdr:col>1</xdr:col>
                <xdr:colOff>2486025</xdr:colOff>
                <xdr:row>37</xdr:row>
                <xdr:rowOff>152400</xdr:rowOff>
              </to>
            </anchor>
          </objectPr>
        </oleObject>
      </mc:Choice>
      <mc:Fallback>
        <oleObject progId="封裝程式殼層物件" dvAspect="DVASPECT_ICON" shapeId="2050" r:id="rId4"/>
      </mc:Fallback>
    </mc:AlternateContent>
    <mc:AlternateContent xmlns:mc="http://schemas.openxmlformats.org/markup-compatibility/2006">
      <mc:Choice Requires="x14">
        <oleObject progId="封裝程式殼層物件" dvAspect="DVASPECT_ICON" shapeId="2052" r:id="rId6">
          <objectPr defaultSize="0" r:id="rId7">
            <anchor moveWithCells="1">
              <from>
                <xdr:col>1</xdr:col>
                <xdr:colOff>1371600</xdr:colOff>
                <xdr:row>31</xdr:row>
                <xdr:rowOff>57150</xdr:rowOff>
              </from>
              <to>
                <xdr:col>1</xdr:col>
                <xdr:colOff>2486025</xdr:colOff>
                <xdr:row>33</xdr:row>
                <xdr:rowOff>152400</xdr:rowOff>
              </to>
            </anchor>
          </objectPr>
        </oleObject>
      </mc:Choice>
      <mc:Fallback>
        <oleObject progId="封裝程式殼層物件" dvAspect="DVASPECT_ICON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測試紀錄</vt:lpstr>
      <vt:lpstr>20161103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2019-05-30T06:22:48Z</dcterms:modified>
</cp:coreProperties>
</file>