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u\Documents\UBC 2018\ELEC 491\Github\SolarFlorez\Datasheets\"/>
    </mc:Choice>
  </mc:AlternateContent>
  <xr:revisionPtr revIDLastSave="0" documentId="13_ncr:1_{560C13B4-E9AA-4AF7-A6EE-286D1CDF0D7B}" xr6:coauthVersionLast="38" xr6:coauthVersionMax="38" xr10:uidLastSave="{00000000-0000-0000-0000-000000000000}"/>
  <bookViews>
    <workbookView xWindow="0" yWindow="0" windowWidth="17268" windowHeight="8112" xr2:uid="{7E0B657F-185B-46C3-9CE5-F8FC01038B87}"/>
  </bookViews>
  <sheets>
    <sheet name="MOSFETs" sheetId="1" r:id="rId1"/>
    <sheet name="Diode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2" l="1"/>
  <c r="B5" i="2"/>
  <c r="B34" i="1"/>
  <c r="B35" i="1" s="1"/>
  <c r="B33" i="1"/>
  <c r="B15" i="1"/>
  <c r="B14" i="1"/>
  <c r="B13" i="1"/>
  <c r="B36" i="1" l="1"/>
  <c r="B39" i="1" s="1"/>
  <c r="B16" i="1"/>
  <c r="B19" i="1" s="1"/>
</calcChain>
</file>

<file path=xl/sharedStrings.xml><?xml version="1.0" encoding="utf-8"?>
<sst xmlns="http://schemas.openxmlformats.org/spreadsheetml/2006/main" count="53" uniqueCount="30">
  <si>
    <t>Boost MOSFET Specifications</t>
  </si>
  <si>
    <t>Continuous Peak</t>
  </si>
  <si>
    <t>Max Inrush</t>
  </si>
  <si>
    <t>Irms</t>
  </si>
  <si>
    <t>Iavg</t>
  </si>
  <si>
    <t>Pcond</t>
  </si>
  <si>
    <t>Max Vds</t>
  </si>
  <si>
    <t>Potential Specs</t>
  </si>
  <si>
    <t>RDs ON</t>
  </si>
  <si>
    <t>trise</t>
  </si>
  <si>
    <t>tfall</t>
  </si>
  <si>
    <t>Power Calcs</t>
  </si>
  <si>
    <t>Pon</t>
  </si>
  <si>
    <t>Poff</t>
  </si>
  <si>
    <t>Avg Vds</t>
  </si>
  <si>
    <t>fsw</t>
  </si>
  <si>
    <t>P Total</t>
  </si>
  <si>
    <t>Delta T</t>
  </si>
  <si>
    <t>R Junction Mounting Base</t>
  </si>
  <si>
    <t>Buck MOSFET Specifications</t>
  </si>
  <si>
    <t>Selected</t>
  </si>
  <si>
    <t>Cont Max Vds</t>
  </si>
  <si>
    <t>Diode Boost</t>
  </si>
  <si>
    <t>Diode Buck</t>
  </si>
  <si>
    <t>Io Max</t>
  </si>
  <si>
    <t>Io Average</t>
  </si>
  <si>
    <t>Vrev Max</t>
  </si>
  <si>
    <t>I am specing a diode that applies to both the buck and boost circuit for simplicity</t>
  </si>
  <si>
    <t>Vf</t>
  </si>
  <si>
    <t>IPP114N12N3GXKSA1-ND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</si>
</sst>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0972-9DAB-48EC-9F90-6207E69AA8E7}">
  <dimension ref="A1:E39"/>
  <sheetViews>
    <sheetView tabSelected="1" workbookViewId="0">
      <selection activeCell="H16" sqref="H16"/>
    </sheetView>
  </sheetViews>
  <sheetFormatPr defaultRowHeight="14.4" x14ac:dyDescent="0.55000000000000004"/>
  <cols>
    <col min="1" max="1" width="13.83984375" customWidth="1"/>
    <col min="2" max="2" width="16.1015625" customWidth="1"/>
  </cols>
  <sheetData>
    <row r="1" spans="1:5" x14ac:dyDescent="0.55000000000000004">
      <c r="A1" s="3" t="s">
        <v>0</v>
      </c>
      <c r="B1" s="3"/>
      <c r="C1" s="3"/>
    </row>
    <row r="2" spans="1:5" x14ac:dyDescent="0.55000000000000004">
      <c r="A2" t="s">
        <v>1</v>
      </c>
      <c r="B2">
        <v>34</v>
      </c>
      <c r="D2" s="3" t="s">
        <v>20</v>
      </c>
      <c r="E2" s="3"/>
    </row>
    <row r="3" spans="1:5" x14ac:dyDescent="0.55000000000000004">
      <c r="A3" t="s">
        <v>2</v>
      </c>
      <c r="B3">
        <v>242</v>
      </c>
      <c r="D3" s="3" t="s">
        <v>29</v>
      </c>
      <c r="E3" s="3"/>
    </row>
    <row r="4" spans="1:5" x14ac:dyDescent="0.55000000000000004">
      <c r="A4" t="s">
        <v>3</v>
      </c>
      <c r="B4">
        <v>16.420000000000002</v>
      </c>
      <c r="D4" s="3"/>
      <c r="E4" s="3"/>
    </row>
    <row r="5" spans="1:5" x14ac:dyDescent="0.55000000000000004">
      <c r="A5" t="s">
        <v>4</v>
      </c>
      <c r="B5">
        <v>11.17</v>
      </c>
    </row>
    <row r="6" spans="1:5" x14ac:dyDescent="0.55000000000000004">
      <c r="A6" t="s">
        <v>6</v>
      </c>
      <c r="B6">
        <v>112.4</v>
      </c>
    </row>
    <row r="7" spans="1:5" x14ac:dyDescent="0.55000000000000004">
      <c r="A7" t="s">
        <v>14</v>
      </c>
      <c r="B7">
        <v>72</v>
      </c>
    </row>
    <row r="8" spans="1:5" x14ac:dyDescent="0.55000000000000004">
      <c r="A8" t="s">
        <v>7</v>
      </c>
    </row>
    <row r="9" spans="1:5" x14ac:dyDescent="0.55000000000000004">
      <c r="A9" t="s">
        <v>8</v>
      </c>
      <c r="B9">
        <v>1.14E-2</v>
      </c>
    </row>
    <row r="10" spans="1:5" x14ac:dyDescent="0.55000000000000004">
      <c r="A10" t="s">
        <v>9</v>
      </c>
      <c r="B10" s="1">
        <v>3.5999999999999998E-8</v>
      </c>
    </row>
    <row r="11" spans="1:5" x14ac:dyDescent="0.55000000000000004">
      <c r="A11" t="s">
        <v>10</v>
      </c>
      <c r="B11" s="1">
        <v>6.9999999999999998E-9</v>
      </c>
    </row>
    <row r="12" spans="1:5" x14ac:dyDescent="0.55000000000000004">
      <c r="A12" t="s">
        <v>11</v>
      </c>
    </row>
    <row r="13" spans="1:5" x14ac:dyDescent="0.55000000000000004">
      <c r="A13" t="s">
        <v>5</v>
      </c>
      <c r="B13">
        <f>B4*B4*B9</f>
        <v>3.0736269600000008</v>
      </c>
    </row>
    <row r="14" spans="1:5" x14ac:dyDescent="0.55000000000000004">
      <c r="A14" t="s">
        <v>12</v>
      </c>
      <c r="B14" s="2">
        <f>0.5*B4*B7*(B10+B11)*B17</f>
        <v>0.89286370632000023</v>
      </c>
    </row>
    <row r="15" spans="1:5" x14ac:dyDescent="0.55000000000000004">
      <c r="A15" t="s">
        <v>13</v>
      </c>
      <c r="B15" s="1">
        <f>0.5*B4*B7*(B10+B11)*B17</f>
        <v>0.89286370632000023</v>
      </c>
    </row>
    <row r="16" spans="1:5" x14ac:dyDescent="0.55000000000000004">
      <c r="A16" t="s">
        <v>16</v>
      </c>
      <c r="B16">
        <f>SUM(B13:B15)</f>
        <v>4.8593543726400013</v>
      </c>
    </row>
    <row r="17" spans="1:5" x14ac:dyDescent="0.55000000000000004">
      <c r="A17" t="s">
        <v>15</v>
      </c>
      <c r="B17">
        <v>35127</v>
      </c>
    </row>
    <row r="18" spans="1:5" x14ac:dyDescent="0.55000000000000004">
      <c r="A18" t="s">
        <v>18</v>
      </c>
      <c r="B18">
        <v>0.77</v>
      </c>
    </row>
    <row r="19" spans="1:5" x14ac:dyDescent="0.55000000000000004">
      <c r="A19" t="s">
        <v>17</v>
      </c>
      <c r="B19">
        <f>B16*B18</f>
        <v>3.7417028669328012</v>
      </c>
    </row>
    <row r="21" spans="1:5" x14ac:dyDescent="0.55000000000000004">
      <c r="A21" s="3" t="s">
        <v>19</v>
      </c>
      <c r="B21" s="3"/>
      <c r="D21" s="3" t="s">
        <v>20</v>
      </c>
      <c r="E21" s="3"/>
    </row>
    <row r="22" spans="1:5" x14ac:dyDescent="0.55000000000000004">
      <c r="A22" t="s">
        <v>1</v>
      </c>
      <c r="B22">
        <v>116</v>
      </c>
      <c r="D22" s="3" t="s">
        <v>29</v>
      </c>
      <c r="E22" s="3"/>
    </row>
    <row r="23" spans="1:5" x14ac:dyDescent="0.55000000000000004">
      <c r="A23" t="s">
        <v>2</v>
      </c>
      <c r="B23">
        <v>445</v>
      </c>
      <c r="D23" s="3"/>
      <c r="E23" s="3"/>
    </row>
    <row r="24" spans="1:5" x14ac:dyDescent="0.55000000000000004">
      <c r="A24" t="s">
        <v>3</v>
      </c>
      <c r="B24">
        <v>29.65</v>
      </c>
    </row>
    <row r="25" spans="1:5" x14ac:dyDescent="0.55000000000000004">
      <c r="A25" t="s">
        <v>4</v>
      </c>
      <c r="B25">
        <v>11.13</v>
      </c>
    </row>
    <row r="26" spans="1:5" x14ac:dyDescent="0.55000000000000004">
      <c r="A26" t="s">
        <v>6</v>
      </c>
      <c r="B26">
        <v>112.4</v>
      </c>
    </row>
    <row r="27" spans="1:5" x14ac:dyDescent="0.55000000000000004">
      <c r="A27" t="s">
        <v>21</v>
      </c>
      <c r="B27">
        <v>73</v>
      </c>
    </row>
    <row r="28" spans="1:5" x14ac:dyDescent="0.55000000000000004">
      <c r="A28" t="s">
        <v>7</v>
      </c>
    </row>
    <row r="29" spans="1:5" x14ac:dyDescent="0.55000000000000004">
      <c r="A29" t="s">
        <v>8</v>
      </c>
      <c r="B29">
        <v>1.14E-2</v>
      </c>
    </row>
    <row r="30" spans="1:5" x14ac:dyDescent="0.55000000000000004">
      <c r="A30" t="s">
        <v>9</v>
      </c>
      <c r="B30" s="1">
        <v>3.5999999999999998E-8</v>
      </c>
    </row>
    <row r="31" spans="1:5" x14ac:dyDescent="0.55000000000000004">
      <c r="A31" t="s">
        <v>10</v>
      </c>
      <c r="B31" s="1">
        <v>6.9999999999999998E-9</v>
      </c>
    </row>
    <row r="32" spans="1:5" x14ac:dyDescent="0.55000000000000004">
      <c r="A32" t="s">
        <v>11</v>
      </c>
    </row>
    <row r="33" spans="1:2" x14ac:dyDescent="0.55000000000000004">
      <c r="A33" t="s">
        <v>5</v>
      </c>
      <c r="B33">
        <f>B24*B24*B29</f>
        <v>10.0219965</v>
      </c>
    </row>
    <row r="34" spans="1:2" x14ac:dyDescent="0.55000000000000004">
      <c r="A34" t="s">
        <v>12</v>
      </c>
      <c r="B34" s="1">
        <f>0.5*B27*B24*(B30+B31)*B37</f>
        <v>1.0703205250000001</v>
      </c>
    </row>
    <row r="35" spans="1:2" x14ac:dyDescent="0.55000000000000004">
      <c r="A35" t="s">
        <v>13</v>
      </c>
      <c r="B35" s="1">
        <f>B34</f>
        <v>1.0703205250000001</v>
      </c>
    </row>
    <row r="36" spans="1:2" x14ac:dyDescent="0.55000000000000004">
      <c r="A36" t="s">
        <v>16</v>
      </c>
      <c r="B36">
        <f>SUM(B33:B35)</f>
        <v>12.162637549999999</v>
      </c>
    </row>
    <row r="37" spans="1:2" x14ac:dyDescent="0.55000000000000004">
      <c r="A37" t="s">
        <v>15</v>
      </c>
      <c r="B37">
        <v>23000</v>
      </c>
    </row>
    <row r="38" spans="1:2" x14ac:dyDescent="0.55000000000000004">
      <c r="A38" t="s">
        <v>18</v>
      </c>
      <c r="B38">
        <v>0.77</v>
      </c>
    </row>
    <row r="39" spans="1:2" x14ac:dyDescent="0.55000000000000004">
      <c r="A39" t="s">
        <v>17</v>
      </c>
      <c r="B39">
        <f>B38*B36</f>
        <v>9.3652309134999996</v>
      </c>
    </row>
  </sheetData>
  <mergeCells count="8">
    <mergeCell ref="D22:E22"/>
    <mergeCell ref="D23:E23"/>
    <mergeCell ref="A1:C1"/>
    <mergeCell ref="A21:B21"/>
    <mergeCell ref="D2:E2"/>
    <mergeCell ref="D3:E3"/>
    <mergeCell ref="D4:E4"/>
    <mergeCell ref="D21:E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E384-EF57-4BED-8FC3-5A794A95B1E7}">
  <dimension ref="A1:H10"/>
  <sheetViews>
    <sheetView workbookViewId="0">
      <selection activeCell="D12" sqref="D12"/>
    </sheetView>
  </sheetViews>
  <sheetFormatPr defaultRowHeight="14.4" x14ac:dyDescent="0.55000000000000004"/>
  <cols>
    <col min="8" max="8" width="44.41796875" customWidth="1"/>
  </cols>
  <sheetData>
    <row r="1" spans="1:8" x14ac:dyDescent="0.55000000000000004">
      <c r="A1" s="3" t="s">
        <v>22</v>
      </c>
      <c r="B1" s="3"/>
      <c r="C1" s="3" t="s">
        <v>27</v>
      </c>
      <c r="D1" s="3"/>
      <c r="E1" s="3"/>
      <c r="F1" s="3"/>
      <c r="G1" s="3"/>
      <c r="H1" s="3"/>
    </row>
    <row r="2" spans="1:8" x14ac:dyDescent="0.55000000000000004">
      <c r="A2" t="s">
        <v>26</v>
      </c>
      <c r="B2">
        <v>112</v>
      </c>
    </row>
    <row r="3" spans="1:8" x14ac:dyDescent="0.55000000000000004">
      <c r="A3" t="s">
        <v>25</v>
      </c>
      <c r="B3">
        <v>12</v>
      </c>
    </row>
    <row r="4" spans="1:8" x14ac:dyDescent="0.55000000000000004">
      <c r="A4" t="s">
        <v>28</v>
      </c>
      <c r="B4">
        <v>0.7</v>
      </c>
    </row>
    <row r="5" spans="1:8" x14ac:dyDescent="0.55000000000000004">
      <c r="A5" t="s">
        <v>5</v>
      </c>
      <c r="B5">
        <f>B3*B4</f>
        <v>8.3999999999999986</v>
      </c>
    </row>
    <row r="6" spans="1:8" x14ac:dyDescent="0.55000000000000004">
      <c r="A6" s="3" t="s">
        <v>23</v>
      </c>
      <c r="B6" s="3"/>
    </row>
    <row r="7" spans="1:8" x14ac:dyDescent="0.55000000000000004">
      <c r="A7" t="s">
        <v>24</v>
      </c>
      <c r="B7">
        <v>147.5</v>
      </c>
    </row>
    <row r="8" spans="1:8" x14ac:dyDescent="0.55000000000000004">
      <c r="A8" t="s">
        <v>25</v>
      </c>
      <c r="B8">
        <v>56</v>
      </c>
    </row>
    <row r="9" spans="1:8" x14ac:dyDescent="0.55000000000000004">
      <c r="A9" t="s">
        <v>28</v>
      </c>
      <c r="B9">
        <v>0.7</v>
      </c>
    </row>
    <row r="10" spans="1:8" x14ac:dyDescent="0.55000000000000004">
      <c r="A10" t="s">
        <v>5</v>
      </c>
      <c r="B10">
        <f>B8*B9</f>
        <v>39.199999999999996</v>
      </c>
    </row>
  </sheetData>
  <mergeCells count="3">
    <mergeCell ref="C1:H1"/>
    <mergeCell ref="A1:B1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MOSFETs</vt:lpstr>
      <vt:lpstr>Diodes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Hunter King</dc:creator>
  <cp:lastModifiedBy>Jonathan Hunter King</cp:lastModifiedBy>
  <dcterms:created xsi:type="dcterms:W3CDTF">2018-10-30T21:04:44Z</dcterms:created>
  <dcterms:modified xsi:type="dcterms:W3CDTF">2018-11-08T22:57:50Z</dcterms:modified>
</cp:coreProperties>
</file>