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harts/chart106.xml" ContentType="application/vnd.openxmlformats-officedocument.drawingml.chart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-30" windowWidth="9525" windowHeight="5070" tabRatio="596" firstSheet="36" activeTab="43"/>
  </bookViews>
  <sheets>
    <sheet name="Ohje" sheetId="11" r:id="rId1"/>
    <sheet name="N1" sheetId="1" r:id="rId2"/>
    <sheet name="N2" sheetId="12" r:id="rId3"/>
    <sheet name="N3" sheetId="15" r:id="rId4"/>
    <sheet name="N4" sheetId="18" r:id="rId5"/>
    <sheet name="N5" sheetId="19" r:id="rId6"/>
    <sheet name="N6" sheetId="24" r:id="rId7"/>
    <sheet name="N7" sheetId="27" r:id="rId8"/>
    <sheet name="N8" sheetId="28" r:id="rId9"/>
    <sheet name="N9" sheetId="29" r:id="rId10"/>
    <sheet name="N10" sheetId="30" r:id="rId11"/>
    <sheet name="N11" sheetId="31" r:id="rId12"/>
    <sheet name="N12" sheetId="32" r:id="rId13"/>
    <sheet name="K1" sheetId="9" r:id="rId14"/>
    <sheet name="K2" sheetId="13" r:id="rId15"/>
    <sheet name="K3" sheetId="16" r:id="rId16"/>
    <sheet name="K4" sheetId="20" r:id="rId17"/>
    <sheet name="K5" sheetId="21" r:id="rId18"/>
    <sheet name="K6" sheetId="33" r:id="rId19"/>
    <sheet name="K7" sheetId="34" r:id="rId20"/>
    <sheet name="K8" sheetId="35" r:id="rId21"/>
    <sheet name="K9" sheetId="36" r:id="rId22"/>
    <sheet name="K10" sheetId="37" r:id="rId23"/>
    <sheet name="K11" sheetId="38" r:id="rId24"/>
    <sheet name="K12" sheetId="39" r:id="rId25"/>
    <sheet name="Yht1" sheetId="10" r:id="rId26"/>
    <sheet name="Yht2" sheetId="14" r:id="rId27"/>
    <sheet name="Yht3" sheetId="17" r:id="rId28"/>
    <sheet name="Yht4" sheetId="22" r:id="rId29"/>
    <sheet name="Yht5" sheetId="23" r:id="rId30"/>
    <sheet name="Yht6" sheetId="40" r:id="rId31"/>
    <sheet name="Yht7" sheetId="41" r:id="rId32"/>
    <sheet name="Yht8" sheetId="42" r:id="rId33"/>
    <sheet name="Yht9" sheetId="43" r:id="rId34"/>
    <sheet name="Yht10" sheetId="44" r:id="rId35"/>
    <sheet name="Yht11" sheetId="45" r:id="rId36"/>
    <sheet name="Yht12" sheetId="46" r:id="rId37"/>
    <sheet name="Kalenteri" sheetId="2" r:id="rId38"/>
    <sheet name="Kalent_pohja_norm" sheetId="53" r:id="rId39"/>
    <sheet name="Kalent_pohja_kark" sheetId="54" r:id="rId40"/>
    <sheet name="Edellisvuosi" sheetId="5" r:id="rId41"/>
    <sheet name="Yhteenveto" sheetId="47" r:id="rId42"/>
    <sheet name="Graf.1" sheetId="48" r:id="rId43"/>
    <sheet name="Graf.2" sheetId="49" r:id="rId44"/>
    <sheet name="Graf. 3" sheetId="50" r:id="rId45"/>
    <sheet name="Graf. 4" sheetId="51" r:id="rId46"/>
    <sheet name="Graf.5" sheetId="52" r:id="rId47"/>
    <sheet name="Graf.6" sheetId="55" r:id="rId48"/>
  </sheets>
  <externalReferences>
    <externalReference r:id="rId49"/>
  </externalReferences>
  <definedNames>
    <definedName name="__123Graph_AA" localSheetId="13" hidden="1">'K1'!#REF!</definedName>
    <definedName name="__123Graph_AA" localSheetId="22" hidden="1">'K10'!#REF!</definedName>
    <definedName name="__123Graph_AA" localSheetId="23" hidden="1">'K11'!#REF!</definedName>
    <definedName name="__123Graph_AA" localSheetId="24" hidden="1">'K12'!#REF!</definedName>
    <definedName name="__123Graph_AA" localSheetId="14" hidden="1">'K2'!#REF!</definedName>
    <definedName name="__123Graph_AA" localSheetId="15" hidden="1">'K3'!#REF!</definedName>
    <definedName name="__123Graph_AA" localSheetId="16" hidden="1">'K4'!#REF!</definedName>
    <definedName name="__123Graph_AA" localSheetId="17" hidden="1">'K5'!#REF!</definedName>
    <definedName name="__123Graph_AA" localSheetId="18" hidden="1">'K6'!#REF!</definedName>
    <definedName name="__123Graph_AA" localSheetId="19" hidden="1">'K7'!#REF!</definedName>
    <definedName name="__123Graph_AA" localSheetId="20" hidden="1">'K8'!#REF!</definedName>
    <definedName name="__123Graph_AA" localSheetId="21" hidden="1">'K9'!#REF!</definedName>
    <definedName name="__123Graph_AA" localSheetId="1" hidden="1">'N1'!#REF!</definedName>
    <definedName name="__123Graph_AA" localSheetId="10" hidden="1">'N10'!#REF!</definedName>
    <definedName name="__123Graph_AA" localSheetId="11" hidden="1">'N11'!#REF!</definedName>
    <definedName name="__123Graph_AA" localSheetId="12" hidden="1">'N12'!#REF!</definedName>
    <definedName name="__123Graph_AA" localSheetId="2" hidden="1">'N2'!#REF!</definedName>
    <definedName name="__123Graph_AA" localSheetId="3" hidden="1">'N3'!#REF!</definedName>
    <definedName name="__123Graph_AA" localSheetId="4" hidden="1">'N4'!#REF!</definedName>
    <definedName name="__123Graph_AA" localSheetId="5" hidden="1">'N5'!#REF!</definedName>
    <definedName name="__123Graph_AA" localSheetId="6" hidden="1">'N6'!#REF!</definedName>
    <definedName name="__123Graph_AA" localSheetId="7" hidden="1">'N7'!#REF!</definedName>
    <definedName name="__123Graph_AA" localSheetId="8" hidden="1">'N8'!#REF!</definedName>
    <definedName name="__123Graph_AA" localSheetId="9" hidden="1">'N9'!#REF!</definedName>
    <definedName name="__123Graph_AA" localSheetId="25" hidden="1">Yht1!#REF!</definedName>
    <definedName name="__123Graph_AA" localSheetId="34" hidden="1">Yht10!#REF!</definedName>
    <definedName name="__123Graph_AA" localSheetId="35" hidden="1">Yht11!#REF!</definedName>
    <definedName name="__123Graph_AA" localSheetId="36" hidden="1">Yht12!#REF!</definedName>
    <definedName name="__123Graph_AA" localSheetId="26" hidden="1">Yht2!#REF!</definedName>
    <definedName name="__123Graph_AA" localSheetId="27" hidden="1">Yht3!#REF!</definedName>
    <definedName name="__123Graph_AA" localSheetId="28" hidden="1">Yht4!#REF!</definedName>
    <definedName name="__123Graph_AA" localSheetId="29" hidden="1">Yht5!#REF!</definedName>
    <definedName name="__123Graph_AA" localSheetId="30" hidden="1">Yht6!#REF!</definedName>
    <definedName name="__123Graph_AA" localSheetId="31" hidden="1">Yht7!#REF!</definedName>
    <definedName name="__123Graph_AA" localSheetId="32" hidden="1">Yht8!#REF!</definedName>
    <definedName name="__123Graph_AA" localSheetId="33" hidden="1">Yht9!#REF!</definedName>
    <definedName name="__123Graph_AAA" localSheetId="13" hidden="1">'K1'!#REF!</definedName>
    <definedName name="__123Graph_AAA" localSheetId="22" hidden="1">'K10'!#REF!</definedName>
    <definedName name="__123Graph_AAA" localSheetId="23" hidden="1">'K11'!#REF!</definedName>
    <definedName name="__123Graph_AAA" localSheetId="24" hidden="1">'K12'!#REF!</definedName>
    <definedName name="__123Graph_AAA" localSheetId="14" hidden="1">'K2'!#REF!</definedName>
    <definedName name="__123Graph_AAA" localSheetId="15" hidden="1">'K3'!#REF!</definedName>
    <definedName name="__123Graph_AAA" localSheetId="16" hidden="1">'K4'!#REF!</definedName>
    <definedName name="__123Graph_AAA" localSheetId="17" hidden="1">'K5'!#REF!</definedName>
    <definedName name="__123Graph_AAA" localSheetId="18" hidden="1">'K6'!#REF!</definedName>
    <definedName name="__123Graph_AAA" localSheetId="19" hidden="1">'K7'!#REF!</definedName>
    <definedName name="__123Graph_AAA" localSheetId="20" hidden="1">'K8'!#REF!</definedName>
    <definedName name="__123Graph_AAA" localSheetId="21" hidden="1">'K9'!#REF!</definedName>
    <definedName name="__123Graph_AAA" localSheetId="1" hidden="1">'N1'!#REF!</definedName>
    <definedName name="__123Graph_AAA" localSheetId="10" hidden="1">'N10'!#REF!</definedName>
    <definedName name="__123Graph_AAA" localSheetId="11" hidden="1">'N11'!#REF!</definedName>
    <definedName name="__123Graph_AAA" localSheetId="12" hidden="1">'N12'!#REF!</definedName>
    <definedName name="__123Graph_AAA" localSheetId="2" hidden="1">'N2'!#REF!</definedName>
    <definedName name="__123Graph_AAA" localSheetId="3" hidden="1">'N3'!#REF!</definedName>
    <definedName name="__123Graph_AAA" localSheetId="4" hidden="1">'N4'!#REF!</definedName>
    <definedName name="__123Graph_AAA" localSheetId="5" hidden="1">'N5'!#REF!</definedName>
    <definedName name="__123Graph_AAA" localSheetId="6" hidden="1">'N6'!#REF!</definedName>
    <definedName name="__123Graph_AAA" localSheetId="7" hidden="1">'N7'!#REF!</definedName>
    <definedName name="__123Graph_AAA" localSheetId="8" hidden="1">'N8'!#REF!</definedName>
    <definedName name="__123Graph_AAA" localSheetId="9" hidden="1">'N9'!#REF!</definedName>
    <definedName name="__123Graph_AAA" localSheetId="25" hidden="1">Yht1!#REF!</definedName>
    <definedName name="__123Graph_AAA" localSheetId="34" hidden="1">Yht10!#REF!</definedName>
    <definedName name="__123Graph_AAA" localSheetId="35" hidden="1">Yht11!#REF!</definedName>
    <definedName name="__123Graph_AAA" localSheetId="36" hidden="1">Yht12!#REF!</definedName>
    <definedName name="__123Graph_AAA" localSheetId="26" hidden="1">Yht2!#REF!</definedName>
    <definedName name="__123Graph_AAA" localSheetId="27" hidden="1">Yht3!#REF!</definedName>
    <definedName name="__123Graph_AAA" localSheetId="28" hidden="1">Yht4!#REF!</definedName>
    <definedName name="__123Graph_AAA" localSheetId="29" hidden="1">Yht5!#REF!</definedName>
    <definedName name="__123Graph_AAA" localSheetId="30" hidden="1">Yht6!#REF!</definedName>
    <definedName name="__123Graph_AAA" localSheetId="31" hidden="1">Yht7!#REF!</definedName>
    <definedName name="__123Graph_AAA" localSheetId="32" hidden="1">Yht8!#REF!</definedName>
    <definedName name="__123Graph_AAA" localSheetId="33" hidden="1">Yht9!#REF!</definedName>
    <definedName name="__123Graph_AB" localSheetId="13" hidden="1">'K1'!#REF!</definedName>
    <definedName name="__123Graph_AB" localSheetId="22" hidden="1">'K10'!#REF!</definedName>
    <definedName name="__123Graph_AB" localSheetId="23" hidden="1">'K11'!#REF!</definedName>
    <definedName name="__123Graph_AB" localSheetId="24" hidden="1">'K12'!#REF!</definedName>
    <definedName name="__123Graph_AB" localSheetId="14" hidden="1">'K2'!#REF!</definedName>
    <definedName name="__123Graph_AB" localSheetId="15" hidden="1">'K3'!#REF!</definedName>
    <definedName name="__123Graph_AB" localSheetId="16" hidden="1">'K4'!#REF!</definedName>
    <definedName name="__123Graph_AB" localSheetId="17" hidden="1">'K5'!#REF!</definedName>
    <definedName name="__123Graph_AB" localSheetId="18" hidden="1">'K6'!#REF!</definedName>
    <definedName name="__123Graph_AB" localSheetId="19" hidden="1">'K7'!#REF!</definedName>
    <definedName name="__123Graph_AB" localSheetId="20" hidden="1">'K8'!#REF!</definedName>
    <definedName name="__123Graph_AB" localSheetId="21" hidden="1">'K9'!#REF!</definedName>
    <definedName name="__123Graph_AB" localSheetId="1" hidden="1">'N1'!#REF!</definedName>
    <definedName name="__123Graph_AB" localSheetId="10" hidden="1">'N10'!#REF!</definedName>
    <definedName name="__123Graph_AB" localSheetId="11" hidden="1">'N11'!#REF!</definedName>
    <definedName name="__123Graph_AB" localSheetId="12" hidden="1">'N12'!#REF!</definedName>
    <definedName name="__123Graph_AB" localSheetId="2" hidden="1">'N2'!#REF!</definedName>
    <definedName name="__123Graph_AB" localSheetId="3" hidden="1">'N3'!#REF!</definedName>
    <definedName name="__123Graph_AB" localSheetId="4" hidden="1">'N4'!#REF!</definedName>
    <definedName name="__123Graph_AB" localSheetId="5" hidden="1">'N5'!#REF!</definedName>
    <definedName name="__123Graph_AB" localSheetId="6" hidden="1">'N6'!#REF!</definedName>
    <definedName name="__123Graph_AB" localSheetId="7" hidden="1">'N7'!#REF!</definedName>
    <definedName name="__123Graph_AB" localSheetId="8" hidden="1">'N8'!#REF!</definedName>
    <definedName name="__123Graph_AB" localSheetId="9" hidden="1">'N9'!#REF!</definedName>
    <definedName name="__123Graph_AB" localSheetId="25" hidden="1">Yht1!#REF!</definedName>
    <definedName name="__123Graph_AB" localSheetId="34" hidden="1">Yht10!#REF!</definedName>
    <definedName name="__123Graph_AB" localSheetId="35" hidden="1">Yht11!#REF!</definedName>
    <definedName name="__123Graph_AB" localSheetId="36" hidden="1">Yht12!#REF!</definedName>
    <definedName name="__123Graph_AB" localSheetId="26" hidden="1">Yht2!#REF!</definedName>
    <definedName name="__123Graph_AB" localSheetId="27" hidden="1">Yht3!#REF!</definedName>
    <definedName name="__123Graph_AB" localSheetId="28" hidden="1">Yht4!#REF!</definedName>
    <definedName name="__123Graph_AB" localSheetId="29" hidden="1">Yht5!#REF!</definedName>
    <definedName name="__123Graph_AB" localSheetId="30" hidden="1">Yht6!#REF!</definedName>
    <definedName name="__123Graph_AB" localSheetId="31" hidden="1">Yht7!#REF!</definedName>
    <definedName name="__123Graph_AB" localSheetId="32" hidden="1">Yht8!#REF!</definedName>
    <definedName name="__123Graph_AB" localSheetId="33" hidden="1">Yht9!#REF!</definedName>
    <definedName name="__123Graph_AC" localSheetId="13" hidden="1">'K1'!#REF!</definedName>
    <definedName name="__123Graph_AC" localSheetId="22" hidden="1">'K10'!#REF!</definedName>
    <definedName name="__123Graph_AC" localSheetId="23" hidden="1">'K11'!#REF!</definedName>
    <definedName name="__123Graph_AC" localSheetId="24" hidden="1">'K12'!#REF!</definedName>
    <definedName name="__123Graph_AC" localSheetId="14" hidden="1">'K2'!#REF!</definedName>
    <definedName name="__123Graph_AC" localSheetId="15" hidden="1">'K3'!#REF!</definedName>
    <definedName name="__123Graph_AC" localSheetId="16" hidden="1">'K4'!#REF!</definedName>
    <definedName name="__123Graph_AC" localSheetId="17" hidden="1">'K5'!#REF!</definedName>
    <definedName name="__123Graph_AC" localSheetId="18" hidden="1">'K6'!#REF!</definedName>
    <definedName name="__123Graph_AC" localSheetId="19" hidden="1">'K7'!#REF!</definedName>
    <definedName name="__123Graph_AC" localSheetId="20" hidden="1">'K8'!#REF!</definedName>
    <definedName name="__123Graph_AC" localSheetId="21" hidden="1">'K9'!#REF!</definedName>
    <definedName name="__123Graph_AC" localSheetId="1" hidden="1">'N1'!#REF!</definedName>
    <definedName name="__123Graph_AC" localSheetId="10" hidden="1">'N10'!#REF!</definedName>
    <definedName name="__123Graph_AC" localSheetId="11" hidden="1">'N11'!#REF!</definedName>
    <definedName name="__123Graph_AC" localSheetId="12" hidden="1">'N12'!#REF!</definedName>
    <definedName name="__123Graph_AC" localSheetId="2" hidden="1">'N2'!#REF!</definedName>
    <definedName name="__123Graph_AC" localSheetId="3" hidden="1">'N3'!#REF!</definedName>
    <definedName name="__123Graph_AC" localSheetId="4" hidden="1">'N4'!#REF!</definedName>
    <definedName name="__123Graph_AC" localSheetId="5" hidden="1">'N5'!#REF!</definedName>
    <definedName name="__123Graph_AC" localSheetId="6" hidden="1">'N6'!#REF!</definedName>
    <definedName name="__123Graph_AC" localSheetId="7" hidden="1">'N7'!#REF!</definedName>
    <definedName name="__123Graph_AC" localSheetId="8" hidden="1">'N8'!#REF!</definedName>
    <definedName name="__123Graph_AC" localSheetId="9" hidden="1">'N9'!#REF!</definedName>
    <definedName name="__123Graph_AC" localSheetId="25" hidden="1">Yht1!#REF!</definedName>
    <definedName name="__123Graph_AC" localSheetId="34" hidden="1">Yht10!#REF!</definedName>
    <definedName name="__123Graph_AC" localSheetId="35" hidden="1">Yht11!#REF!</definedName>
    <definedName name="__123Graph_AC" localSheetId="36" hidden="1">Yht12!#REF!</definedName>
    <definedName name="__123Graph_AC" localSheetId="26" hidden="1">Yht2!#REF!</definedName>
    <definedName name="__123Graph_AC" localSheetId="27" hidden="1">Yht3!#REF!</definedName>
    <definedName name="__123Graph_AC" localSheetId="28" hidden="1">Yht4!#REF!</definedName>
    <definedName name="__123Graph_AC" localSheetId="29" hidden="1">Yht5!#REF!</definedName>
    <definedName name="__123Graph_AC" localSheetId="30" hidden="1">Yht6!#REF!</definedName>
    <definedName name="__123Graph_AC" localSheetId="31" hidden="1">Yht7!#REF!</definedName>
    <definedName name="__123Graph_AC" localSheetId="32" hidden="1">Yht8!#REF!</definedName>
    <definedName name="__123Graph_AC" localSheetId="33" hidden="1">Yht9!#REF!</definedName>
    <definedName name="__123Graph_AD" localSheetId="13" hidden="1">'K1'!#REF!</definedName>
    <definedName name="__123Graph_AD" localSheetId="22" hidden="1">'K10'!#REF!</definedName>
    <definedName name="__123Graph_AD" localSheetId="23" hidden="1">'K11'!#REF!</definedName>
    <definedName name="__123Graph_AD" localSheetId="24" hidden="1">'K12'!#REF!</definedName>
    <definedName name="__123Graph_AD" localSheetId="14" hidden="1">'K2'!#REF!</definedName>
    <definedName name="__123Graph_AD" localSheetId="15" hidden="1">'K3'!#REF!</definedName>
    <definedName name="__123Graph_AD" localSheetId="16" hidden="1">'K4'!#REF!</definedName>
    <definedName name="__123Graph_AD" localSheetId="17" hidden="1">'K5'!#REF!</definedName>
    <definedName name="__123Graph_AD" localSheetId="18" hidden="1">'K6'!#REF!</definedName>
    <definedName name="__123Graph_AD" localSheetId="19" hidden="1">'K7'!#REF!</definedName>
    <definedName name="__123Graph_AD" localSheetId="20" hidden="1">'K8'!#REF!</definedName>
    <definedName name="__123Graph_AD" localSheetId="21" hidden="1">'K9'!#REF!</definedName>
    <definedName name="__123Graph_AD" localSheetId="1" hidden="1">'N1'!#REF!</definedName>
    <definedName name="__123Graph_AD" localSheetId="10" hidden="1">'N10'!#REF!</definedName>
    <definedName name="__123Graph_AD" localSheetId="11" hidden="1">'N11'!#REF!</definedName>
    <definedName name="__123Graph_AD" localSheetId="12" hidden="1">'N12'!#REF!</definedName>
    <definedName name="__123Graph_AD" localSheetId="2" hidden="1">'N2'!#REF!</definedName>
    <definedName name="__123Graph_AD" localSheetId="3" hidden="1">'N3'!#REF!</definedName>
    <definedName name="__123Graph_AD" localSheetId="4" hidden="1">'N4'!#REF!</definedName>
    <definedName name="__123Graph_AD" localSheetId="5" hidden="1">'N5'!#REF!</definedName>
    <definedName name="__123Graph_AD" localSheetId="6" hidden="1">'N6'!#REF!</definedName>
    <definedName name="__123Graph_AD" localSheetId="7" hidden="1">'N7'!#REF!</definedName>
    <definedName name="__123Graph_AD" localSheetId="8" hidden="1">'N8'!#REF!</definedName>
    <definedName name="__123Graph_AD" localSheetId="9" hidden="1">'N9'!#REF!</definedName>
    <definedName name="__123Graph_AD" localSheetId="25" hidden="1">Yht1!#REF!</definedName>
    <definedName name="__123Graph_AD" localSheetId="34" hidden="1">Yht10!#REF!</definedName>
    <definedName name="__123Graph_AD" localSheetId="35" hidden="1">Yht11!#REF!</definedName>
    <definedName name="__123Graph_AD" localSheetId="36" hidden="1">Yht12!#REF!</definedName>
    <definedName name="__123Graph_AD" localSheetId="26" hidden="1">Yht2!#REF!</definedName>
    <definedName name="__123Graph_AD" localSheetId="27" hidden="1">Yht3!#REF!</definedName>
    <definedName name="__123Graph_AD" localSheetId="28" hidden="1">Yht4!#REF!</definedName>
    <definedName name="__123Graph_AD" localSheetId="29" hidden="1">Yht5!#REF!</definedName>
    <definedName name="__123Graph_AD" localSheetId="30" hidden="1">Yht6!#REF!</definedName>
    <definedName name="__123Graph_AD" localSheetId="31" hidden="1">Yht7!#REF!</definedName>
    <definedName name="__123Graph_AD" localSheetId="32" hidden="1">Yht8!#REF!</definedName>
    <definedName name="__123Graph_AD" localSheetId="33" hidden="1">Yht9!#REF!</definedName>
    <definedName name="__123Graph_AE" localSheetId="13" hidden="1">'K1'!#REF!</definedName>
    <definedName name="__123Graph_AE" localSheetId="22" hidden="1">'K10'!#REF!</definedName>
    <definedName name="__123Graph_AE" localSheetId="23" hidden="1">'K11'!#REF!</definedName>
    <definedName name="__123Graph_AE" localSheetId="24" hidden="1">'K12'!#REF!</definedName>
    <definedName name="__123Graph_AE" localSheetId="14" hidden="1">'K2'!#REF!</definedName>
    <definedName name="__123Graph_AE" localSheetId="15" hidden="1">'K3'!#REF!</definedName>
    <definedName name="__123Graph_AE" localSheetId="16" hidden="1">'K4'!#REF!</definedName>
    <definedName name="__123Graph_AE" localSheetId="17" hidden="1">'K5'!#REF!</definedName>
    <definedName name="__123Graph_AE" localSheetId="18" hidden="1">'K6'!#REF!</definedName>
    <definedName name="__123Graph_AE" localSheetId="19" hidden="1">'K7'!#REF!</definedName>
    <definedName name="__123Graph_AE" localSheetId="20" hidden="1">'K8'!#REF!</definedName>
    <definedName name="__123Graph_AE" localSheetId="21" hidden="1">'K9'!#REF!</definedName>
    <definedName name="__123Graph_AE" localSheetId="1" hidden="1">'N1'!#REF!</definedName>
    <definedName name="__123Graph_AE" localSheetId="10" hidden="1">'N10'!#REF!</definedName>
    <definedName name="__123Graph_AE" localSheetId="11" hidden="1">'N11'!#REF!</definedName>
    <definedName name="__123Graph_AE" localSheetId="12" hidden="1">'N12'!#REF!</definedName>
    <definedName name="__123Graph_AE" localSheetId="2" hidden="1">'N2'!#REF!</definedName>
    <definedName name="__123Graph_AE" localSheetId="3" hidden="1">'N3'!#REF!</definedName>
    <definedName name="__123Graph_AE" localSheetId="4" hidden="1">'N4'!#REF!</definedName>
    <definedName name="__123Graph_AE" localSheetId="5" hidden="1">'N5'!#REF!</definedName>
    <definedName name="__123Graph_AE" localSheetId="6" hidden="1">'N6'!#REF!</definedName>
    <definedName name="__123Graph_AE" localSheetId="7" hidden="1">'N7'!#REF!</definedName>
    <definedName name="__123Graph_AE" localSheetId="8" hidden="1">'N8'!#REF!</definedName>
    <definedName name="__123Graph_AE" localSheetId="9" hidden="1">'N9'!#REF!</definedName>
    <definedName name="__123Graph_AE" localSheetId="25" hidden="1">Yht1!#REF!</definedName>
    <definedName name="__123Graph_AE" localSheetId="34" hidden="1">Yht10!#REF!</definedName>
    <definedName name="__123Graph_AE" localSheetId="35" hidden="1">Yht11!#REF!</definedName>
    <definedName name="__123Graph_AE" localSheetId="36" hidden="1">Yht12!#REF!</definedName>
    <definedName name="__123Graph_AE" localSheetId="26" hidden="1">Yht2!#REF!</definedName>
    <definedName name="__123Graph_AE" localSheetId="27" hidden="1">Yht3!#REF!</definedName>
    <definedName name="__123Graph_AE" localSheetId="28" hidden="1">Yht4!#REF!</definedName>
    <definedName name="__123Graph_AE" localSheetId="29" hidden="1">Yht5!#REF!</definedName>
    <definedName name="__123Graph_AE" localSheetId="30" hidden="1">Yht6!#REF!</definedName>
    <definedName name="__123Graph_AE" localSheetId="31" hidden="1">Yht7!#REF!</definedName>
    <definedName name="__123Graph_AE" localSheetId="32" hidden="1">Yht8!#REF!</definedName>
    <definedName name="__123Graph_AE" localSheetId="33" hidden="1">Yht9!#REF!</definedName>
    <definedName name="__123Graph_AMAIN" localSheetId="13" hidden="1">'K1'!#REF!</definedName>
    <definedName name="__123Graph_AMAIN" localSheetId="22" hidden="1">'K10'!#REF!</definedName>
    <definedName name="__123Graph_AMAIN" localSheetId="23" hidden="1">'K11'!#REF!</definedName>
    <definedName name="__123Graph_AMAIN" localSheetId="24" hidden="1">'K12'!#REF!</definedName>
    <definedName name="__123Graph_AMAIN" localSheetId="14" hidden="1">'K2'!#REF!</definedName>
    <definedName name="__123Graph_AMAIN" localSheetId="15" hidden="1">'K3'!#REF!</definedName>
    <definedName name="__123Graph_AMAIN" localSheetId="16" hidden="1">'K4'!#REF!</definedName>
    <definedName name="__123Graph_AMAIN" localSheetId="17" hidden="1">'K5'!#REF!</definedName>
    <definedName name="__123Graph_AMAIN" localSheetId="18" hidden="1">'K6'!#REF!</definedName>
    <definedName name="__123Graph_AMAIN" localSheetId="19" hidden="1">'K7'!#REF!</definedName>
    <definedName name="__123Graph_AMAIN" localSheetId="20" hidden="1">'K8'!#REF!</definedName>
    <definedName name="__123Graph_AMAIN" localSheetId="21" hidden="1">'K9'!#REF!</definedName>
    <definedName name="__123Graph_AMAIN" localSheetId="1" hidden="1">'N1'!#REF!</definedName>
    <definedName name="__123Graph_AMAIN" localSheetId="10" hidden="1">'N10'!#REF!</definedName>
    <definedName name="__123Graph_AMAIN" localSheetId="11" hidden="1">'N11'!#REF!</definedName>
    <definedName name="__123Graph_AMAIN" localSheetId="12" hidden="1">'N12'!#REF!</definedName>
    <definedName name="__123Graph_AMAIN" localSheetId="2" hidden="1">'N2'!#REF!</definedName>
    <definedName name="__123Graph_AMAIN" localSheetId="3" hidden="1">'N3'!#REF!</definedName>
    <definedName name="__123Graph_AMAIN" localSheetId="4" hidden="1">'N4'!#REF!</definedName>
    <definedName name="__123Graph_AMAIN" localSheetId="5" hidden="1">'N5'!#REF!</definedName>
    <definedName name="__123Graph_AMAIN" localSheetId="6" hidden="1">'N6'!#REF!</definedName>
    <definedName name="__123Graph_AMAIN" localSheetId="7" hidden="1">'N7'!#REF!</definedName>
    <definedName name="__123Graph_AMAIN" localSheetId="8" hidden="1">'N8'!#REF!</definedName>
    <definedName name="__123Graph_AMAIN" localSheetId="9" hidden="1">'N9'!#REF!</definedName>
    <definedName name="__123Graph_AMAIN" localSheetId="25" hidden="1">Yht1!#REF!</definedName>
    <definedName name="__123Graph_AMAIN" localSheetId="34" hidden="1">Yht10!#REF!</definedName>
    <definedName name="__123Graph_AMAIN" localSheetId="35" hidden="1">Yht11!#REF!</definedName>
    <definedName name="__123Graph_AMAIN" localSheetId="36" hidden="1">Yht12!#REF!</definedName>
    <definedName name="__123Graph_AMAIN" localSheetId="26" hidden="1">Yht2!#REF!</definedName>
    <definedName name="__123Graph_AMAIN" localSheetId="27" hidden="1">Yht3!#REF!</definedName>
    <definedName name="__123Graph_AMAIN" localSheetId="28" hidden="1">Yht4!#REF!</definedName>
    <definedName name="__123Graph_AMAIN" localSheetId="29" hidden="1">Yht5!#REF!</definedName>
    <definedName name="__123Graph_AMAIN" localSheetId="30" hidden="1">Yht6!#REF!</definedName>
    <definedName name="__123Graph_AMAIN" localSheetId="31" hidden="1">Yht7!#REF!</definedName>
    <definedName name="__123Graph_AMAIN" localSheetId="32" hidden="1">Yht8!#REF!</definedName>
    <definedName name="__123Graph_AMAIN" localSheetId="33" hidden="1">Yht9!#REF!</definedName>
    <definedName name="__123Graph_BB" localSheetId="13" hidden="1">'K1'!#REF!</definedName>
    <definedName name="__123Graph_BB" localSheetId="22" hidden="1">'K10'!#REF!</definedName>
    <definedName name="__123Graph_BB" localSheetId="23" hidden="1">'K11'!#REF!</definedName>
    <definedName name="__123Graph_BB" localSheetId="24" hidden="1">'K12'!#REF!</definedName>
    <definedName name="__123Graph_BB" localSheetId="14" hidden="1">'K2'!#REF!</definedName>
    <definedName name="__123Graph_BB" localSheetId="15" hidden="1">'K3'!#REF!</definedName>
    <definedName name="__123Graph_BB" localSheetId="16" hidden="1">'K4'!#REF!</definedName>
    <definedName name="__123Graph_BB" localSheetId="17" hidden="1">'K5'!#REF!</definedName>
    <definedName name="__123Graph_BB" localSheetId="18" hidden="1">'K6'!#REF!</definedName>
    <definedName name="__123Graph_BB" localSheetId="19" hidden="1">'K7'!#REF!</definedName>
    <definedName name="__123Graph_BB" localSheetId="20" hidden="1">'K8'!#REF!</definedName>
    <definedName name="__123Graph_BB" localSheetId="21" hidden="1">'K9'!#REF!</definedName>
    <definedName name="__123Graph_BB" localSheetId="1" hidden="1">'N1'!#REF!</definedName>
    <definedName name="__123Graph_BB" localSheetId="10" hidden="1">'N10'!#REF!</definedName>
    <definedName name="__123Graph_BB" localSheetId="11" hidden="1">'N11'!#REF!</definedName>
    <definedName name="__123Graph_BB" localSheetId="12" hidden="1">'N12'!#REF!</definedName>
    <definedName name="__123Graph_BB" localSheetId="2" hidden="1">'N2'!#REF!</definedName>
    <definedName name="__123Graph_BB" localSheetId="3" hidden="1">'N3'!#REF!</definedName>
    <definedName name="__123Graph_BB" localSheetId="4" hidden="1">'N4'!#REF!</definedName>
    <definedName name="__123Graph_BB" localSheetId="5" hidden="1">'N5'!#REF!</definedName>
    <definedName name="__123Graph_BB" localSheetId="6" hidden="1">'N6'!#REF!</definedName>
    <definedName name="__123Graph_BB" localSheetId="7" hidden="1">'N7'!#REF!</definedName>
    <definedName name="__123Graph_BB" localSheetId="8" hidden="1">'N8'!#REF!</definedName>
    <definedName name="__123Graph_BB" localSheetId="9" hidden="1">'N9'!#REF!</definedName>
    <definedName name="__123Graph_BB" localSheetId="25" hidden="1">Yht1!#REF!</definedName>
    <definedName name="__123Graph_BB" localSheetId="34" hidden="1">Yht10!#REF!</definedName>
    <definedName name="__123Graph_BB" localSheetId="35" hidden="1">Yht11!#REF!</definedName>
    <definedName name="__123Graph_BB" localSheetId="36" hidden="1">Yht12!#REF!</definedName>
    <definedName name="__123Graph_BB" localSheetId="26" hidden="1">Yht2!#REF!</definedName>
    <definedName name="__123Graph_BB" localSheetId="27" hidden="1">Yht3!#REF!</definedName>
    <definedName name="__123Graph_BB" localSheetId="28" hidden="1">Yht4!#REF!</definedName>
    <definedName name="__123Graph_BB" localSheetId="29" hidden="1">Yht5!#REF!</definedName>
    <definedName name="__123Graph_BB" localSheetId="30" hidden="1">Yht6!#REF!</definedName>
    <definedName name="__123Graph_BB" localSheetId="31" hidden="1">Yht7!#REF!</definedName>
    <definedName name="__123Graph_BB" localSheetId="32" hidden="1">Yht8!#REF!</definedName>
    <definedName name="__123Graph_BB" localSheetId="33" hidden="1">Yht9!#REF!</definedName>
    <definedName name="__123Graph_BC" localSheetId="13" hidden="1">'K1'!#REF!</definedName>
    <definedName name="__123Graph_BC" localSheetId="22" hidden="1">'K10'!#REF!</definedName>
    <definedName name="__123Graph_BC" localSheetId="23" hidden="1">'K11'!#REF!</definedName>
    <definedName name="__123Graph_BC" localSheetId="24" hidden="1">'K12'!#REF!</definedName>
    <definedName name="__123Graph_BC" localSheetId="14" hidden="1">'K2'!#REF!</definedName>
    <definedName name="__123Graph_BC" localSheetId="15" hidden="1">'K3'!#REF!</definedName>
    <definedName name="__123Graph_BC" localSheetId="16" hidden="1">'K4'!#REF!</definedName>
    <definedName name="__123Graph_BC" localSheetId="17" hidden="1">'K5'!#REF!</definedName>
    <definedName name="__123Graph_BC" localSheetId="18" hidden="1">'K6'!#REF!</definedName>
    <definedName name="__123Graph_BC" localSheetId="19" hidden="1">'K7'!#REF!</definedName>
    <definedName name="__123Graph_BC" localSheetId="20" hidden="1">'K8'!#REF!</definedName>
    <definedName name="__123Graph_BC" localSheetId="21" hidden="1">'K9'!#REF!</definedName>
    <definedName name="__123Graph_BC" localSheetId="1" hidden="1">'N1'!#REF!</definedName>
    <definedName name="__123Graph_BC" localSheetId="10" hidden="1">'N10'!#REF!</definedName>
    <definedName name="__123Graph_BC" localSheetId="11" hidden="1">'N11'!#REF!</definedName>
    <definedName name="__123Graph_BC" localSheetId="12" hidden="1">'N12'!#REF!</definedName>
    <definedName name="__123Graph_BC" localSheetId="2" hidden="1">'N2'!#REF!</definedName>
    <definedName name="__123Graph_BC" localSheetId="3" hidden="1">'N3'!#REF!</definedName>
    <definedName name="__123Graph_BC" localSheetId="4" hidden="1">'N4'!#REF!</definedName>
    <definedName name="__123Graph_BC" localSheetId="5" hidden="1">'N5'!#REF!</definedName>
    <definedName name="__123Graph_BC" localSheetId="6" hidden="1">'N6'!#REF!</definedName>
    <definedName name="__123Graph_BC" localSheetId="7" hidden="1">'N7'!#REF!</definedName>
    <definedName name="__123Graph_BC" localSheetId="8" hidden="1">'N8'!#REF!</definedName>
    <definedName name="__123Graph_BC" localSheetId="9" hidden="1">'N9'!#REF!</definedName>
    <definedName name="__123Graph_BC" localSheetId="25" hidden="1">Yht1!#REF!</definedName>
    <definedName name="__123Graph_BC" localSheetId="34" hidden="1">Yht10!#REF!</definedName>
    <definedName name="__123Graph_BC" localSheetId="35" hidden="1">Yht11!#REF!</definedName>
    <definedName name="__123Graph_BC" localSheetId="36" hidden="1">Yht12!#REF!</definedName>
    <definedName name="__123Graph_BC" localSheetId="26" hidden="1">Yht2!#REF!</definedName>
    <definedName name="__123Graph_BC" localSheetId="27" hidden="1">Yht3!#REF!</definedName>
    <definedName name="__123Graph_BC" localSheetId="28" hidden="1">Yht4!#REF!</definedName>
    <definedName name="__123Graph_BC" localSheetId="29" hidden="1">Yht5!#REF!</definedName>
    <definedName name="__123Graph_BC" localSheetId="30" hidden="1">Yht6!#REF!</definedName>
    <definedName name="__123Graph_BC" localSheetId="31" hidden="1">Yht7!#REF!</definedName>
    <definedName name="__123Graph_BC" localSheetId="32" hidden="1">Yht8!#REF!</definedName>
    <definedName name="__123Graph_BC" localSheetId="33" hidden="1">Yht9!#REF!</definedName>
    <definedName name="__123Graph_BD" localSheetId="13" hidden="1">'K1'!#REF!</definedName>
    <definedName name="__123Graph_BD" localSheetId="22" hidden="1">'K10'!#REF!</definedName>
    <definedName name="__123Graph_BD" localSheetId="23" hidden="1">'K11'!#REF!</definedName>
    <definedName name="__123Graph_BD" localSheetId="24" hidden="1">'K12'!#REF!</definedName>
    <definedName name="__123Graph_BD" localSheetId="14" hidden="1">'K2'!#REF!</definedName>
    <definedName name="__123Graph_BD" localSheetId="15" hidden="1">'K3'!#REF!</definedName>
    <definedName name="__123Graph_BD" localSheetId="16" hidden="1">'K4'!#REF!</definedName>
    <definedName name="__123Graph_BD" localSheetId="17" hidden="1">'K5'!#REF!</definedName>
    <definedName name="__123Graph_BD" localSheetId="18" hidden="1">'K6'!#REF!</definedName>
    <definedName name="__123Graph_BD" localSheetId="19" hidden="1">'K7'!#REF!</definedName>
    <definedName name="__123Graph_BD" localSheetId="20" hidden="1">'K8'!#REF!</definedName>
    <definedName name="__123Graph_BD" localSheetId="21" hidden="1">'K9'!#REF!</definedName>
    <definedName name="__123Graph_BD" localSheetId="1" hidden="1">'N1'!#REF!</definedName>
    <definedName name="__123Graph_BD" localSheetId="10" hidden="1">'N10'!#REF!</definedName>
    <definedName name="__123Graph_BD" localSheetId="11" hidden="1">'N11'!#REF!</definedName>
    <definedName name="__123Graph_BD" localSheetId="12" hidden="1">'N12'!#REF!</definedName>
    <definedName name="__123Graph_BD" localSheetId="2" hidden="1">'N2'!#REF!</definedName>
    <definedName name="__123Graph_BD" localSheetId="3" hidden="1">'N3'!#REF!</definedName>
    <definedName name="__123Graph_BD" localSheetId="4" hidden="1">'N4'!#REF!</definedName>
    <definedName name="__123Graph_BD" localSheetId="5" hidden="1">'N5'!#REF!</definedName>
    <definedName name="__123Graph_BD" localSheetId="6" hidden="1">'N6'!#REF!</definedName>
    <definedName name="__123Graph_BD" localSheetId="7" hidden="1">'N7'!#REF!</definedName>
    <definedName name="__123Graph_BD" localSheetId="8" hidden="1">'N8'!#REF!</definedName>
    <definedName name="__123Graph_BD" localSheetId="9" hidden="1">'N9'!#REF!</definedName>
    <definedName name="__123Graph_BD" localSheetId="25" hidden="1">Yht1!#REF!</definedName>
    <definedName name="__123Graph_BD" localSheetId="34" hidden="1">Yht10!#REF!</definedName>
    <definedName name="__123Graph_BD" localSheetId="35" hidden="1">Yht11!#REF!</definedName>
    <definedName name="__123Graph_BD" localSheetId="36" hidden="1">Yht12!#REF!</definedName>
    <definedName name="__123Graph_BD" localSheetId="26" hidden="1">Yht2!#REF!</definedName>
    <definedName name="__123Graph_BD" localSheetId="27" hidden="1">Yht3!#REF!</definedName>
    <definedName name="__123Graph_BD" localSheetId="28" hidden="1">Yht4!#REF!</definedName>
    <definedName name="__123Graph_BD" localSheetId="29" hidden="1">Yht5!#REF!</definedName>
    <definedName name="__123Graph_BD" localSheetId="30" hidden="1">Yht6!#REF!</definedName>
    <definedName name="__123Graph_BD" localSheetId="31" hidden="1">Yht7!#REF!</definedName>
    <definedName name="__123Graph_BD" localSheetId="32" hidden="1">Yht8!#REF!</definedName>
    <definedName name="__123Graph_BD" localSheetId="33" hidden="1">Yht9!#REF!</definedName>
    <definedName name="__123Graph_BE" localSheetId="13" hidden="1">'K1'!#REF!</definedName>
    <definedName name="__123Graph_BE" localSheetId="22" hidden="1">'K10'!#REF!</definedName>
    <definedName name="__123Graph_BE" localSheetId="23" hidden="1">'K11'!#REF!</definedName>
    <definedName name="__123Graph_BE" localSheetId="24" hidden="1">'K12'!#REF!</definedName>
    <definedName name="__123Graph_BE" localSheetId="14" hidden="1">'K2'!#REF!</definedName>
    <definedName name="__123Graph_BE" localSheetId="15" hidden="1">'K3'!#REF!</definedName>
    <definedName name="__123Graph_BE" localSheetId="16" hidden="1">'K4'!#REF!</definedName>
    <definedName name="__123Graph_BE" localSheetId="17" hidden="1">'K5'!#REF!</definedName>
    <definedName name="__123Graph_BE" localSheetId="18" hidden="1">'K6'!#REF!</definedName>
    <definedName name="__123Graph_BE" localSheetId="19" hidden="1">'K7'!#REF!</definedName>
    <definedName name="__123Graph_BE" localSheetId="20" hidden="1">'K8'!#REF!</definedName>
    <definedName name="__123Graph_BE" localSheetId="21" hidden="1">'K9'!#REF!</definedName>
    <definedName name="__123Graph_BE" localSheetId="1" hidden="1">'N1'!#REF!</definedName>
    <definedName name="__123Graph_BE" localSheetId="10" hidden="1">'N10'!#REF!</definedName>
    <definedName name="__123Graph_BE" localSheetId="11" hidden="1">'N11'!#REF!</definedName>
    <definedName name="__123Graph_BE" localSheetId="12" hidden="1">'N12'!#REF!</definedName>
    <definedName name="__123Graph_BE" localSheetId="2" hidden="1">'N2'!#REF!</definedName>
    <definedName name="__123Graph_BE" localSheetId="3" hidden="1">'N3'!#REF!</definedName>
    <definedName name="__123Graph_BE" localSheetId="4" hidden="1">'N4'!#REF!</definedName>
    <definedName name="__123Graph_BE" localSheetId="5" hidden="1">'N5'!#REF!</definedName>
    <definedName name="__123Graph_BE" localSheetId="6" hidden="1">'N6'!#REF!</definedName>
    <definedName name="__123Graph_BE" localSheetId="7" hidden="1">'N7'!#REF!</definedName>
    <definedName name="__123Graph_BE" localSheetId="8" hidden="1">'N8'!#REF!</definedName>
    <definedName name="__123Graph_BE" localSheetId="9" hidden="1">'N9'!#REF!</definedName>
    <definedName name="__123Graph_BE" localSheetId="25" hidden="1">Yht1!#REF!</definedName>
    <definedName name="__123Graph_BE" localSheetId="34" hidden="1">Yht10!#REF!</definedName>
    <definedName name="__123Graph_BE" localSheetId="35" hidden="1">Yht11!#REF!</definedName>
    <definedName name="__123Graph_BE" localSheetId="36" hidden="1">Yht12!#REF!</definedName>
    <definedName name="__123Graph_BE" localSheetId="26" hidden="1">Yht2!#REF!</definedName>
    <definedName name="__123Graph_BE" localSheetId="27" hidden="1">Yht3!#REF!</definedName>
    <definedName name="__123Graph_BE" localSheetId="28" hidden="1">Yht4!#REF!</definedName>
    <definedName name="__123Graph_BE" localSheetId="29" hidden="1">Yht5!#REF!</definedName>
    <definedName name="__123Graph_BE" localSheetId="30" hidden="1">Yht6!#REF!</definedName>
    <definedName name="__123Graph_BE" localSheetId="31" hidden="1">Yht7!#REF!</definedName>
    <definedName name="__123Graph_BE" localSheetId="32" hidden="1">Yht8!#REF!</definedName>
    <definedName name="__123Graph_BE" localSheetId="33" hidden="1">Yht9!#REF!</definedName>
    <definedName name="__123Graph_BMAIN" localSheetId="13" hidden="1">'K1'!#REF!</definedName>
    <definedName name="__123Graph_BMAIN" localSheetId="22" hidden="1">'K10'!#REF!</definedName>
    <definedName name="__123Graph_BMAIN" localSheetId="23" hidden="1">'K11'!#REF!</definedName>
    <definedName name="__123Graph_BMAIN" localSheetId="24" hidden="1">'K12'!#REF!</definedName>
    <definedName name="__123Graph_BMAIN" localSheetId="14" hidden="1">'K2'!#REF!</definedName>
    <definedName name="__123Graph_BMAIN" localSheetId="15" hidden="1">'K3'!#REF!</definedName>
    <definedName name="__123Graph_BMAIN" localSheetId="16" hidden="1">'K4'!#REF!</definedName>
    <definedName name="__123Graph_BMAIN" localSheetId="17" hidden="1">'K5'!#REF!</definedName>
    <definedName name="__123Graph_BMAIN" localSheetId="18" hidden="1">'K6'!#REF!</definedName>
    <definedName name="__123Graph_BMAIN" localSheetId="19" hidden="1">'K7'!#REF!</definedName>
    <definedName name="__123Graph_BMAIN" localSheetId="20" hidden="1">'K8'!#REF!</definedName>
    <definedName name="__123Graph_BMAIN" localSheetId="21" hidden="1">'K9'!#REF!</definedName>
    <definedName name="__123Graph_BMAIN" localSheetId="1" hidden="1">'N1'!#REF!</definedName>
    <definedName name="__123Graph_BMAIN" localSheetId="10" hidden="1">'N10'!#REF!</definedName>
    <definedName name="__123Graph_BMAIN" localSheetId="11" hidden="1">'N11'!#REF!</definedName>
    <definedName name="__123Graph_BMAIN" localSheetId="12" hidden="1">'N12'!#REF!</definedName>
    <definedName name="__123Graph_BMAIN" localSheetId="2" hidden="1">'N2'!#REF!</definedName>
    <definedName name="__123Graph_BMAIN" localSheetId="3" hidden="1">'N3'!#REF!</definedName>
    <definedName name="__123Graph_BMAIN" localSheetId="4" hidden="1">'N4'!#REF!</definedName>
    <definedName name="__123Graph_BMAIN" localSheetId="5" hidden="1">'N5'!#REF!</definedName>
    <definedName name="__123Graph_BMAIN" localSheetId="6" hidden="1">'N6'!#REF!</definedName>
    <definedName name="__123Graph_BMAIN" localSheetId="7" hidden="1">'N7'!#REF!</definedName>
    <definedName name="__123Graph_BMAIN" localSheetId="8" hidden="1">'N8'!#REF!</definedName>
    <definedName name="__123Graph_BMAIN" localSheetId="9" hidden="1">'N9'!#REF!</definedName>
    <definedName name="__123Graph_BMAIN" localSheetId="25" hidden="1">Yht1!#REF!</definedName>
    <definedName name="__123Graph_BMAIN" localSheetId="34" hidden="1">Yht10!#REF!</definedName>
    <definedName name="__123Graph_BMAIN" localSheetId="35" hidden="1">Yht11!#REF!</definedName>
    <definedName name="__123Graph_BMAIN" localSheetId="36" hidden="1">Yht12!#REF!</definedName>
    <definedName name="__123Graph_BMAIN" localSheetId="26" hidden="1">Yht2!#REF!</definedName>
    <definedName name="__123Graph_BMAIN" localSheetId="27" hidden="1">Yht3!#REF!</definedName>
    <definedName name="__123Graph_BMAIN" localSheetId="28" hidden="1">Yht4!#REF!</definedName>
    <definedName name="__123Graph_BMAIN" localSheetId="29" hidden="1">Yht5!#REF!</definedName>
    <definedName name="__123Graph_BMAIN" localSheetId="30" hidden="1">Yht6!#REF!</definedName>
    <definedName name="__123Graph_BMAIN" localSheetId="31" hidden="1">Yht7!#REF!</definedName>
    <definedName name="__123Graph_BMAIN" localSheetId="32" hidden="1">Yht8!#REF!</definedName>
    <definedName name="__123Graph_BMAIN" localSheetId="33" hidden="1">Yht9!#REF!</definedName>
    <definedName name="__123Graph_CB" localSheetId="13" hidden="1">'K1'!#REF!</definedName>
    <definedName name="__123Graph_CB" localSheetId="22" hidden="1">'K10'!#REF!</definedName>
    <definedName name="__123Graph_CB" localSheetId="23" hidden="1">'K11'!#REF!</definedName>
    <definedName name="__123Graph_CB" localSheetId="24" hidden="1">'K12'!#REF!</definedName>
    <definedName name="__123Graph_CB" localSheetId="14" hidden="1">'K2'!#REF!</definedName>
    <definedName name="__123Graph_CB" localSheetId="15" hidden="1">'K3'!#REF!</definedName>
    <definedName name="__123Graph_CB" localSheetId="16" hidden="1">'K4'!#REF!</definedName>
    <definedName name="__123Graph_CB" localSheetId="17" hidden="1">'K5'!#REF!</definedName>
    <definedName name="__123Graph_CB" localSheetId="18" hidden="1">'K6'!#REF!</definedName>
    <definedName name="__123Graph_CB" localSheetId="19" hidden="1">'K7'!#REF!</definedName>
    <definedName name="__123Graph_CB" localSheetId="20" hidden="1">'K8'!#REF!</definedName>
    <definedName name="__123Graph_CB" localSheetId="21" hidden="1">'K9'!#REF!</definedName>
    <definedName name="__123Graph_CB" localSheetId="1" hidden="1">'N1'!#REF!</definedName>
    <definedName name="__123Graph_CB" localSheetId="10" hidden="1">'N10'!#REF!</definedName>
    <definedName name="__123Graph_CB" localSheetId="11" hidden="1">'N11'!#REF!</definedName>
    <definedName name="__123Graph_CB" localSheetId="12" hidden="1">'N12'!#REF!</definedName>
    <definedName name="__123Graph_CB" localSheetId="2" hidden="1">'N2'!#REF!</definedName>
    <definedName name="__123Graph_CB" localSheetId="3" hidden="1">'N3'!#REF!</definedName>
    <definedName name="__123Graph_CB" localSheetId="4" hidden="1">'N4'!#REF!</definedName>
    <definedName name="__123Graph_CB" localSheetId="5" hidden="1">'N5'!#REF!</definedName>
    <definedName name="__123Graph_CB" localSheetId="6" hidden="1">'N6'!#REF!</definedName>
    <definedName name="__123Graph_CB" localSheetId="7" hidden="1">'N7'!#REF!</definedName>
    <definedName name="__123Graph_CB" localSheetId="8" hidden="1">'N8'!#REF!</definedName>
    <definedName name="__123Graph_CB" localSheetId="9" hidden="1">'N9'!#REF!</definedName>
    <definedName name="__123Graph_CB" localSheetId="25" hidden="1">Yht1!#REF!</definedName>
    <definedName name="__123Graph_CB" localSheetId="34" hidden="1">Yht10!#REF!</definedName>
    <definedName name="__123Graph_CB" localSheetId="35" hidden="1">Yht11!#REF!</definedName>
    <definedName name="__123Graph_CB" localSheetId="36" hidden="1">Yht12!#REF!</definedName>
    <definedName name="__123Graph_CB" localSheetId="26" hidden="1">Yht2!#REF!</definedName>
    <definedName name="__123Graph_CB" localSheetId="27" hidden="1">Yht3!#REF!</definedName>
    <definedName name="__123Graph_CB" localSheetId="28" hidden="1">Yht4!#REF!</definedName>
    <definedName name="__123Graph_CB" localSheetId="29" hidden="1">Yht5!#REF!</definedName>
    <definedName name="__123Graph_CB" localSheetId="30" hidden="1">Yht6!#REF!</definedName>
    <definedName name="__123Graph_CB" localSheetId="31" hidden="1">Yht7!#REF!</definedName>
    <definedName name="__123Graph_CB" localSheetId="32" hidden="1">Yht8!#REF!</definedName>
    <definedName name="__123Graph_CB" localSheetId="33" hidden="1">Yht9!#REF!</definedName>
    <definedName name="__123Graph_CC" localSheetId="13" hidden="1">'K1'!#REF!</definedName>
    <definedName name="__123Graph_CC" localSheetId="22" hidden="1">'K10'!#REF!</definedName>
    <definedName name="__123Graph_CC" localSheetId="23" hidden="1">'K11'!#REF!</definedName>
    <definedName name="__123Graph_CC" localSheetId="24" hidden="1">'K12'!#REF!</definedName>
    <definedName name="__123Graph_CC" localSheetId="14" hidden="1">'K2'!#REF!</definedName>
    <definedName name="__123Graph_CC" localSheetId="15" hidden="1">'K3'!#REF!</definedName>
    <definedName name="__123Graph_CC" localSheetId="16" hidden="1">'K4'!#REF!</definedName>
    <definedName name="__123Graph_CC" localSheetId="17" hidden="1">'K5'!#REF!</definedName>
    <definedName name="__123Graph_CC" localSheetId="18" hidden="1">'K6'!#REF!</definedName>
    <definedName name="__123Graph_CC" localSheetId="19" hidden="1">'K7'!#REF!</definedName>
    <definedName name="__123Graph_CC" localSheetId="20" hidden="1">'K8'!#REF!</definedName>
    <definedName name="__123Graph_CC" localSheetId="21" hidden="1">'K9'!#REF!</definedName>
    <definedName name="__123Graph_CC" localSheetId="1" hidden="1">'N1'!#REF!</definedName>
    <definedName name="__123Graph_CC" localSheetId="10" hidden="1">'N10'!#REF!</definedName>
    <definedName name="__123Graph_CC" localSheetId="11" hidden="1">'N11'!#REF!</definedName>
    <definedName name="__123Graph_CC" localSheetId="12" hidden="1">'N12'!#REF!</definedName>
    <definedName name="__123Graph_CC" localSheetId="2" hidden="1">'N2'!#REF!</definedName>
    <definedName name="__123Graph_CC" localSheetId="3" hidden="1">'N3'!#REF!</definedName>
    <definedName name="__123Graph_CC" localSheetId="4" hidden="1">'N4'!#REF!</definedName>
    <definedName name="__123Graph_CC" localSheetId="5" hidden="1">'N5'!#REF!</definedName>
    <definedName name="__123Graph_CC" localSheetId="6" hidden="1">'N6'!#REF!</definedName>
    <definedName name="__123Graph_CC" localSheetId="7" hidden="1">'N7'!#REF!</definedName>
    <definedName name="__123Graph_CC" localSheetId="8" hidden="1">'N8'!#REF!</definedName>
    <definedName name="__123Graph_CC" localSheetId="9" hidden="1">'N9'!#REF!</definedName>
    <definedName name="__123Graph_CC" localSheetId="25" hidden="1">Yht1!#REF!</definedName>
    <definedName name="__123Graph_CC" localSheetId="34" hidden="1">Yht10!#REF!</definedName>
    <definedName name="__123Graph_CC" localSheetId="35" hidden="1">Yht11!#REF!</definedName>
    <definedName name="__123Graph_CC" localSheetId="36" hidden="1">Yht12!#REF!</definedName>
    <definedName name="__123Graph_CC" localSheetId="26" hidden="1">Yht2!#REF!</definedName>
    <definedName name="__123Graph_CC" localSheetId="27" hidden="1">Yht3!#REF!</definedName>
    <definedName name="__123Graph_CC" localSheetId="28" hidden="1">Yht4!#REF!</definedName>
    <definedName name="__123Graph_CC" localSheetId="29" hidden="1">Yht5!#REF!</definedName>
    <definedName name="__123Graph_CC" localSheetId="30" hidden="1">Yht6!#REF!</definedName>
    <definedName name="__123Graph_CC" localSheetId="31" hidden="1">Yht7!#REF!</definedName>
    <definedName name="__123Graph_CC" localSheetId="32" hidden="1">Yht8!#REF!</definedName>
    <definedName name="__123Graph_CC" localSheetId="33" hidden="1">Yht9!#REF!</definedName>
    <definedName name="__123Graph_CD" localSheetId="13" hidden="1">'K1'!#REF!</definedName>
    <definedName name="__123Graph_CD" localSheetId="22" hidden="1">'K10'!#REF!</definedName>
    <definedName name="__123Graph_CD" localSheetId="23" hidden="1">'K11'!#REF!</definedName>
    <definedName name="__123Graph_CD" localSheetId="24" hidden="1">'K12'!#REF!</definedName>
    <definedName name="__123Graph_CD" localSheetId="14" hidden="1">'K2'!#REF!</definedName>
    <definedName name="__123Graph_CD" localSheetId="15" hidden="1">'K3'!#REF!</definedName>
    <definedName name="__123Graph_CD" localSheetId="16" hidden="1">'K4'!#REF!</definedName>
    <definedName name="__123Graph_CD" localSheetId="17" hidden="1">'K5'!#REF!</definedName>
    <definedName name="__123Graph_CD" localSheetId="18" hidden="1">'K6'!#REF!</definedName>
    <definedName name="__123Graph_CD" localSheetId="19" hidden="1">'K7'!#REF!</definedName>
    <definedName name="__123Graph_CD" localSheetId="20" hidden="1">'K8'!#REF!</definedName>
    <definedName name="__123Graph_CD" localSheetId="21" hidden="1">'K9'!#REF!</definedName>
    <definedName name="__123Graph_CD" localSheetId="1" hidden="1">'N1'!#REF!</definedName>
    <definedName name="__123Graph_CD" localSheetId="10" hidden="1">'N10'!#REF!</definedName>
    <definedName name="__123Graph_CD" localSheetId="11" hidden="1">'N11'!#REF!</definedName>
    <definedName name="__123Graph_CD" localSheetId="12" hidden="1">'N12'!#REF!</definedName>
    <definedName name="__123Graph_CD" localSheetId="2" hidden="1">'N2'!#REF!</definedName>
    <definedName name="__123Graph_CD" localSheetId="3" hidden="1">'N3'!#REF!</definedName>
    <definedName name="__123Graph_CD" localSheetId="4" hidden="1">'N4'!#REF!</definedName>
    <definedName name="__123Graph_CD" localSheetId="5" hidden="1">'N5'!#REF!</definedName>
    <definedName name="__123Graph_CD" localSheetId="6" hidden="1">'N6'!#REF!</definedName>
    <definedName name="__123Graph_CD" localSheetId="7" hidden="1">'N7'!#REF!</definedName>
    <definedName name="__123Graph_CD" localSheetId="8" hidden="1">'N8'!#REF!</definedName>
    <definedName name="__123Graph_CD" localSheetId="9" hidden="1">'N9'!#REF!</definedName>
    <definedName name="__123Graph_CD" localSheetId="25" hidden="1">Yht1!#REF!</definedName>
    <definedName name="__123Graph_CD" localSheetId="34" hidden="1">Yht10!#REF!</definedName>
    <definedName name="__123Graph_CD" localSheetId="35" hidden="1">Yht11!#REF!</definedName>
    <definedName name="__123Graph_CD" localSheetId="36" hidden="1">Yht12!#REF!</definedName>
    <definedName name="__123Graph_CD" localSheetId="26" hidden="1">Yht2!#REF!</definedName>
    <definedName name="__123Graph_CD" localSheetId="27" hidden="1">Yht3!#REF!</definedName>
    <definedName name="__123Graph_CD" localSheetId="28" hidden="1">Yht4!#REF!</definedName>
    <definedName name="__123Graph_CD" localSheetId="29" hidden="1">Yht5!#REF!</definedName>
    <definedName name="__123Graph_CD" localSheetId="30" hidden="1">Yht6!#REF!</definedName>
    <definedName name="__123Graph_CD" localSheetId="31" hidden="1">Yht7!#REF!</definedName>
    <definedName name="__123Graph_CD" localSheetId="32" hidden="1">Yht8!#REF!</definedName>
    <definedName name="__123Graph_CD" localSheetId="33" hidden="1">Yht9!#REF!</definedName>
    <definedName name="__123Graph_CMAIN" localSheetId="13" hidden="1">'K1'!#REF!</definedName>
    <definedName name="__123Graph_CMAIN" localSheetId="22" hidden="1">'K10'!#REF!</definedName>
    <definedName name="__123Graph_CMAIN" localSheetId="23" hidden="1">'K11'!#REF!</definedName>
    <definedName name="__123Graph_CMAIN" localSheetId="24" hidden="1">'K12'!#REF!</definedName>
    <definedName name="__123Graph_CMAIN" localSheetId="14" hidden="1">'K2'!#REF!</definedName>
    <definedName name="__123Graph_CMAIN" localSheetId="15" hidden="1">'K3'!#REF!</definedName>
    <definedName name="__123Graph_CMAIN" localSheetId="16" hidden="1">'K4'!#REF!</definedName>
    <definedName name="__123Graph_CMAIN" localSheetId="17" hidden="1">'K5'!#REF!</definedName>
    <definedName name="__123Graph_CMAIN" localSheetId="18" hidden="1">'K6'!#REF!</definedName>
    <definedName name="__123Graph_CMAIN" localSheetId="19" hidden="1">'K7'!#REF!</definedName>
    <definedName name="__123Graph_CMAIN" localSheetId="20" hidden="1">'K8'!#REF!</definedName>
    <definedName name="__123Graph_CMAIN" localSheetId="21" hidden="1">'K9'!#REF!</definedName>
    <definedName name="__123Graph_CMAIN" localSheetId="1" hidden="1">'N1'!#REF!</definedName>
    <definedName name="__123Graph_CMAIN" localSheetId="10" hidden="1">'N10'!#REF!</definedName>
    <definedName name="__123Graph_CMAIN" localSheetId="11" hidden="1">'N11'!#REF!</definedName>
    <definedName name="__123Graph_CMAIN" localSheetId="12" hidden="1">'N12'!#REF!</definedName>
    <definedName name="__123Graph_CMAIN" localSheetId="2" hidden="1">'N2'!#REF!</definedName>
    <definedName name="__123Graph_CMAIN" localSheetId="3" hidden="1">'N3'!#REF!</definedName>
    <definedName name="__123Graph_CMAIN" localSheetId="4" hidden="1">'N4'!#REF!</definedName>
    <definedName name="__123Graph_CMAIN" localSheetId="5" hidden="1">'N5'!#REF!</definedName>
    <definedName name="__123Graph_CMAIN" localSheetId="6" hidden="1">'N6'!#REF!</definedName>
    <definedName name="__123Graph_CMAIN" localSheetId="7" hidden="1">'N7'!#REF!</definedName>
    <definedName name="__123Graph_CMAIN" localSheetId="8" hidden="1">'N8'!#REF!</definedName>
    <definedName name="__123Graph_CMAIN" localSheetId="9" hidden="1">'N9'!#REF!</definedName>
    <definedName name="__123Graph_CMAIN" localSheetId="25" hidden="1">Yht1!#REF!</definedName>
    <definedName name="__123Graph_CMAIN" localSheetId="34" hidden="1">Yht10!#REF!</definedName>
    <definedName name="__123Graph_CMAIN" localSheetId="35" hidden="1">Yht11!#REF!</definedName>
    <definedName name="__123Graph_CMAIN" localSheetId="36" hidden="1">Yht12!#REF!</definedName>
    <definedName name="__123Graph_CMAIN" localSheetId="26" hidden="1">Yht2!#REF!</definedName>
    <definedName name="__123Graph_CMAIN" localSheetId="27" hidden="1">Yht3!#REF!</definedName>
    <definedName name="__123Graph_CMAIN" localSheetId="28" hidden="1">Yht4!#REF!</definedName>
    <definedName name="__123Graph_CMAIN" localSheetId="29" hidden="1">Yht5!#REF!</definedName>
    <definedName name="__123Graph_CMAIN" localSheetId="30" hidden="1">Yht6!#REF!</definedName>
    <definedName name="__123Graph_CMAIN" localSheetId="31" hidden="1">Yht7!#REF!</definedName>
    <definedName name="__123Graph_CMAIN" localSheetId="32" hidden="1">Yht8!#REF!</definedName>
    <definedName name="__123Graph_CMAIN" localSheetId="33" hidden="1">Yht9!#REF!</definedName>
    <definedName name="__123Graph_LBL_AA" localSheetId="13" hidden="1">'K1'!#REF!</definedName>
    <definedName name="__123Graph_LBL_AA" localSheetId="22" hidden="1">'K10'!#REF!</definedName>
    <definedName name="__123Graph_LBL_AA" localSheetId="23" hidden="1">'K11'!#REF!</definedName>
    <definedName name="__123Graph_LBL_AA" localSheetId="24" hidden="1">'K12'!#REF!</definedName>
    <definedName name="__123Graph_LBL_AA" localSheetId="14" hidden="1">'K2'!#REF!</definedName>
    <definedName name="__123Graph_LBL_AA" localSheetId="15" hidden="1">'K3'!#REF!</definedName>
    <definedName name="__123Graph_LBL_AA" localSheetId="16" hidden="1">'K4'!#REF!</definedName>
    <definedName name="__123Graph_LBL_AA" localSheetId="17" hidden="1">'K5'!#REF!</definedName>
    <definedName name="__123Graph_LBL_AA" localSheetId="18" hidden="1">'K6'!#REF!</definedName>
    <definedName name="__123Graph_LBL_AA" localSheetId="19" hidden="1">'K7'!#REF!</definedName>
    <definedName name="__123Graph_LBL_AA" localSheetId="20" hidden="1">'K8'!#REF!</definedName>
    <definedName name="__123Graph_LBL_AA" localSheetId="21" hidden="1">'K9'!#REF!</definedName>
    <definedName name="__123Graph_LBL_AA" localSheetId="1" hidden="1">'N1'!#REF!</definedName>
    <definedName name="__123Graph_LBL_AA" localSheetId="10" hidden="1">'N10'!#REF!</definedName>
    <definedName name="__123Graph_LBL_AA" localSheetId="11" hidden="1">'N11'!#REF!</definedName>
    <definedName name="__123Graph_LBL_AA" localSheetId="12" hidden="1">'N12'!#REF!</definedName>
    <definedName name="__123Graph_LBL_AA" localSheetId="2" hidden="1">'N2'!#REF!</definedName>
    <definedName name="__123Graph_LBL_AA" localSheetId="3" hidden="1">'N3'!#REF!</definedName>
    <definedName name="__123Graph_LBL_AA" localSheetId="4" hidden="1">'N4'!#REF!</definedName>
    <definedName name="__123Graph_LBL_AA" localSheetId="5" hidden="1">'N5'!#REF!</definedName>
    <definedName name="__123Graph_LBL_AA" localSheetId="6" hidden="1">'N6'!#REF!</definedName>
    <definedName name="__123Graph_LBL_AA" localSheetId="7" hidden="1">'N7'!#REF!</definedName>
    <definedName name="__123Graph_LBL_AA" localSheetId="8" hidden="1">'N8'!#REF!</definedName>
    <definedName name="__123Graph_LBL_AA" localSheetId="9" hidden="1">'N9'!#REF!</definedName>
    <definedName name="__123Graph_LBL_AA" localSheetId="25" hidden="1">Yht1!#REF!</definedName>
    <definedName name="__123Graph_LBL_AA" localSheetId="34" hidden="1">Yht10!#REF!</definedName>
    <definedName name="__123Graph_LBL_AA" localSheetId="35" hidden="1">Yht11!#REF!</definedName>
    <definedName name="__123Graph_LBL_AA" localSheetId="36" hidden="1">Yht12!#REF!</definedName>
    <definedName name="__123Graph_LBL_AA" localSheetId="26" hidden="1">Yht2!#REF!</definedName>
    <definedName name="__123Graph_LBL_AA" localSheetId="27" hidden="1">Yht3!#REF!</definedName>
    <definedName name="__123Graph_LBL_AA" localSheetId="28" hidden="1">Yht4!#REF!</definedName>
    <definedName name="__123Graph_LBL_AA" localSheetId="29" hidden="1">Yht5!#REF!</definedName>
    <definedName name="__123Graph_LBL_AA" localSheetId="30" hidden="1">Yht6!#REF!</definedName>
    <definedName name="__123Graph_LBL_AA" localSheetId="31" hidden="1">Yht7!#REF!</definedName>
    <definedName name="__123Graph_LBL_AA" localSheetId="32" hidden="1">Yht8!#REF!</definedName>
    <definedName name="__123Graph_LBL_AA" localSheetId="33" hidden="1">Yht9!#REF!</definedName>
    <definedName name="__123Graph_LBL_AMAIN" localSheetId="13" hidden="1">'K1'!#REF!</definedName>
    <definedName name="__123Graph_LBL_AMAIN" localSheetId="22" hidden="1">'K10'!#REF!</definedName>
    <definedName name="__123Graph_LBL_AMAIN" localSheetId="23" hidden="1">'K11'!#REF!</definedName>
    <definedName name="__123Graph_LBL_AMAIN" localSheetId="24" hidden="1">'K12'!#REF!</definedName>
    <definedName name="__123Graph_LBL_AMAIN" localSheetId="14" hidden="1">'K2'!#REF!</definedName>
    <definedName name="__123Graph_LBL_AMAIN" localSheetId="15" hidden="1">'K3'!#REF!</definedName>
    <definedName name="__123Graph_LBL_AMAIN" localSheetId="16" hidden="1">'K4'!#REF!</definedName>
    <definedName name="__123Graph_LBL_AMAIN" localSheetId="17" hidden="1">'K5'!#REF!</definedName>
    <definedName name="__123Graph_LBL_AMAIN" localSheetId="18" hidden="1">'K6'!#REF!</definedName>
    <definedName name="__123Graph_LBL_AMAIN" localSheetId="19" hidden="1">'K7'!#REF!</definedName>
    <definedName name="__123Graph_LBL_AMAIN" localSheetId="20" hidden="1">'K8'!#REF!</definedName>
    <definedName name="__123Graph_LBL_AMAIN" localSheetId="21" hidden="1">'K9'!#REF!</definedName>
    <definedName name="__123Graph_LBL_AMAIN" localSheetId="1" hidden="1">'N1'!#REF!</definedName>
    <definedName name="__123Graph_LBL_AMAIN" localSheetId="10" hidden="1">'N10'!#REF!</definedName>
    <definedName name="__123Graph_LBL_AMAIN" localSheetId="11" hidden="1">'N11'!#REF!</definedName>
    <definedName name="__123Graph_LBL_AMAIN" localSheetId="12" hidden="1">'N12'!#REF!</definedName>
    <definedName name="__123Graph_LBL_AMAIN" localSheetId="2" hidden="1">'N2'!#REF!</definedName>
    <definedName name="__123Graph_LBL_AMAIN" localSheetId="3" hidden="1">'N3'!#REF!</definedName>
    <definedName name="__123Graph_LBL_AMAIN" localSheetId="4" hidden="1">'N4'!#REF!</definedName>
    <definedName name="__123Graph_LBL_AMAIN" localSheetId="5" hidden="1">'N5'!#REF!</definedName>
    <definedName name="__123Graph_LBL_AMAIN" localSheetId="6" hidden="1">'N6'!#REF!</definedName>
    <definedName name="__123Graph_LBL_AMAIN" localSheetId="7" hidden="1">'N7'!#REF!</definedName>
    <definedName name="__123Graph_LBL_AMAIN" localSheetId="8" hidden="1">'N8'!#REF!</definedName>
    <definedName name="__123Graph_LBL_AMAIN" localSheetId="9" hidden="1">'N9'!#REF!</definedName>
    <definedName name="__123Graph_LBL_AMAIN" localSheetId="25" hidden="1">Yht1!#REF!</definedName>
    <definedName name="__123Graph_LBL_AMAIN" localSheetId="34" hidden="1">Yht10!#REF!</definedName>
    <definedName name="__123Graph_LBL_AMAIN" localSheetId="35" hidden="1">Yht11!#REF!</definedName>
    <definedName name="__123Graph_LBL_AMAIN" localSheetId="36" hidden="1">Yht12!#REF!</definedName>
    <definedName name="__123Graph_LBL_AMAIN" localSheetId="26" hidden="1">Yht2!#REF!</definedName>
    <definedName name="__123Graph_LBL_AMAIN" localSheetId="27" hidden="1">Yht3!#REF!</definedName>
    <definedName name="__123Graph_LBL_AMAIN" localSheetId="28" hidden="1">Yht4!#REF!</definedName>
    <definedName name="__123Graph_LBL_AMAIN" localSheetId="29" hidden="1">Yht5!#REF!</definedName>
    <definedName name="__123Graph_LBL_AMAIN" localSheetId="30" hidden="1">Yht6!#REF!</definedName>
    <definedName name="__123Graph_LBL_AMAIN" localSheetId="31" hidden="1">Yht7!#REF!</definedName>
    <definedName name="__123Graph_LBL_AMAIN" localSheetId="32" hidden="1">Yht8!#REF!</definedName>
    <definedName name="__123Graph_LBL_AMAIN" localSheetId="33" hidden="1">Yht9!#REF!</definedName>
    <definedName name="__123Graph_LBL_BMAIN" localSheetId="13" hidden="1">'K1'!#REF!</definedName>
    <definedName name="__123Graph_LBL_BMAIN" localSheetId="22" hidden="1">'K10'!#REF!</definedName>
    <definedName name="__123Graph_LBL_BMAIN" localSheetId="23" hidden="1">'K11'!#REF!</definedName>
    <definedName name="__123Graph_LBL_BMAIN" localSheetId="24" hidden="1">'K12'!#REF!</definedName>
    <definedName name="__123Graph_LBL_BMAIN" localSheetId="14" hidden="1">'K2'!#REF!</definedName>
    <definedName name="__123Graph_LBL_BMAIN" localSheetId="15" hidden="1">'K3'!#REF!</definedName>
    <definedName name="__123Graph_LBL_BMAIN" localSheetId="16" hidden="1">'K4'!#REF!</definedName>
    <definedName name="__123Graph_LBL_BMAIN" localSheetId="17" hidden="1">'K5'!#REF!</definedName>
    <definedName name="__123Graph_LBL_BMAIN" localSheetId="18" hidden="1">'K6'!#REF!</definedName>
    <definedName name="__123Graph_LBL_BMAIN" localSheetId="19" hidden="1">'K7'!#REF!</definedName>
    <definedName name="__123Graph_LBL_BMAIN" localSheetId="20" hidden="1">'K8'!#REF!</definedName>
    <definedName name="__123Graph_LBL_BMAIN" localSheetId="21" hidden="1">'K9'!#REF!</definedName>
    <definedName name="__123Graph_LBL_BMAIN" localSheetId="1" hidden="1">'N1'!#REF!</definedName>
    <definedName name="__123Graph_LBL_BMAIN" localSheetId="10" hidden="1">'N10'!#REF!</definedName>
    <definedName name="__123Graph_LBL_BMAIN" localSheetId="11" hidden="1">'N11'!#REF!</definedName>
    <definedName name="__123Graph_LBL_BMAIN" localSheetId="12" hidden="1">'N12'!#REF!</definedName>
    <definedName name="__123Graph_LBL_BMAIN" localSheetId="2" hidden="1">'N2'!#REF!</definedName>
    <definedName name="__123Graph_LBL_BMAIN" localSheetId="3" hidden="1">'N3'!#REF!</definedName>
    <definedName name="__123Graph_LBL_BMAIN" localSheetId="4" hidden="1">'N4'!#REF!</definedName>
    <definedName name="__123Graph_LBL_BMAIN" localSheetId="5" hidden="1">'N5'!#REF!</definedName>
    <definedName name="__123Graph_LBL_BMAIN" localSheetId="6" hidden="1">'N6'!#REF!</definedName>
    <definedName name="__123Graph_LBL_BMAIN" localSheetId="7" hidden="1">'N7'!#REF!</definedName>
    <definedName name="__123Graph_LBL_BMAIN" localSheetId="8" hidden="1">'N8'!#REF!</definedName>
    <definedName name="__123Graph_LBL_BMAIN" localSheetId="9" hidden="1">'N9'!#REF!</definedName>
    <definedName name="__123Graph_LBL_BMAIN" localSheetId="25" hidden="1">Yht1!#REF!</definedName>
    <definedName name="__123Graph_LBL_BMAIN" localSheetId="34" hidden="1">Yht10!#REF!</definedName>
    <definedName name="__123Graph_LBL_BMAIN" localSheetId="35" hidden="1">Yht11!#REF!</definedName>
    <definedName name="__123Graph_LBL_BMAIN" localSheetId="36" hidden="1">Yht12!#REF!</definedName>
    <definedName name="__123Graph_LBL_BMAIN" localSheetId="26" hidden="1">Yht2!#REF!</definedName>
    <definedName name="__123Graph_LBL_BMAIN" localSheetId="27" hidden="1">Yht3!#REF!</definedName>
    <definedName name="__123Graph_LBL_BMAIN" localSheetId="28" hidden="1">Yht4!#REF!</definedName>
    <definedName name="__123Graph_LBL_BMAIN" localSheetId="29" hidden="1">Yht5!#REF!</definedName>
    <definedName name="__123Graph_LBL_BMAIN" localSheetId="30" hidden="1">Yht6!#REF!</definedName>
    <definedName name="__123Graph_LBL_BMAIN" localSheetId="31" hidden="1">Yht7!#REF!</definedName>
    <definedName name="__123Graph_LBL_BMAIN" localSheetId="32" hidden="1">Yht8!#REF!</definedName>
    <definedName name="__123Graph_LBL_BMAIN" localSheetId="33" hidden="1">Yht9!#REF!</definedName>
    <definedName name="__123Graph_LBL_CMAIN" localSheetId="13" hidden="1">'K1'!#REF!</definedName>
    <definedName name="__123Graph_LBL_CMAIN" localSheetId="22" hidden="1">'K10'!#REF!</definedName>
    <definedName name="__123Graph_LBL_CMAIN" localSheetId="23" hidden="1">'K11'!#REF!</definedName>
    <definedName name="__123Graph_LBL_CMAIN" localSheetId="24" hidden="1">'K12'!#REF!</definedName>
    <definedName name="__123Graph_LBL_CMAIN" localSheetId="14" hidden="1">'K2'!#REF!</definedName>
    <definedName name="__123Graph_LBL_CMAIN" localSheetId="15" hidden="1">'K3'!#REF!</definedName>
    <definedName name="__123Graph_LBL_CMAIN" localSheetId="16" hidden="1">'K4'!#REF!</definedName>
    <definedName name="__123Graph_LBL_CMAIN" localSheetId="17" hidden="1">'K5'!#REF!</definedName>
    <definedName name="__123Graph_LBL_CMAIN" localSheetId="18" hidden="1">'K6'!#REF!</definedName>
    <definedName name="__123Graph_LBL_CMAIN" localSheetId="19" hidden="1">'K7'!#REF!</definedName>
    <definedName name="__123Graph_LBL_CMAIN" localSheetId="20" hidden="1">'K8'!#REF!</definedName>
    <definedName name="__123Graph_LBL_CMAIN" localSheetId="21" hidden="1">'K9'!#REF!</definedName>
    <definedName name="__123Graph_LBL_CMAIN" localSheetId="1" hidden="1">'N1'!#REF!</definedName>
    <definedName name="__123Graph_LBL_CMAIN" localSheetId="10" hidden="1">'N10'!#REF!</definedName>
    <definedName name="__123Graph_LBL_CMAIN" localSheetId="11" hidden="1">'N11'!#REF!</definedName>
    <definedName name="__123Graph_LBL_CMAIN" localSheetId="12" hidden="1">'N12'!#REF!</definedName>
    <definedName name="__123Graph_LBL_CMAIN" localSheetId="2" hidden="1">'N2'!#REF!</definedName>
    <definedName name="__123Graph_LBL_CMAIN" localSheetId="3" hidden="1">'N3'!#REF!</definedName>
    <definedName name="__123Graph_LBL_CMAIN" localSheetId="4" hidden="1">'N4'!#REF!</definedName>
    <definedName name="__123Graph_LBL_CMAIN" localSheetId="5" hidden="1">'N5'!#REF!</definedName>
    <definedName name="__123Graph_LBL_CMAIN" localSheetId="6" hidden="1">'N6'!#REF!</definedName>
    <definedName name="__123Graph_LBL_CMAIN" localSheetId="7" hidden="1">'N7'!#REF!</definedName>
    <definedName name="__123Graph_LBL_CMAIN" localSheetId="8" hidden="1">'N8'!#REF!</definedName>
    <definedName name="__123Graph_LBL_CMAIN" localSheetId="9" hidden="1">'N9'!#REF!</definedName>
    <definedName name="__123Graph_LBL_CMAIN" localSheetId="25" hidden="1">Yht1!#REF!</definedName>
    <definedName name="__123Graph_LBL_CMAIN" localSheetId="34" hidden="1">Yht10!#REF!</definedName>
    <definedName name="__123Graph_LBL_CMAIN" localSheetId="35" hidden="1">Yht11!#REF!</definedName>
    <definedName name="__123Graph_LBL_CMAIN" localSheetId="36" hidden="1">Yht12!#REF!</definedName>
    <definedName name="__123Graph_LBL_CMAIN" localSheetId="26" hidden="1">Yht2!#REF!</definedName>
    <definedName name="__123Graph_LBL_CMAIN" localSheetId="27" hidden="1">Yht3!#REF!</definedName>
    <definedName name="__123Graph_LBL_CMAIN" localSheetId="28" hidden="1">Yht4!#REF!</definedName>
    <definedName name="__123Graph_LBL_CMAIN" localSheetId="29" hidden="1">Yht5!#REF!</definedName>
    <definedName name="__123Graph_LBL_CMAIN" localSheetId="30" hidden="1">Yht6!#REF!</definedName>
    <definedName name="__123Graph_LBL_CMAIN" localSheetId="31" hidden="1">Yht7!#REF!</definedName>
    <definedName name="__123Graph_LBL_CMAIN" localSheetId="32" hidden="1">Yht8!#REF!</definedName>
    <definedName name="__123Graph_LBL_CMAIN" localSheetId="33" hidden="1">Yht9!#REF!</definedName>
    <definedName name="__123Graph_XA" localSheetId="13" hidden="1">'K1'!#REF!</definedName>
    <definedName name="__123Graph_XA" localSheetId="22" hidden="1">'K10'!#REF!</definedName>
    <definedName name="__123Graph_XA" localSheetId="23" hidden="1">'K11'!#REF!</definedName>
    <definedName name="__123Graph_XA" localSheetId="24" hidden="1">'K12'!#REF!</definedName>
    <definedName name="__123Graph_XA" localSheetId="14" hidden="1">'K2'!#REF!</definedName>
    <definedName name="__123Graph_XA" localSheetId="15" hidden="1">'K3'!#REF!</definedName>
    <definedName name="__123Graph_XA" localSheetId="16" hidden="1">'K4'!#REF!</definedName>
    <definedName name="__123Graph_XA" localSheetId="17" hidden="1">'K5'!#REF!</definedName>
    <definedName name="__123Graph_XA" localSheetId="18" hidden="1">'K6'!#REF!</definedName>
    <definedName name="__123Graph_XA" localSheetId="19" hidden="1">'K7'!#REF!</definedName>
    <definedName name="__123Graph_XA" localSheetId="20" hidden="1">'K8'!#REF!</definedName>
    <definedName name="__123Graph_XA" localSheetId="21" hidden="1">'K9'!#REF!</definedName>
    <definedName name="__123Graph_XA" localSheetId="1" hidden="1">'N1'!#REF!</definedName>
    <definedName name="__123Graph_XA" localSheetId="10" hidden="1">'N10'!#REF!</definedName>
    <definedName name="__123Graph_XA" localSheetId="11" hidden="1">'N11'!#REF!</definedName>
    <definedName name="__123Graph_XA" localSheetId="12" hidden="1">'N12'!#REF!</definedName>
    <definedName name="__123Graph_XA" localSheetId="2" hidden="1">'N2'!#REF!</definedName>
    <definedName name="__123Graph_XA" localSheetId="3" hidden="1">'N3'!#REF!</definedName>
    <definedName name="__123Graph_XA" localSheetId="4" hidden="1">'N4'!#REF!</definedName>
    <definedName name="__123Graph_XA" localSheetId="5" hidden="1">'N5'!#REF!</definedName>
    <definedName name="__123Graph_XA" localSheetId="6" hidden="1">'N6'!#REF!</definedName>
    <definedName name="__123Graph_XA" localSheetId="7" hidden="1">'N7'!#REF!</definedName>
    <definedName name="__123Graph_XA" localSheetId="8" hidden="1">'N8'!#REF!</definedName>
    <definedName name="__123Graph_XA" localSheetId="9" hidden="1">'N9'!#REF!</definedName>
    <definedName name="__123Graph_XA" localSheetId="25" hidden="1">Yht1!#REF!</definedName>
    <definedName name="__123Graph_XA" localSheetId="34" hidden="1">Yht10!#REF!</definedName>
    <definedName name="__123Graph_XA" localSheetId="35" hidden="1">Yht11!#REF!</definedName>
    <definedName name="__123Graph_XA" localSheetId="36" hidden="1">Yht12!#REF!</definedName>
    <definedName name="__123Graph_XA" localSheetId="26" hidden="1">Yht2!#REF!</definedName>
    <definedName name="__123Graph_XA" localSheetId="27" hidden="1">Yht3!#REF!</definedName>
    <definedName name="__123Graph_XA" localSheetId="28" hidden="1">Yht4!#REF!</definedName>
    <definedName name="__123Graph_XA" localSheetId="29" hidden="1">Yht5!#REF!</definedName>
    <definedName name="__123Graph_XA" localSheetId="30" hidden="1">Yht6!#REF!</definedName>
    <definedName name="__123Graph_XA" localSheetId="31" hidden="1">Yht7!#REF!</definedName>
    <definedName name="__123Graph_XA" localSheetId="32" hidden="1">Yht8!#REF!</definedName>
    <definedName name="__123Graph_XA" localSheetId="33" hidden="1">Yht9!#REF!</definedName>
    <definedName name="__123Graph_XAA" localSheetId="13" hidden="1">'K1'!#REF!</definedName>
    <definedName name="__123Graph_XAA" localSheetId="22" hidden="1">'K10'!#REF!</definedName>
    <definedName name="__123Graph_XAA" localSheetId="23" hidden="1">'K11'!#REF!</definedName>
    <definedName name="__123Graph_XAA" localSheetId="24" hidden="1">'K12'!#REF!</definedName>
    <definedName name="__123Graph_XAA" localSheetId="14" hidden="1">'K2'!#REF!</definedName>
    <definedName name="__123Graph_XAA" localSheetId="15" hidden="1">'K3'!#REF!</definedName>
    <definedName name="__123Graph_XAA" localSheetId="16" hidden="1">'K4'!#REF!</definedName>
    <definedName name="__123Graph_XAA" localSheetId="17" hidden="1">'K5'!#REF!</definedName>
    <definedName name="__123Graph_XAA" localSheetId="18" hidden="1">'K6'!#REF!</definedName>
    <definedName name="__123Graph_XAA" localSheetId="19" hidden="1">'K7'!#REF!</definedName>
    <definedName name="__123Graph_XAA" localSheetId="20" hidden="1">'K8'!#REF!</definedName>
    <definedName name="__123Graph_XAA" localSheetId="21" hidden="1">'K9'!#REF!</definedName>
    <definedName name="__123Graph_XAA" localSheetId="1" hidden="1">'N1'!#REF!</definedName>
    <definedName name="__123Graph_XAA" localSheetId="10" hidden="1">'N10'!#REF!</definedName>
    <definedName name="__123Graph_XAA" localSheetId="11" hidden="1">'N11'!#REF!</definedName>
    <definedName name="__123Graph_XAA" localSheetId="12" hidden="1">'N12'!#REF!</definedName>
    <definedName name="__123Graph_XAA" localSheetId="2" hidden="1">'N2'!#REF!</definedName>
    <definedName name="__123Graph_XAA" localSheetId="3" hidden="1">'N3'!#REF!</definedName>
    <definedName name="__123Graph_XAA" localSheetId="4" hidden="1">'N4'!#REF!</definedName>
    <definedName name="__123Graph_XAA" localSheetId="5" hidden="1">'N5'!#REF!</definedName>
    <definedName name="__123Graph_XAA" localSheetId="6" hidden="1">'N6'!#REF!</definedName>
    <definedName name="__123Graph_XAA" localSheetId="7" hidden="1">'N7'!#REF!</definedName>
    <definedName name="__123Graph_XAA" localSheetId="8" hidden="1">'N8'!#REF!</definedName>
    <definedName name="__123Graph_XAA" localSheetId="9" hidden="1">'N9'!#REF!</definedName>
    <definedName name="__123Graph_XAA" localSheetId="25" hidden="1">Yht1!#REF!</definedName>
    <definedName name="__123Graph_XAA" localSheetId="34" hidden="1">Yht10!#REF!</definedName>
    <definedName name="__123Graph_XAA" localSheetId="35" hidden="1">Yht11!#REF!</definedName>
    <definedName name="__123Graph_XAA" localSheetId="36" hidden="1">Yht12!#REF!</definedName>
    <definedName name="__123Graph_XAA" localSheetId="26" hidden="1">Yht2!#REF!</definedName>
    <definedName name="__123Graph_XAA" localSheetId="27" hidden="1">Yht3!#REF!</definedName>
    <definedName name="__123Graph_XAA" localSheetId="28" hidden="1">Yht4!#REF!</definedName>
    <definedName name="__123Graph_XAA" localSheetId="29" hidden="1">Yht5!#REF!</definedName>
    <definedName name="__123Graph_XAA" localSheetId="30" hidden="1">Yht6!#REF!</definedName>
    <definedName name="__123Graph_XAA" localSheetId="31" hidden="1">Yht7!#REF!</definedName>
    <definedName name="__123Graph_XAA" localSheetId="32" hidden="1">Yht8!#REF!</definedName>
    <definedName name="__123Graph_XAA" localSheetId="33" hidden="1">Yht9!#REF!</definedName>
    <definedName name="__123Graph_XB" localSheetId="13" hidden="1">'K1'!#REF!</definedName>
    <definedName name="__123Graph_XB" localSheetId="22" hidden="1">'K10'!#REF!</definedName>
    <definedName name="__123Graph_XB" localSheetId="23" hidden="1">'K11'!#REF!</definedName>
    <definedName name="__123Graph_XB" localSheetId="24" hidden="1">'K12'!#REF!</definedName>
    <definedName name="__123Graph_XB" localSheetId="14" hidden="1">'K2'!#REF!</definedName>
    <definedName name="__123Graph_XB" localSheetId="15" hidden="1">'K3'!#REF!</definedName>
    <definedName name="__123Graph_XB" localSheetId="16" hidden="1">'K4'!#REF!</definedName>
    <definedName name="__123Graph_XB" localSheetId="17" hidden="1">'K5'!#REF!</definedName>
    <definedName name="__123Graph_XB" localSheetId="18" hidden="1">'K6'!#REF!</definedName>
    <definedName name="__123Graph_XB" localSheetId="19" hidden="1">'K7'!#REF!</definedName>
    <definedName name="__123Graph_XB" localSheetId="20" hidden="1">'K8'!#REF!</definedName>
    <definedName name="__123Graph_XB" localSheetId="21" hidden="1">'K9'!#REF!</definedName>
    <definedName name="__123Graph_XB" localSheetId="1" hidden="1">'N1'!#REF!</definedName>
    <definedName name="__123Graph_XB" localSheetId="10" hidden="1">'N10'!#REF!</definedName>
    <definedName name="__123Graph_XB" localSheetId="11" hidden="1">'N11'!#REF!</definedName>
    <definedName name="__123Graph_XB" localSheetId="12" hidden="1">'N12'!#REF!</definedName>
    <definedName name="__123Graph_XB" localSheetId="2" hidden="1">'N2'!#REF!</definedName>
    <definedName name="__123Graph_XB" localSheetId="3" hidden="1">'N3'!#REF!</definedName>
    <definedName name="__123Graph_XB" localSheetId="4" hidden="1">'N4'!#REF!</definedName>
    <definedName name="__123Graph_XB" localSheetId="5" hidden="1">'N5'!#REF!</definedName>
    <definedName name="__123Graph_XB" localSheetId="6" hidden="1">'N6'!#REF!</definedName>
    <definedName name="__123Graph_XB" localSheetId="7" hidden="1">'N7'!#REF!</definedName>
    <definedName name="__123Graph_XB" localSheetId="8" hidden="1">'N8'!#REF!</definedName>
    <definedName name="__123Graph_XB" localSheetId="9" hidden="1">'N9'!#REF!</definedName>
    <definedName name="__123Graph_XB" localSheetId="25" hidden="1">Yht1!#REF!</definedName>
    <definedName name="__123Graph_XB" localSheetId="34" hidden="1">Yht10!#REF!</definedName>
    <definedName name="__123Graph_XB" localSheetId="35" hidden="1">Yht11!#REF!</definedName>
    <definedName name="__123Graph_XB" localSheetId="36" hidden="1">Yht12!#REF!</definedName>
    <definedName name="__123Graph_XB" localSheetId="26" hidden="1">Yht2!#REF!</definedName>
    <definedName name="__123Graph_XB" localSheetId="27" hidden="1">Yht3!#REF!</definedName>
    <definedName name="__123Graph_XB" localSheetId="28" hidden="1">Yht4!#REF!</definedName>
    <definedName name="__123Graph_XB" localSheetId="29" hidden="1">Yht5!#REF!</definedName>
    <definedName name="__123Graph_XB" localSheetId="30" hidden="1">Yht6!#REF!</definedName>
    <definedName name="__123Graph_XB" localSheetId="31" hidden="1">Yht7!#REF!</definedName>
    <definedName name="__123Graph_XB" localSheetId="32" hidden="1">Yht8!#REF!</definedName>
    <definedName name="__123Graph_XB" localSheetId="33" hidden="1">Yht9!#REF!</definedName>
    <definedName name="__123Graph_XC" localSheetId="13" hidden="1">'K1'!#REF!</definedName>
    <definedName name="__123Graph_XC" localSheetId="22" hidden="1">'K10'!#REF!</definedName>
    <definedName name="__123Graph_XC" localSheetId="23" hidden="1">'K11'!#REF!</definedName>
    <definedName name="__123Graph_XC" localSheetId="24" hidden="1">'K12'!#REF!</definedName>
    <definedName name="__123Graph_XC" localSheetId="14" hidden="1">'K2'!#REF!</definedName>
    <definedName name="__123Graph_XC" localSheetId="15" hidden="1">'K3'!#REF!</definedName>
    <definedName name="__123Graph_XC" localSheetId="16" hidden="1">'K4'!#REF!</definedName>
    <definedName name="__123Graph_XC" localSheetId="17" hidden="1">'K5'!#REF!</definedName>
    <definedName name="__123Graph_XC" localSheetId="18" hidden="1">'K6'!#REF!</definedName>
    <definedName name="__123Graph_XC" localSheetId="19" hidden="1">'K7'!#REF!</definedName>
    <definedName name="__123Graph_XC" localSheetId="20" hidden="1">'K8'!#REF!</definedName>
    <definedName name="__123Graph_XC" localSheetId="21" hidden="1">'K9'!#REF!</definedName>
    <definedName name="__123Graph_XC" localSheetId="1" hidden="1">'N1'!#REF!</definedName>
    <definedName name="__123Graph_XC" localSheetId="10" hidden="1">'N10'!#REF!</definedName>
    <definedName name="__123Graph_XC" localSheetId="11" hidden="1">'N11'!#REF!</definedName>
    <definedName name="__123Graph_XC" localSheetId="12" hidden="1">'N12'!#REF!</definedName>
    <definedName name="__123Graph_XC" localSheetId="2" hidden="1">'N2'!#REF!</definedName>
    <definedName name="__123Graph_XC" localSheetId="3" hidden="1">'N3'!#REF!</definedName>
    <definedName name="__123Graph_XC" localSheetId="4" hidden="1">'N4'!#REF!</definedName>
    <definedName name="__123Graph_XC" localSheetId="5" hidden="1">'N5'!#REF!</definedName>
    <definedName name="__123Graph_XC" localSheetId="6" hidden="1">'N6'!#REF!</definedName>
    <definedName name="__123Graph_XC" localSheetId="7" hidden="1">'N7'!#REF!</definedName>
    <definedName name="__123Graph_XC" localSheetId="8" hidden="1">'N8'!#REF!</definedName>
    <definedName name="__123Graph_XC" localSheetId="9" hidden="1">'N9'!#REF!</definedName>
    <definedName name="__123Graph_XC" localSheetId="25" hidden="1">Yht1!#REF!</definedName>
    <definedName name="__123Graph_XC" localSheetId="34" hidden="1">Yht10!#REF!</definedName>
    <definedName name="__123Graph_XC" localSheetId="35" hidden="1">Yht11!#REF!</definedName>
    <definedName name="__123Graph_XC" localSheetId="36" hidden="1">Yht12!#REF!</definedName>
    <definedName name="__123Graph_XC" localSheetId="26" hidden="1">Yht2!#REF!</definedName>
    <definedName name="__123Graph_XC" localSheetId="27" hidden="1">Yht3!#REF!</definedName>
    <definedName name="__123Graph_XC" localSheetId="28" hidden="1">Yht4!#REF!</definedName>
    <definedName name="__123Graph_XC" localSheetId="29" hidden="1">Yht5!#REF!</definedName>
    <definedName name="__123Graph_XC" localSheetId="30" hidden="1">Yht6!#REF!</definedName>
    <definedName name="__123Graph_XC" localSheetId="31" hidden="1">Yht7!#REF!</definedName>
    <definedName name="__123Graph_XC" localSheetId="32" hidden="1">Yht8!#REF!</definedName>
    <definedName name="__123Graph_XC" localSheetId="33" hidden="1">Yht9!#REF!</definedName>
    <definedName name="__123Graph_XD" localSheetId="13" hidden="1">'K1'!#REF!</definedName>
    <definedName name="__123Graph_XD" localSheetId="22" hidden="1">'K10'!#REF!</definedName>
    <definedName name="__123Graph_XD" localSheetId="23" hidden="1">'K11'!#REF!</definedName>
    <definedName name="__123Graph_XD" localSheetId="24" hidden="1">'K12'!#REF!</definedName>
    <definedName name="__123Graph_XD" localSheetId="14" hidden="1">'K2'!#REF!</definedName>
    <definedName name="__123Graph_XD" localSheetId="15" hidden="1">'K3'!#REF!</definedName>
    <definedName name="__123Graph_XD" localSheetId="16" hidden="1">'K4'!#REF!</definedName>
    <definedName name="__123Graph_XD" localSheetId="17" hidden="1">'K5'!#REF!</definedName>
    <definedName name="__123Graph_XD" localSheetId="18" hidden="1">'K6'!#REF!</definedName>
    <definedName name="__123Graph_XD" localSheetId="19" hidden="1">'K7'!#REF!</definedName>
    <definedName name="__123Graph_XD" localSheetId="20" hidden="1">'K8'!#REF!</definedName>
    <definedName name="__123Graph_XD" localSheetId="21" hidden="1">'K9'!#REF!</definedName>
    <definedName name="__123Graph_XD" localSheetId="1" hidden="1">'N1'!#REF!</definedName>
    <definedName name="__123Graph_XD" localSheetId="10" hidden="1">'N10'!#REF!</definedName>
    <definedName name="__123Graph_XD" localSheetId="11" hidden="1">'N11'!#REF!</definedName>
    <definedName name="__123Graph_XD" localSheetId="12" hidden="1">'N12'!#REF!</definedName>
    <definedName name="__123Graph_XD" localSheetId="2" hidden="1">'N2'!#REF!</definedName>
    <definedName name="__123Graph_XD" localSheetId="3" hidden="1">'N3'!#REF!</definedName>
    <definedName name="__123Graph_XD" localSheetId="4" hidden="1">'N4'!#REF!</definedName>
    <definedName name="__123Graph_XD" localSheetId="5" hidden="1">'N5'!#REF!</definedName>
    <definedName name="__123Graph_XD" localSheetId="6" hidden="1">'N6'!#REF!</definedName>
    <definedName name="__123Graph_XD" localSheetId="7" hidden="1">'N7'!#REF!</definedName>
    <definedName name="__123Graph_XD" localSheetId="8" hidden="1">'N8'!#REF!</definedName>
    <definedName name="__123Graph_XD" localSheetId="9" hidden="1">'N9'!#REF!</definedName>
    <definedName name="__123Graph_XD" localSheetId="25" hidden="1">Yht1!#REF!</definedName>
    <definedName name="__123Graph_XD" localSheetId="34" hidden="1">Yht10!#REF!</definedName>
    <definedName name="__123Graph_XD" localSheetId="35" hidden="1">Yht11!#REF!</definedName>
    <definedName name="__123Graph_XD" localSheetId="36" hidden="1">Yht12!#REF!</definedName>
    <definedName name="__123Graph_XD" localSheetId="26" hidden="1">Yht2!#REF!</definedName>
    <definedName name="__123Graph_XD" localSheetId="27" hidden="1">Yht3!#REF!</definedName>
    <definedName name="__123Graph_XD" localSheetId="28" hidden="1">Yht4!#REF!</definedName>
    <definedName name="__123Graph_XD" localSheetId="29" hidden="1">Yht5!#REF!</definedName>
    <definedName name="__123Graph_XD" localSheetId="30" hidden="1">Yht6!#REF!</definedName>
    <definedName name="__123Graph_XD" localSheetId="31" hidden="1">Yht7!#REF!</definedName>
    <definedName name="__123Graph_XD" localSheetId="32" hidden="1">Yht8!#REF!</definedName>
    <definedName name="__123Graph_XD" localSheetId="33" hidden="1">Yht9!#REF!</definedName>
    <definedName name="__123Graph_XE" localSheetId="13" hidden="1">'K1'!#REF!</definedName>
    <definedName name="__123Graph_XE" localSheetId="22" hidden="1">'K10'!#REF!</definedName>
    <definedName name="__123Graph_XE" localSheetId="23" hidden="1">'K11'!#REF!</definedName>
    <definedName name="__123Graph_XE" localSheetId="24" hidden="1">'K12'!#REF!</definedName>
    <definedName name="__123Graph_XE" localSheetId="14" hidden="1">'K2'!#REF!</definedName>
    <definedName name="__123Graph_XE" localSheetId="15" hidden="1">'K3'!#REF!</definedName>
    <definedName name="__123Graph_XE" localSheetId="16" hidden="1">'K4'!#REF!</definedName>
    <definedName name="__123Graph_XE" localSheetId="17" hidden="1">'K5'!#REF!</definedName>
    <definedName name="__123Graph_XE" localSheetId="18" hidden="1">'K6'!#REF!</definedName>
    <definedName name="__123Graph_XE" localSheetId="19" hidden="1">'K7'!#REF!</definedName>
    <definedName name="__123Graph_XE" localSheetId="20" hidden="1">'K8'!#REF!</definedName>
    <definedName name="__123Graph_XE" localSheetId="21" hidden="1">'K9'!#REF!</definedName>
    <definedName name="__123Graph_XE" localSheetId="1" hidden="1">'N1'!#REF!</definedName>
    <definedName name="__123Graph_XE" localSheetId="10" hidden="1">'N10'!#REF!</definedName>
    <definedName name="__123Graph_XE" localSheetId="11" hidden="1">'N11'!#REF!</definedName>
    <definedName name="__123Graph_XE" localSheetId="12" hidden="1">'N12'!#REF!</definedName>
    <definedName name="__123Graph_XE" localSheetId="2" hidden="1">'N2'!#REF!</definedName>
    <definedName name="__123Graph_XE" localSheetId="3" hidden="1">'N3'!#REF!</definedName>
    <definedName name="__123Graph_XE" localSheetId="4" hidden="1">'N4'!#REF!</definedName>
    <definedName name="__123Graph_XE" localSheetId="5" hidden="1">'N5'!#REF!</definedName>
    <definedName name="__123Graph_XE" localSheetId="6" hidden="1">'N6'!#REF!</definedName>
    <definedName name="__123Graph_XE" localSheetId="7" hidden="1">'N7'!#REF!</definedName>
    <definedName name="__123Graph_XE" localSheetId="8" hidden="1">'N8'!#REF!</definedName>
    <definedName name="__123Graph_XE" localSheetId="9" hidden="1">'N9'!#REF!</definedName>
    <definedName name="__123Graph_XE" localSheetId="25" hidden="1">Yht1!#REF!</definedName>
    <definedName name="__123Graph_XE" localSheetId="34" hidden="1">Yht10!#REF!</definedName>
    <definedName name="__123Graph_XE" localSheetId="35" hidden="1">Yht11!#REF!</definedName>
    <definedName name="__123Graph_XE" localSheetId="36" hidden="1">Yht12!#REF!</definedName>
    <definedName name="__123Graph_XE" localSheetId="26" hidden="1">Yht2!#REF!</definedName>
    <definedName name="__123Graph_XE" localSheetId="27" hidden="1">Yht3!#REF!</definedName>
    <definedName name="__123Graph_XE" localSheetId="28" hidden="1">Yht4!#REF!</definedName>
    <definedName name="__123Graph_XE" localSheetId="29" hidden="1">Yht5!#REF!</definedName>
    <definedName name="__123Graph_XE" localSheetId="30" hidden="1">Yht6!#REF!</definedName>
    <definedName name="__123Graph_XE" localSheetId="31" hidden="1">Yht7!#REF!</definedName>
    <definedName name="__123Graph_XE" localSheetId="32" hidden="1">Yht8!#REF!</definedName>
    <definedName name="__123Graph_XE" localSheetId="33" hidden="1">Yht9!#REF!</definedName>
    <definedName name="__123Graph_XMAIN" localSheetId="13" hidden="1">'K1'!#REF!</definedName>
    <definedName name="__123Graph_XMAIN" localSheetId="22" hidden="1">'K10'!#REF!</definedName>
    <definedName name="__123Graph_XMAIN" localSheetId="23" hidden="1">'K11'!#REF!</definedName>
    <definedName name="__123Graph_XMAIN" localSheetId="24" hidden="1">'K12'!#REF!</definedName>
    <definedName name="__123Graph_XMAIN" localSheetId="14" hidden="1">'K2'!#REF!</definedName>
    <definedName name="__123Graph_XMAIN" localSheetId="15" hidden="1">'K3'!#REF!</definedName>
    <definedName name="__123Graph_XMAIN" localSheetId="16" hidden="1">'K4'!#REF!</definedName>
    <definedName name="__123Graph_XMAIN" localSheetId="17" hidden="1">'K5'!#REF!</definedName>
    <definedName name="__123Graph_XMAIN" localSheetId="18" hidden="1">'K6'!#REF!</definedName>
    <definedName name="__123Graph_XMAIN" localSheetId="19" hidden="1">'K7'!#REF!</definedName>
    <definedName name="__123Graph_XMAIN" localSheetId="20" hidden="1">'K8'!#REF!</definedName>
    <definedName name="__123Graph_XMAIN" localSheetId="21" hidden="1">'K9'!#REF!</definedName>
    <definedName name="__123Graph_XMAIN" localSheetId="1" hidden="1">'N1'!#REF!</definedName>
    <definedName name="__123Graph_XMAIN" localSheetId="10" hidden="1">'N10'!#REF!</definedName>
    <definedName name="__123Graph_XMAIN" localSheetId="11" hidden="1">'N11'!#REF!</definedName>
    <definedName name="__123Graph_XMAIN" localSheetId="12" hidden="1">'N12'!#REF!</definedName>
    <definedName name="__123Graph_XMAIN" localSheetId="2" hidden="1">'N2'!#REF!</definedName>
    <definedName name="__123Graph_XMAIN" localSheetId="3" hidden="1">'N3'!#REF!</definedName>
    <definedName name="__123Graph_XMAIN" localSheetId="4" hidden="1">'N4'!#REF!</definedName>
    <definedName name="__123Graph_XMAIN" localSheetId="5" hidden="1">'N5'!#REF!</definedName>
    <definedName name="__123Graph_XMAIN" localSheetId="6" hidden="1">'N6'!#REF!</definedName>
    <definedName name="__123Graph_XMAIN" localSheetId="7" hidden="1">'N7'!#REF!</definedName>
    <definedName name="__123Graph_XMAIN" localSheetId="8" hidden="1">'N8'!#REF!</definedName>
    <definedName name="__123Graph_XMAIN" localSheetId="9" hidden="1">'N9'!#REF!</definedName>
    <definedName name="__123Graph_XMAIN" localSheetId="25" hidden="1">Yht1!#REF!</definedName>
    <definedName name="__123Graph_XMAIN" localSheetId="34" hidden="1">Yht10!#REF!</definedName>
    <definedName name="__123Graph_XMAIN" localSheetId="35" hidden="1">Yht11!#REF!</definedName>
    <definedName name="__123Graph_XMAIN" localSheetId="36" hidden="1">Yht12!#REF!</definedName>
    <definedName name="__123Graph_XMAIN" localSheetId="26" hidden="1">Yht2!#REF!</definedName>
    <definedName name="__123Graph_XMAIN" localSheetId="27" hidden="1">Yht3!#REF!</definedName>
    <definedName name="__123Graph_XMAIN" localSheetId="28" hidden="1">Yht4!#REF!</definedName>
    <definedName name="__123Graph_XMAIN" localSheetId="29" hidden="1">Yht5!#REF!</definedName>
    <definedName name="__123Graph_XMAIN" localSheetId="30" hidden="1">Yht6!#REF!</definedName>
    <definedName name="__123Graph_XMAIN" localSheetId="31" hidden="1">Yht7!#REF!</definedName>
    <definedName name="__123Graph_XMAIN" localSheetId="32" hidden="1">Yht8!#REF!</definedName>
    <definedName name="__123Graph_XMAIN" localSheetId="33" hidden="1">Yht9!#REF!</definedName>
    <definedName name="_1" localSheetId="13">'K1'!#REF!</definedName>
    <definedName name="_1" localSheetId="22">'K10'!#REF!</definedName>
    <definedName name="_1" localSheetId="23">'K11'!#REF!</definedName>
    <definedName name="_1" localSheetId="24">'K12'!#REF!</definedName>
    <definedName name="_1" localSheetId="14">'K2'!#REF!</definedName>
    <definedName name="_1" localSheetId="15">'K3'!#REF!</definedName>
    <definedName name="_1" localSheetId="16">'K4'!#REF!</definedName>
    <definedName name="_1" localSheetId="17">'K5'!#REF!</definedName>
    <definedName name="_1" localSheetId="18">'K6'!#REF!</definedName>
    <definedName name="_1" localSheetId="19">'K7'!#REF!</definedName>
    <definedName name="_1" localSheetId="20">'K8'!#REF!</definedName>
    <definedName name="_1" localSheetId="21">'K9'!#REF!</definedName>
    <definedName name="_1" localSheetId="10">'N10'!#REF!</definedName>
    <definedName name="_1" localSheetId="11">'N11'!#REF!</definedName>
    <definedName name="_1" localSheetId="12">'N12'!#REF!</definedName>
    <definedName name="_1" localSheetId="2">'N2'!#REF!</definedName>
    <definedName name="_1" localSheetId="3">'N3'!#REF!</definedName>
    <definedName name="_1" localSheetId="4">'N4'!#REF!</definedName>
    <definedName name="_1" localSheetId="5">'N5'!#REF!</definedName>
    <definedName name="_1" localSheetId="6">'N6'!#REF!</definedName>
    <definedName name="_1" localSheetId="7">'N7'!#REF!</definedName>
    <definedName name="_1" localSheetId="8">'N8'!#REF!</definedName>
    <definedName name="_1" localSheetId="9">'N9'!#REF!</definedName>
    <definedName name="_1" localSheetId="25">Yht1!#REF!</definedName>
    <definedName name="_1" localSheetId="34">Yht10!#REF!</definedName>
    <definedName name="_1" localSheetId="35">Yht11!#REF!</definedName>
    <definedName name="_1" localSheetId="36">Yht12!#REF!</definedName>
    <definedName name="_1" localSheetId="26">Yht2!#REF!</definedName>
    <definedName name="_1" localSheetId="27">Yht3!#REF!</definedName>
    <definedName name="_1" localSheetId="28">Yht4!#REF!</definedName>
    <definedName name="_1" localSheetId="29">Yht5!#REF!</definedName>
    <definedName name="_1" localSheetId="30">Yht6!#REF!</definedName>
    <definedName name="_1" localSheetId="31">Yht7!#REF!</definedName>
    <definedName name="_1" localSheetId="32">Yht8!#REF!</definedName>
    <definedName name="_1" localSheetId="33">Yht9!#REF!</definedName>
    <definedName name="_1">'N1'!#REF!</definedName>
    <definedName name="_10" localSheetId="13">'K1'!#REF!</definedName>
    <definedName name="_10" localSheetId="22">'K10'!#REF!</definedName>
    <definedName name="_10" localSheetId="23">'K11'!#REF!</definedName>
    <definedName name="_10" localSheetId="24">'K12'!#REF!</definedName>
    <definedName name="_10" localSheetId="14">'K2'!#REF!</definedName>
    <definedName name="_10" localSheetId="15">'K3'!#REF!</definedName>
    <definedName name="_10" localSheetId="16">'K4'!#REF!</definedName>
    <definedName name="_10" localSheetId="17">'K5'!#REF!</definedName>
    <definedName name="_10" localSheetId="18">'K6'!#REF!</definedName>
    <definedName name="_10" localSheetId="19">'K7'!#REF!</definedName>
    <definedName name="_10" localSheetId="20">'K8'!#REF!</definedName>
    <definedName name="_10" localSheetId="21">'K9'!#REF!</definedName>
    <definedName name="_10" localSheetId="10">'N10'!#REF!</definedName>
    <definedName name="_10" localSheetId="11">'N11'!#REF!</definedName>
    <definedName name="_10" localSheetId="12">'N12'!#REF!</definedName>
    <definedName name="_10" localSheetId="2">'N2'!#REF!</definedName>
    <definedName name="_10" localSheetId="3">'N3'!#REF!</definedName>
    <definedName name="_10" localSheetId="4">'N4'!#REF!</definedName>
    <definedName name="_10" localSheetId="5">'N5'!#REF!</definedName>
    <definedName name="_10" localSheetId="6">'N6'!#REF!</definedName>
    <definedName name="_10" localSheetId="7">'N7'!#REF!</definedName>
    <definedName name="_10" localSheetId="8">'N8'!#REF!</definedName>
    <definedName name="_10" localSheetId="9">'N9'!#REF!</definedName>
    <definedName name="_10" localSheetId="25">Yht1!#REF!</definedName>
    <definedName name="_10" localSheetId="34">Yht10!#REF!</definedName>
    <definedName name="_10" localSheetId="35">Yht11!#REF!</definedName>
    <definedName name="_10" localSheetId="36">Yht12!#REF!</definedName>
    <definedName name="_10" localSheetId="26">Yht2!#REF!</definedName>
    <definedName name="_10" localSheetId="27">Yht3!#REF!</definedName>
    <definedName name="_10" localSheetId="28">Yht4!#REF!</definedName>
    <definedName name="_10" localSheetId="29">Yht5!#REF!</definedName>
    <definedName name="_10" localSheetId="30">Yht6!#REF!</definedName>
    <definedName name="_10" localSheetId="31">Yht7!#REF!</definedName>
    <definedName name="_10" localSheetId="32">Yht8!#REF!</definedName>
    <definedName name="_10" localSheetId="33">Yht9!#REF!</definedName>
    <definedName name="_10">'N1'!#REF!</definedName>
    <definedName name="_11" localSheetId="13">'K1'!#REF!</definedName>
    <definedName name="_11" localSheetId="22">'K10'!#REF!</definedName>
    <definedName name="_11" localSheetId="23">'K11'!#REF!</definedName>
    <definedName name="_11" localSheetId="24">'K12'!#REF!</definedName>
    <definedName name="_11" localSheetId="14">'K2'!#REF!</definedName>
    <definedName name="_11" localSheetId="15">'K3'!#REF!</definedName>
    <definedName name="_11" localSheetId="16">'K4'!#REF!</definedName>
    <definedName name="_11" localSheetId="17">'K5'!#REF!</definedName>
    <definedName name="_11" localSheetId="18">'K6'!#REF!</definedName>
    <definedName name="_11" localSheetId="19">'K7'!#REF!</definedName>
    <definedName name="_11" localSheetId="20">'K8'!#REF!</definedName>
    <definedName name="_11" localSheetId="21">'K9'!#REF!</definedName>
    <definedName name="_11" localSheetId="10">'N10'!#REF!</definedName>
    <definedName name="_11" localSheetId="11">'N11'!#REF!</definedName>
    <definedName name="_11" localSheetId="12">'N12'!#REF!</definedName>
    <definedName name="_11" localSheetId="2">'N2'!#REF!</definedName>
    <definedName name="_11" localSheetId="3">'N3'!#REF!</definedName>
    <definedName name="_11" localSheetId="4">'N4'!#REF!</definedName>
    <definedName name="_11" localSheetId="5">'N5'!#REF!</definedName>
    <definedName name="_11" localSheetId="6">'N6'!#REF!</definedName>
    <definedName name="_11" localSheetId="7">'N7'!#REF!</definedName>
    <definedName name="_11" localSheetId="8">'N8'!#REF!</definedName>
    <definedName name="_11" localSheetId="9">'N9'!#REF!</definedName>
    <definedName name="_11" localSheetId="25">Yht1!#REF!</definedName>
    <definedName name="_11" localSheetId="34">Yht10!#REF!</definedName>
    <definedName name="_11" localSheetId="35">Yht11!#REF!</definedName>
    <definedName name="_11" localSheetId="36">Yht12!#REF!</definedName>
    <definedName name="_11" localSheetId="26">Yht2!#REF!</definedName>
    <definedName name="_11" localSheetId="27">Yht3!#REF!</definedName>
    <definedName name="_11" localSheetId="28">Yht4!#REF!</definedName>
    <definedName name="_11" localSheetId="29">Yht5!#REF!</definedName>
    <definedName name="_11" localSheetId="30">Yht6!#REF!</definedName>
    <definedName name="_11" localSheetId="31">Yht7!#REF!</definedName>
    <definedName name="_11" localSheetId="32">Yht8!#REF!</definedName>
    <definedName name="_11" localSheetId="33">Yht9!#REF!</definedName>
    <definedName name="_11">'N1'!#REF!</definedName>
    <definedName name="_12" localSheetId="13">'K1'!#REF!</definedName>
    <definedName name="_12" localSheetId="22">'K10'!#REF!</definedName>
    <definedName name="_12" localSheetId="23">'K11'!#REF!</definedName>
    <definedName name="_12" localSheetId="24">'K12'!#REF!</definedName>
    <definedName name="_12" localSheetId="14">'K2'!#REF!</definedName>
    <definedName name="_12" localSheetId="15">'K3'!#REF!</definedName>
    <definedName name="_12" localSheetId="16">'K4'!#REF!</definedName>
    <definedName name="_12" localSheetId="17">'K5'!#REF!</definedName>
    <definedName name="_12" localSheetId="18">'K6'!#REF!</definedName>
    <definedName name="_12" localSheetId="19">'K7'!#REF!</definedName>
    <definedName name="_12" localSheetId="20">'K8'!#REF!</definedName>
    <definedName name="_12" localSheetId="21">'K9'!#REF!</definedName>
    <definedName name="_12" localSheetId="10">'N10'!#REF!</definedName>
    <definedName name="_12" localSheetId="11">'N11'!#REF!</definedName>
    <definedName name="_12" localSheetId="12">'N12'!#REF!</definedName>
    <definedName name="_12" localSheetId="2">'N2'!#REF!</definedName>
    <definedName name="_12" localSheetId="3">'N3'!#REF!</definedName>
    <definedName name="_12" localSheetId="4">'N4'!#REF!</definedName>
    <definedName name="_12" localSheetId="5">'N5'!#REF!</definedName>
    <definedName name="_12" localSheetId="6">'N6'!#REF!</definedName>
    <definedName name="_12" localSheetId="7">'N7'!#REF!</definedName>
    <definedName name="_12" localSheetId="8">'N8'!#REF!</definedName>
    <definedName name="_12" localSheetId="9">'N9'!#REF!</definedName>
    <definedName name="_12" localSheetId="25">Yht1!#REF!</definedName>
    <definedName name="_12" localSheetId="34">Yht10!#REF!</definedName>
    <definedName name="_12" localSheetId="35">Yht11!#REF!</definedName>
    <definedName name="_12" localSheetId="36">Yht12!#REF!</definedName>
    <definedName name="_12" localSheetId="26">Yht2!#REF!</definedName>
    <definedName name="_12" localSheetId="27">Yht3!#REF!</definedName>
    <definedName name="_12" localSheetId="28">Yht4!#REF!</definedName>
    <definedName name="_12" localSheetId="29">Yht5!#REF!</definedName>
    <definedName name="_12" localSheetId="30">Yht6!#REF!</definedName>
    <definedName name="_12" localSheetId="31">Yht7!#REF!</definedName>
    <definedName name="_12" localSheetId="32">Yht8!#REF!</definedName>
    <definedName name="_12" localSheetId="33">Yht9!#REF!</definedName>
    <definedName name="_12">'N1'!#REF!</definedName>
    <definedName name="_13" localSheetId="13">'K1'!#REF!</definedName>
    <definedName name="_13" localSheetId="22">'K10'!#REF!</definedName>
    <definedName name="_13" localSheetId="23">'K11'!#REF!</definedName>
    <definedName name="_13" localSheetId="24">'K12'!#REF!</definedName>
    <definedName name="_13" localSheetId="14">'K2'!#REF!</definedName>
    <definedName name="_13" localSheetId="15">'K3'!#REF!</definedName>
    <definedName name="_13" localSheetId="16">'K4'!#REF!</definedName>
    <definedName name="_13" localSheetId="17">'K5'!#REF!</definedName>
    <definedName name="_13" localSheetId="18">'K6'!#REF!</definedName>
    <definedName name="_13" localSheetId="19">'K7'!#REF!</definedName>
    <definedName name="_13" localSheetId="20">'K8'!#REF!</definedName>
    <definedName name="_13" localSheetId="21">'K9'!#REF!</definedName>
    <definedName name="_13" localSheetId="10">'N10'!#REF!</definedName>
    <definedName name="_13" localSheetId="11">'N11'!#REF!</definedName>
    <definedName name="_13" localSheetId="12">'N12'!#REF!</definedName>
    <definedName name="_13" localSheetId="2">'N2'!#REF!</definedName>
    <definedName name="_13" localSheetId="3">'N3'!#REF!</definedName>
    <definedName name="_13" localSheetId="4">'N4'!#REF!</definedName>
    <definedName name="_13" localSheetId="5">'N5'!#REF!</definedName>
    <definedName name="_13" localSheetId="6">'N6'!#REF!</definedName>
    <definedName name="_13" localSheetId="7">'N7'!#REF!</definedName>
    <definedName name="_13" localSheetId="8">'N8'!#REF!</definedName>
    <definedName name="_13" localSheetId="9">'N9'!#REF!</definedName>
    <definedName name="_13" localSheetId="25">Yht1!#REF!</definedName>
    <definedName name="_13" localSheetId="34">Yht10!#REF!</definedName>
    <definedName name="_13" localSheetId="35">Yht11!#REF!</definedName>
    <definedName name="_13" localSheetId="36">Yht12!#REF!</definedName>
    <definedName name="_13" localSheetId="26">Yht2!#REF!</definedName>
    <definedName name="_13" localSheetId="27">Yht3!#REF!</definedName>
    <definedName name="_13" localSheetId="28">Yht4!#REF!</definedName>
    <definedName name="_13" localSheetId="29">Yht5!#REF!</definedName>
    <definedName name="_13" localSheetId="30">Yht6!#REF!</definedName>
    <definedName name="_13" localSheetId="31">Yht7!#REF!</definedName>
    <definedName name="_13" localSheetId="32">Yht8!#REF!</definedName>
    <definedName name="_13" localSheetId="33">Yht9!#REF!</definedName>
    <definedName name="_13">'N1'!#REF!</definedName>
    <definedName name="_2" localSheetId="13">'K1'!#REF!</definedName>
    <definedName name="_2" localSheetId="22">'K10'!#REF!</definedName>
    <definedName name="_2" localSheetId="23">'K11'!#REF!</definedName>
    <definedName name="_2" localSheetId="24">'K12'!#REF!</definedName>
    <definedName name="_2" localSheetId="14">'K2'!#REF!</definedName>
    <definedName name="_2" localSheetId="15">'K3'!#REF!</definedName>
    <definedName name="_2" localSheetId="16">'K4'!#REF!</definedName>
    <definedName name="_2" localSheetId="17">'K5'!#REF!</definedName>
    <definedName name="_2" localSheetId="18">'K6'!#REF!</definedName>
    <definedName name="_2" localSheetId="19">'K7'!#REF!</definedName>
    <definedName name="_2" localSheetId="20">'K8'!#REF!</definedName>
    <definedName name="_2" localSheetId="21">'K9'!#REF!</definedName>
    <definedName name="_2" localSheetId="10">'N10'!#REF!</definedName>
    <definedName name="_2" localSheetId="11">'N11'!#REF!</definedName>
    <definedName name="_2" localSheetId="12">'N12'!#REF!</definedName>
    <definedName name="_2" localSheetId="2">'N2'!#REF!</definedName>
    <definedName name="_2" localSheetId="3">'N3'!#REF!</definedName>
    <definedName name="_2" localSheetId="4">'N4'!#REF!</definedName>
    <definedName name="_2" localSheetId="5">'N5'!#REF!</definedName>
    <definedName name="_2" localSheetId="6">'N6'!#REF!</definedName>
    <definedName name="_2" localSheetId="7">'N7'!#REF!</definedName>
    <definedName name="_2" localSheetId="8">'N8'!#REF!</definedName>
    <definedName name="_2" localSheetId="9">'N9'!#REF!</definedName>
    <definedName name="_2" localSheetId="25">Yht1!#REF!</definedName>
    <definedName name="_2" localSheetId="34">Yht10!#REF!</definedName>
    <definedName name="_2" localSheetId="35">Yht11!#REF!</definedName>
    <definedName name="_2" localSheetId="36">Yht12!#REF!</definedName>
    <definedName name="_2" localSheetId="26">Yht2!#REF!</definedName>
    <definedName name="_2" localSheetId="27">Yht3!#REF!</definedName>
    <definedName name="_2" localSheetId="28">Yht4!#REF!</definedName>
    <definedName name="_2" localSheetId="29">Yht5!#REF!</definedName>
    <definedName name="_2" localSheetId="30">Yht6!#REF!</definedName>
    <definedName name="_2" localSheetId="31">Yht7!#REF!</definedName>
    <definedName name="_2" localSheetId="32">Yht8!#REF!</definedName>
    <definedName name="_2" localSheetId="33">Yht9!#REF!</definedName>
    <definedName name="_2">'N1'!#REF!</definedName>
    <definedName name="_3" localSheetId="13">'K1'!#REF!</definedName>
    <definedName name="_3" localSheetId="22">'K10'!#REF!</definedName>
    <definedName name="_3" localSheetId="23">'K11'!#REF!</definedName>
    <definedName name="_3" localSheetId="24">'K12'!#REF!</definedName>
    <definedName name="_3" localSheetId="14">'K2'!#REF!</definedName>
    <definedName name="_3" localSheetId="15">'K3'!#REF!</definedName>
    <definedName name="_3" localSheetId="16">'K4'!#REF!</definedName>
    <definedName name="_3" localSheetId="17">'K5'!#REF!</definedName>
    <definedName name="_3" localSheetId="18">'K6'!#REF!</definedName>
    <definedName name="_3" localSheetId="19">'K7'!#REF!</definedName>
    <definedName name="_3" localSheetId="20">'K8'!#REF!</definedName>
    <definedName name="_3" localSheetId="21">'K9'!#REF!</definedName>
    <definedName name="_3" localSheetId="10">'N10'!#REF!</definedName>
    <definedName name="_3" localSheetId="11">'N11'!#REF!</definedName>
    <definedName name="_3" localSheetId="12">'N12'!#REF!</definedName>
    <definedName name="_3" localSheetId="2">'N2'!#REF!</definedName>
    <definedName name="_3" localSheetId="3">'N3'!#REF!</definedName>
    <definedName name="_3" localSheetId="4">'N4'!#REF!</definedName>
    <definedName name="_3" localSheetId="5">'N5'!#REF!</definedName>
    <definedName name="_3" localSheetId="6">'N6'!#REF!</definedName>
    <definedName name="_3" localSheetId="7">'N7'!#REF!</definedName>
    <definedName name="_3" localSheetId="8">'N8'!#REF!</definedName>
    <definedName name="_3" localSheetId="9">'N9'!#REF!</definedName>
    <definedName name="_3" localSheetId="25">Yht1!#REF!</definedName>
    <definedName name="_3" localSheetId="34">Yht10!#REF!</definedName>
    <definedName name="_3" localSheetId="35">Yht11!#REF!</definedName>
    <definedName name="_3" localSheetId="36">Yht12!#REF!</definedName>
    <definedName name="_3" localSheetId="26">Yht2!#REF!</definedName>
    <definedName name="_3" localSheetId="27">Yht3!#REF!</definedName>
    <definedName name="_3" localSheetId="28">Yht4!#REF!</definedName>
    <definedName name="_3" localSheetId="29">Yht5!#REF!</definedName>
    <definedName name="_3" localSheetId="30">Yht6!#REF!</definedName>
    <definedName name="_3" localSheetId="31">Yht7!#REF!</definedName>
    <definedName name="_3" localSheetId="32">Yht8!#REF!</definedName>
    <definedName name="_3" localSheetId="33">Yht9!#REF!</definedName>
    <definedName name="_3">'N1'!#REF!</definedName>
    <definedName name="_4" localSheetId="13">'K1'!#REF!</definedName>
    <definedName name="_4" localSheetId="22">'K10'!#REF!</definedName>
    <definedName name="_4" localSheetId="23">'K11'!#REF!</definedName>
    <definedName name="_4" localSheetId="24">'K12'!#REF!</definedName>
    <definedName name="_4" localSheetId="14">'K2'!#REF!</definedName>
    <definedName name="_4" localSheetId="15">'K3'!#REF!</definedName>
    <definedName name="_4" localSheetId="16">'K4'!#REF!</definedName>
    <definedName name="_4" localSheetId="17">'K5'!#REF!</definedName>
    <definedName name="_4" localSheetId="18">'K6'!#REF!</definedName>
    <definedName name="_4" localSheetId="19">'K7'!#REF!</definedName>
    <definedName name="_4" localSheetId="20">'K8'!#REF!</definedName>
    <definedName name="_4" localSheetId="21">'K9'!#REF!</definedName>
    <definedName name="_4" localSheetId="10">'N10'!#REF!</definedName>
    <definedName name="_4" localSheetId="11">'N11'!#REF!</definedName>
    <definedName name="_4" localSheetId="12">'N12'!#REF!</definedName>
    <definedName name="_4" localSheetId="2">'N2'!#REF!</definedName>
    <definedName name="_4" localSheetId="3">'N3'!#REF!</definedName>
    <definedName name="_4" localSheetId="4">'N4'!#REF!</definedName>
    <definedName name="_4" localSheetId="5">'N5'!#REF!</definedName>
    <definedName name="_4" localSheetId="6">'N6'!#REF!</definedName>
    <definedName name="_4" localSheetId="7">'N7'!#REF!</definedName>
    <definedName name="_4" localSheetId="8">'N8'!#REF!</definedName>
    <definedName name="_4" localSheetId="9">'N9'!#REF!</definedName>
    <definedName name="_4" localSheetId="25">Yht1!#REF!</definedName>
    <definedName name="_4" localSheetId="34">Yht10!#REF!</definedName>
    <definedName name="_4" localSheetId="35">Yht11!#REF!</definedName>
    <definedName name="_4" localSheetId="36">Yht12!#REF!</definedName>
    <definedName name="_4" localSheetId="26">Yht2!#REF!</definedName>
    <definedName name="_4" localSheetId="27">Yht3!#REF!</definedName>
    <definedName name="_4" localSheetId="28">Yht4!#REF!</definedName>
    <definedName name="_4" localSheetId="29">Yht5!#REF!</definedName>
    <definedName name="_4" localSheetId="30">Yht6!#REF!</definedName>
    <definedName name="_4" localSheetId="31">Yht7!#REF!</definedName>
    <definedName name="_4" localSheetId="32">Yht8!#REF!</definedName>
    <definedName name="_4" localSheetId="33">Yht9!#REF!</definedName>
    <definedName name="_4">'N1'!#REF!</definedName>
    <definedName name="_5" localSheetId="13">'K1'!#REF!</definedName>
    <definedName name="_5" localSheetId="22">'K10'!#REF!</definedName>
    <definedName name="_5" localSheetId="23">'K11'!#REF!</definedName>
    <definedName name="_5" localSheetId="24">'K12'!#REF!</definedName>
    <definedName name="_5" localSheetId="14">'K2'!#REF!</definedName>
    <definedName name="_5" localSheetId="15">'K3'!#REF!</definedName>
    <definedName name="_5" localSheetId="16">'K4'!#REF!</definedName>
    <definedName name="_5" localSheetId="17">'K5'!#REF!</definedName>
    <definedName name="_5" localSheetId="18">'K6'!#REF!</definedName>
    <definedName name="_5" localSheetId="19">'K7'!#REF!</definedName>
    <definedName name="_5" localSheetId="20">'K8'!#REF!</definedName>
    <definedName name="_5" localSheetId="21">'K9'!#REF!</definedName>
    <definedName name="_5" localSheetId="10">'N10'!#REF!</definedName>
    <definedName name="_5" localSheetId="11">'N11'!#REF!</definedName>
    <definedName name="_5" localSheetId="12">'N12'!#REF!</definedName>
    <definedName name="_5" localSheetId="2">'N2'!#REF!</definedName>
    <definedName name="_5" localSheetId="3">'N3'!#REF!</definedName>
    <definedName name="_5" localSheetId="4">'N4'!#REF!</definedName>
    <definedName name="_5" localSheetId="5">'N5'!#REF!</definedName>
    <definedName name="_5" localSheetId="6">'N6'!#REF!</definedName>
    <definedName name="_5" localSheetId="7">'N7'!#REF!</definedName>
    <definedName name="_5" localSheetId="8">'N8'!#REF!</definedName>
    <definedName name="_5" localSheetId="9">'N9'!#REF!</definedName>
    <definedName name="_5" localSheetId="25">Yht1!#REF!</definedName>
    <definedName name="_5" localSheetId="34">Yht10!#REF!</definedName>
    <definedName name="_5" localSheetId="35">Yht11!#REF!</definedName>
    <definedName name="_5" localSheetId="36">Yht12!#REF!</definedName>
    <definedName name="_5" localSheetId="26">Yht2!#REF!</definedName>
    <definedName name="_5" localSheetId="27">Yht3!#REF!</definedName>
    <definedName name="_5" localSheetId="28">Yht4!#REF!</definedName>
    <definedName name="_5" localSheetId="29">Yht5!#REF!</definedName>
    <definedName name="_5" localSheetId="30">Yht6!#REF!</definedName>
    <definedName name="_5" localSheetId="31">Yht7!#REF!</definedName>
    <definedName name="_5" localSheetId="32">Yht8!#REF!</definedName>
    <definedName name="_5" localSheetId="33">Yht9!#REF!</definedName>
    <definedName name="_5">'N1'!#REF!</definedName>
    <definedName name="_6" localSheetId="13">'K1'!#REF!</definedName>
    <definedName name="_6" localSheetId="22">'K10'!#REF!</definedName>
    <definedName name="_6" localSheetId="23">'K11'!#REF!</definedName>
    <definedName name="_6" localSheetId="24">'K12'!#REF!</definedName>
    <definedName name="_6" localSheetId="14">'K2'!#REF!</definedName>
    <definedName name="_6" localSheetId="15">'K3'!#REF!</definedName>
    <definedName name="_6" localSheetId="16">'K4'!#REF!</definedName>
    <definedName name="_6" localSheetId="17">'K5'!#REF!</definedName>
    <definedName name="_6" localSheetId="18">'K6'!#REF!</definedName>
    <definedName name="_6" localSheetId="19">'K7'!#REF!</definedName>
    <definedName name="_6" localSheetId="20">'K8'!#REF!</definedName>
    <definedName name="_6" localSheetId="21">'K9'!#REF!</definedName>
    <definedName name="_6" localSheetId="10">'N10'!#REF!</definedName>
    <definedName name="_6" localSheetId="11">'N11'!#REF!</definedName>
    <definedName name="_6" localSheetId="12">'N12'!#REF!</definedName>
    <definedName name="_6" localSheetId="2">'N2'!#REF!</definedName>
    <definedName name="_6" localSheetId="3">'N3'!#REF!</definedName>
    <definedName name="_6" localSheetId="4">'N4'!#REF!</definedName>
    <definedName name="_6" localSheetId="5">'N5'!#REF!</definedName>
    <definedName name="_6" localSheetId="6">'N6'!#REF!</definedName>
    <definedName name="_6" localSheetId="7">'N7'!#REF!</definedName>
    <definedName name="_6" localSheetId="8">'N8'!#REF!</definedName>
    <definedName name="_6" localSheetId="9">'N9'!#REF!</definedName>
    <definedName name="_6" localSheetId="25">Yht1!#REF!</definedName>
    <definedName name="_6" localSheetId="34">Yht10!#REF!</definedName>
    <definedName name="_6" localSheetId="35">Yht11!#REF!</definedName>
    <definedName name="_6" localSheetId="36">Yht12!#REF!</definedName>
    <definedName name="_6" localSheetId="26">Yht2!#REF!</definedName>
    <definedName name="_6" localSheetId="27">Yht3!#REF!</definedName>
    <definedName name="_6" localSheetId="28">Yht4!#REF!</definedName>
    <definedName name="_6" localSheetId="29">Yht5!#REF!</definedName>
    <definedName name="_6" localSheetId="30">Yht6!#REF!</definedName>
    <definedName name="_6" localSheetId="31">Yht7!#REF!</definedName>
    <definedName name="_6" localSheetId="32">Yht8!#REF!</definedName>
    <definedName name="_6" localSheetId="33">Yht9!#REF!</definedName>
    <definedName name="_6">'N1'!#REF!</definedName>
    <definedName name="_7" localSheetId="13">'K1'!#REF!</definedName>
    <definedName name="_7" localSheetId="22">'K10'!#REF!</definedName>
    <definedName name="_7" localSheetId="23">'K11'!#REF!</definedName>
    <definedName name="_7" localSheetId="24">'K12'!#REF!</definedName>
    <definedName name="_7" localSheetId="14">'K2'!#REF!</definedName>
    <definedName name="_7" localSheetId="15">'K3'!#REF!</definedName>
    <definedName name="_7" localSheetId="16">'K4'!#REF!</definedName>
    <definedName name="_7" localSheetId="17">'K5'!#REF!</definedName>
    <definedName name="_7" localSheetId="18">'K6'!#REF!</definedName>
    <definedName name="_7" localSheetId="19">'K7'!#REF!</definedName>
    <definedName name="_7" localSheetId="20">'K8'!#REF!</definedName>
    <definedName name="_7" localSheetId="21">'K9'!#REF!</definedName>
    <definedName name="_7" localSheetId="10">'N10'!#REF!</definedName>
    <definedName name="_7" localSheetId="11">'N11'!#REF!</definedName>
    <definedName name="_7" localSheetId="12">'N12'!#REF!</definedName>
    <definedName name="_7" localSheetId="2">'N2'!#REF!</definedName>
    <definedName name="_7" localSheetId="3">'N3'!#REF!</definedName>
    <definedName name="_7" localSheetId="4">'N4'!#REF!</definedName>
    <definedName name="_7" localSheetId="5">'N5'!#REF!</definedName>
    <definedName name="_7" localSheetId="6">'N6'!#REF!</definedName>
    <definedName name="_7" localSheetId="7">'N7'!#REF!</definedName>
    <definedName name="_7" localSheetId="8">'N8'!#REF!</definedName>
    <definedName name="_7" localSheetId="9">'N9'!#REF!</definedName>
    <definedName name="_7" localSheetId="25">Yht1!#REF!</definedName>
    <definedName name="_7" localSheetId="34">Yht10!#REF!</definedName>
    <definedName name="_7" localSheetId="35">Yht11!#REF!</definedName>
    <definedName name="_7" localSheetId="36">Yht12!#REF!</definedName>
    <definedName name="_7" localSheetId="26">Yht2!#REF!</definedName>
    <definedName name="_7" localSheetId="27">Yht3!#REF!</definedName>
    <definedName name="_7" localSheetId="28">Yht4!#REF!</definedName>
    <definedName name="_7" localSheetId="29">Yht5!#REF!</definedName>
    <definedName name="_7" localSheetId="30">Yht6!#REF!</definedName>
    <definedName name="_7" localSheetId="31">Yht7!#REF!</definedName>
    <definedName name="_7" localSheetId="32">Yht8!#REF!</definedName>
    <definedName name="_7" localSheetId="33">Yht9!#REF!</definedName>
    <definedName name="_7">'N1'!#REF!</definedName>
    <definedName name="_8" localSheetId="13">'K1'!#REF!</definedName>
    <definedName name="_8" localSheetId="22">'K10'!#REF!</definedName>
    <definedName name="_8" localSheetId="23">'K11'!#REF!</definedName>
    <definedName name="_8" localSheetId="24">'K12'!#REF!</definedName>
    <definedName name="_8" localSheetId="14">'K2'!#REF!</definedName>
    <definedName name="_8" localSheetId="15">'K3'!#REF!</definedName>
    <definedName name="_8" localSheetId="16">'K4'!#REF!</definedName>
    <definedName name="_8" localSheetId="17">'K5'!#REF!</definedName>
    <definedName name="_8" localSheetId="18">'K6'!#REF!</definedName>
    <definedName name="_8" localSheetId="19">'K7'!#REF!</definedName>
    <definedName name="_8" localSheetId="20">'K8'!#REF!</definedName>
    <definedName name="_8" localSheetId="21">'K9'!#REF!</definedName>
    <definedName name="_8" localSheetId="10">'N10'!#REF!</definedName>
    <definedName name="_8" localSheetId="11">'N11'!#REF!</definedName>
    <definedName name="_8" localSheetId="12">'N12'!#REF!</definedName>
    <definedName name="_8" localSheetId="2">'N2'!#REF!</definedName>
    <definedName name="_8" localSheetId="3">'N3'!#REF!</definedName>
    <definedName name="_8" localSheetId="4">'N4'!#REF!</definedName>
    <definedName name="_8" localSheetId="5">'N5'!#REF!</definedName>
    <definedName name="_8" localSheetId="6">'N6'!#REF!</definedName>
    <definedName name="_8" localSheetId="7">'N7'!#REF!</definedName>
    <definedName name="_8" localSheetId="8">'N8'!#REF!</definedName>
    <definedName name="_8" localSheetId="9">'N9'!#REF!</definedName>
    <definedName name="_8" localSheetId="25">Yht1!#REF!</definedName>
    <definedName name="_8" localSheetId="34">Yht10!#REF!</definedName>
    <definedName name="_8" localSheetId="35">Yht11!#REF!</definedName>
    <definedName name="_8" localSheetId="36">Yht12!#REF!</definedName>
    <definedName name="_8" localSheetId="26">Yht2!#REF!</definedName>
    <definedName name="_8" localSheetId="27">Yht3!#REF!</definedName>
    <definedName name="_8" localSheetId="28">Yht4!#REF!</definedName>
    <definedName name="_8" localSheetId="29">Yht5!#REF!</definedName>
    <definedName name="_8" localSheetId="30">Yht6!#REF!</definedName>
    <definedName name="_8" localSheetId="31">Yht7!#REF!</definedName>
    <definedName name="_8" localSheetId="32">Yht8!#REF!</definedName>
    <definedName name="_8" localSheetId="33">Yht9!#REF!</definedName>
    <definedName name="_8">'N1'!#REF!</definedName>
    <definedName name="_9" localSheetId="13">'K1'!#REF!</definedName>
    <definedName name="_9" localSheetId="22">'K10'!#REF!</definedName>
    <definedName name="_9" localSheetId="23">'K11'!#REF!</definedName>
    <definedName name="_9" localSheetId="24">'K12'!#REF!</definedName>
    <definedName name="_9" localSheetId="14">'K2'!#REF!</definedName>
    <definedName name="_9" localSheetId="15">'K3'!#REF!</definedName>
    <definedName name="_9" localSheetId="16">'K4'!#REF!</definedName>
    <definedName name="_9" localSheetId="17">'K5'!#REF!</definedName>
    <definedName name="_9" localSheetId="18">'K6'!#REF!</definedName>
    <definedName name="_9" localSheetId="19">'K7'!#REF!</definedName>
    <definedName name="_9" localSheetId="20">'K8'!#REF!</definedName>
    <definedName name="_9" localSheetId="21">'K9'!#REF!</definedName>
    <definedName name="_9" localSheetId="10">'N10'!#REF!</definedName>
    <definedName name="_9" localSheetId="11">'N11'!#REF!</definedName>
    <definedName name="_9" localSheetId="12">'N12'!#REF!</definedName>
    <definedName name="_9" localSheetId="2">'N2'!#REF!</definedName>
    <definedName name="_9" localSheetId="3">'N3'!#REF!</definedName>
    <definedName name="_9" localSheetId="4">'N4'!#REF!</definedName>
    <definedName name="_9" localSheetId="5">'N5'!#REF!</definedName>
    <definedName name="_9" localSheetId="6">'N6'!#REF!</definedName>
    <definedName name="_9" localSheetId="7">'N7'!#REF!</definedName>
    <definedName name="_9" localSheetId="8">'N8'!#REF!</definedName>
    <definedName name="_9" localSheetId="9">'N9'!#REF!</definedName>
    <definedName name="_9" localSheetId="25">Yht1!#REF!</definedName>
    <definedName name="_9" localSheetId="34">Yht10!#REF!</definedName>
    <definedName name="_9" localSheetId="35">Yht11!#REF!</definedName>
    <definedName name="_9" localSheetId="36">Yht12!#REF!</definedName>
    <definedName name="_9" localSheetId="26">Yht2!#REF!</definedName>
    <definedName name="_9" localSheetId="27">Yht3!#REF!</definedName>
    <definedName name="_9" localSheetId="28">Yht4!#REF!</definedName>
    <definedName name="_9" localSheetId="29">Yht5!#REF!</definedName>
    <definedName name="_9" localSheetId="30">Yht6!#REF!</definedName>
    <definedName name="_9" localSheetId="31">Yht7!#REF!</definedName>
    <definedName name="_9" localSheetId="32">Yht8!#REF!</definedName>
    <definedName name="_9" localSheetId="33">Yht9!#REF!</definedName>
    <definedName name="_9">'N1'!#REF!</definedName>
    <definedName name="_Fill" localSheetId="13" hidden="1">'K1'!#REF!</definedName>
    <definedName name="_Fill" localSheetId="22" hidden="1">'K10'!#REF!</definedName>
    <definedName name="_Fill" localSheetId="23" hidden="1">'K11'!#REF!</definedName>
    <definedName name="_Fill" localSheetId="24" hidden="1">'K12'!#REF!</definedName>
    <definedName name="_Fill" localSheetId="14" hidden="1">'K2'!#REF!</definedName>
    <definedName name="_Fill" localSheetId="15" hidden="1">'K3'!#REF!</definedName>
    <definedName name="_Fill" localSheetId="16" hidden="1">'K4'!#REF!</definedName>
    <definedName name="_Fill" localSheetId="17" hidden="1">'K5'!#REF!</definedName>
    <definedName name="_Fill" localSheetId="18" hidden="1">'K6'!#REF!</definedName>
    <definedName name="_Fill" localSheetId="19" hidden="1">'K7'!#REF!</definedName>
    <definedName name="_Fill" localSheetId="20" hidden="1">'K8'!#REF!</definedName>
    <definedName name="_Fill" localSheetId="21" hidden="1">'K9'!#REF!</definedName>
    <definedName name="_Fill" localSheetId="1" hidden="1">'N1'!#REF!</definedName>
    <definedName name="_Fill" localSheetId="10" hidden="1">'N10'!#REF!</definedName>
    <definedName name="_Fill" localSheetId="11" hidden="1">'N11'!#REF!</definedName>
    <definedName name="_Fill" localSheetId="12" hidden="1">'N12'!#REF!</definedName>
    <definedName name="_Fill" localSheetId="2" hidden="1">'N2'!#REF!</definedName>
    <definedName name="_Fill" localSheetId="3" hidden="1">'N3'!#REF!</definedName>
    <definedName name="_Fill" localSheetId="4" hidden="1">'N4'!#REF!</definedName>
    <definedName name="_Fill" localSheetId="5" hidden="1">'N5'!#REF!</definedName>
    <definedName name="_Fill" localSheetId="6" hidden="1">'N6'!#REF!</definedName>
    <definedName name="_Fill" localSheetId="7" hidden="1">'N7'!#REF!</definedName>
    <definedName name="_Fill" localSheetId="8" hidden="1">'N8'!#REF!</definedName>
    <definedName name="_Fill" localSheetId="9" hidden="1">'N9'!#REF!</definedName>
    <definedName name="_Fill" localSheetId="25" hidden="1">Yht1!#REF!</definedName>
    <definedName name="_Fill" localSheetId="34" hidden="1">Yht10!#REF!</definedName>
    <definedName name="_Fill" localSheetId="35" hidden="1">Yht11!#REF!</definedName>
    <definedName name="_Fill" localSheetId="36" hidden="1">Yht12!#REF!</definedName>
    <definedName name="_Fill" localSheetId="26" hidden="1">Yht2!#REF!</definedName>
    <definedName name="_Fill" localSheetId="27" hidden="1">Yht3!#REF!</definedName>
    <definedName name="_Fill" localSheetId="28" hidden="1">Yht4!#REF!</definedName>
    <definedName name="_Fill" localSheetId="29" hidden="1">Yht5!#REF!</definedName>
    <definedName name="_Fill" localSheetId="30" hidden="1">Yht6!#REF!</definedName>
    <definedName name="_Fill" localSheetId="31" hidden="1">Yht7!#REF!</definedName>
    <definedName name="_Fill" localSheetId="32" hidden="1">Yht8!#REF!</definedName>
    <definedName name="_Fill" localSheetId="33" hidden="1">Yht9!#REF!</definedName>
    <definedName name="_PT1" localSheetId="13">'K1'!$C$36:$AD$36</definedName>
    <definedName name="_PT1" localSheetId="22">'K10'!$C$36:$AD$36</definedName>
    <definedName name="_PT1" localSheetId="23">'K11'!$C$36:$AD$36</definedName>
    <definedName name="_PT1" localSheetId="24">'K12'!$C$36:$AD$36</definedName>
    <definedName name="_PT1" localSheetId="14">'K2'!$C$36:$AD$36</definedName>
    <definedName name="_PT1" localSheetId="15">'K3'!$C$36:$AD$36</definedName>
    <definedName name="_PT1" localSheetId="16">'K4'!$C$36:$AD$36</definedName>
    <definedName name="_PT1" localSheetId="17">'K5'!$C$36:$AD$36</definedName>
    <definedName name="_PT1" localSheetId="18">'K6'!$C$36:$AD$36</definedName>
    <definedName name="_PT1" localSheetId="19">'K7'!$C$36:$AD$36</definedName>
    <definedName name="_PT1" localSheetId="20">'K8'!$C$36:$AD$36</definedName>
    <definedName name="_PT1" localSheetId="21">'K9'!$C$36:$AD$36</definedName>
    <definedName name="_PT1" localSheetId="10">'N10'!$C$36:$AD$36</definedName>
    <definedName name="_PT1" localSheetId="11">'N11'!$C$36:$AD$36</definedName>
    <definedName name="_PT1" localSheetId="12">'N12'!$C$36:$AD$36</definedName>
    <definedName name="_PT1" localSheetId="2">'N2'!$C$36:$AD$36</definedName>
    <definedName name="_PT1" localSheetId="3">'N3'!$C$36:$AD$36</definedName>
    <definedName name="_PT1" localSheetId="4">'N4'!$C$36:$AD$36</definedName>
    <definedName name="_PT1" localSheetId="5">'N5'!$C$36:$AD$36</definedName>
    <definedName name="_PT1" localSheetId="6">'N6'!$C$36:$AD$36</definedName>
    <definedName name="_PT1" localSheetId="7">'N7'!$C$36:$AD$36</definedName>
    <definedName name="_PT1" localSheetId="8">'N8'!$C$36:$AD$36</definedName>
    <definedName name="_PT1" localSheetId="9">'N9'!$C$36:$AD$36</definedName>
    <definedName name="_PT1" localSheetId="25">Yht1!$C$36:$AD$36</definedName>
    <definedName name="_PT1" localSheetId="34">Yht10!$C$36:$AD$36</definedName>
    <definedName name="_PT1" localSheetId="35">Yht11!$C$36:$AD$36</definedName>
    <definedName name="_PT1" localSheetId="36">Yht12!$C$36:$AD$36</definedName>
    <definedName name="_PT1" localSheetId="26">Yht2!$C$36:$AD$36</definedName>
    <definedName name="_PT1" localSheetId="27">Yht3!$C$36:$AD$36</definedName>
    <definedName name="_PT1" localSheetId="28">Yht4!$C$36:$AD$36</definedName>
    <definedName name="_PT1" localSheetId="29">Yht5!$C$36:$AD$36</definedName>
    <definedName name="_PT1" localSheetId="30">Yht6!$C$36:$AD$36</definedName>
    <definedName name="_PT1" localSheetId="31">Yht7!$C$36:$AD$36</definedName>
    <definedName name="_PT1" localSheetId="32">Yht8!$C$36:$AD$36</definedName>
    <definedName name="_PT1" localSheetId="33">Yht9!$C$36:$AD$36</definedName>
    <definedName name="_PT1">'N1'!$C$36:$AD$36</definedName>
    <definedName name="_PT10" localSheetId="13">'K1'!#REF!</definedName>
    <definedName name="_PT10" localSheetId="22">'K10'!#REF!</definedName>
    <definedName name="_PT10" localSheetId="23">'K11'!#REF!</definedName>
    <definedName name="_PT10" localSheetId="24">'K12'!#REF!</definedName>
    <definedName name="_PT10" localSheetId="14">'K2'!#REF!</definedName>
    <definedName name="_PT10" localSheetId="15">'K3'!#REF!</definedName>
    <definedName name="_PT10" localSheetId="16">'K4'!#REF!</definedName>
    <definedName name="_PT10" localSheetId="17">'K5'!#REF!</definedName>
    <definedName name="_PT10" localSheetId="18">'K6'!#REF!</definedName>
    <definedName name="_PT10" localSheetId="19">'K7'!#REF!</definedName>
    <definedName name="_PT10" localSheetId="20">'K8'!#REF!</definedName>
    <definedName name="_PT10" localSheetId="21">'K9'!#REF!</definedName>
    <definedName name="_PT10" localSheetId="10">'N10'!#REF!</definedName>
    <definedName name="_PT10" localSheetId="11">'N11'!#REF!</definedName>
    <definedName name="_PT10" localSheetId="12">'N12'!#REF!</definedName>
    <definedName name="_PT10" localSheetId="2">'N2'!#REF!</definedName>
    <definedName name="_PT10" localSheetId="3">'N3'!#REF!</definedName>
    <definedName name="_PT10" localSheetId="4">'N4'!#REF!</definedName>
    <definedName name="_PT10" localSheetId="5">'N5'!#REF!</definedName>
    <definedName name="_PT10" localSheetId="6">'N6'!#REF!</definedName>
    <definedName name="_PT10" localSheetId="7">'N7'!#REF!</definedName>
    <definedName name="_PT10" localSheetId="8">'N8'!#REF!</definedName>
    <definedName name="_PT10" localSheetId="9">'N9'!#REF!</definedName>
    <definedName name="_PT10" localSheetId="25">Yht1!#REF!</definedName>
    <definedName name="_PT10" localSheetId="34">Yht10!#REF!</definedName>
    <definedName name="_PT10" localSheetId="35">Yht11!#REF!</definedName>
    <definedName name="_PT10" localSheetId="36">Yht12!#REF!</definedName>
    <definedName name="_PT10" localSheetId="26">Yht2!#REF!</definedName>
    <definedName name="_PT10" localSheetId="27">Yht3!#REF!</definedName>
    <definedName name="_PT10" localSheetId="28">Yht4!#REF!</definedName>
    <definedName name="_PT10" localSheetId="29">Yht5!#REF!</definedName>
    <definedName name="_PT10" localSheetId="30">Yht6!#REF!</definedName>
    <definedName name="_PT10" localSheetId="31">Yht7!#REF!</definedName>
    <definedName name="_PT10" localSheetId="32">Yht8!#REF!</definedName>
    <definedName name="_PT10" localSheetId="33">Yht9!#REF!</definedName>
    <definedName name="_PT10">'N1'!#REF!</definedName>
    <definedName name="_PT11" localSheetId="13">'K1'!#REF!</definedName>
    <definedName name="_PT11" localSheetId="22">'K10'!#REF!</definedName>
    <definedName name="_PT11" localSheetId="23">'K11'!#REF!</definedName>
    <definedName name="_PT11" localSheetId="24">'K12'!#REF!</definedName>
    <definedName name="_PT11" localSheetId="14">'K2'!#REF!</definedName>
    <definedName name="_PT11" localSheetId="15">'K3'!#REF!</definedName>
    <definedName name="_PT11" localSheetId="16">'K4'!#REF!</definedName>
    <definedName name="_PT11" localSheetId="17">'K5'!#REF!</definedName>
    <definedName name="_PT11" localSheetId="18">'K6'!#REF!</definedName>
    <definedName name="_PT11" localSheetId="19">'K7'!#REF!</definedName>
    <definedName name="_PT11" localSheetId="20">'K8'!#REF!</definedName>
    <definedName name="_PT11" localSheetId="21">'K9'!#REF!</definedName>
    <definedName name="_PT11" localSheetId="10">'N10'!#REF!</definedName>
    <definedName name="_PT11" localSheetId="11">'N11'!#REF!</definedName>
    <definedName name="_PT11" localSheetId="12">'N12'!#REF!</definedName>
    <definedName name="_PT11" localSheetId="2">'N2'!#REF!</definedName>
    <definedName name="_PT11" localSheetId="3">'N3'!#REF!</definedName>
    <definedName name="_PT11" localSheetId="4">'N4'!#REF!</definedName>
    <definedName name="_PT11" localSheetId="5">'N5'!#REF!</definedName>
    <definedName name="_PT11" localSheetId="6">'N6'!#REF!</definedName>
    <definedName name="_PT11" localSheetId="7">'N7'!#REF!</definedName>
    <definedName name="_PT11" localSheetId="8">'N8'!#REF!</definedName>
    <definedName name="_PT11" localSheetId="9">'N9'!#REF!</definedName>
    <definedName name="_PT11" localSheetId="25">Yht1!#REF!</definedName>
    <definedName name="_PT11" localSheetId="34">Yht10!#REF!</definedName>
    <definedName name="_PT11" localSheetId="35">Yht11!#REF!</definedName>
    <definedName name="_PT11" localSheetId="36">Yht12!#REF!</definedName>
    <definedName name="_PT11" localSheetId="26">Yht2!#REF!</definedName>
    <definedName name="_PT11" localSheetId="27">Yht3!#REF!</definedName>
    <definedName name="_PT11" localSheetId="28">Yht4!#REF!</definedName>
    <definedName name="_PT11" localSheetId="29">Yht5!#REF!</definedName>
    <definedName name="_PT11" localSheetId="30">Yht6!#REF!</definedName>
    <definedName name="_PT11" localSheetId="31">Yht7!#REF!</definedName>
    <definedName name="_PT11" localSheetId="32">Yht8!#REF!</definedName>
    <definedName name="_PT11" localSheetId="33">Yht9!#REF!</definedName>
    <definedName name="_PT11">'N1'!#REF!</definedName>
    <definedName name="_PT12" localSheetId="13">'K1'!#REF!</definedName>
    <definedName name="_PT12" localSheetId="22">'K10'!#REF!</definedName>
    <definedName name="_PT12" localSheetId="23">'K11'!#REF!</definedName>
    <definedName name="_PT12" localSheetId="24">'K12'!#REF!</definedName>
    <definedName name="_PT12" localSheetId="14">'K2'!#REF!</definedName>
    <definedName name="_PT12" localSheetId="15">'K3'!#REF!</definedName>
    <definedName name="_PT12" localSheetId="16">'K4'!#REF!</definedName>
    <definedName name="_PT12" localSheetId="17">'K5'!#REF!</definedName>
    <definedName name="_PT12" localSheetId="18">'K6'!#REF!</definedName>
    <definedName name="_PT12" localSheetId="19">'K7'!#REF!</definedName>
    <definedName name="_PT12" localSheetId="20">'K8'!#REF!</definedName>
    <definedName name="_PT12" localSheetId="21">'K9'!#REF!</definedName>
    <definedName name="_PT12" localSheetId="10">'N10'!#REF!</definedName>
    <definedName name="_PT12" localSheetId="11">'N11'!#REF!</definedName>
    <definedName name="_PT12" localSheetId="12">'N12'!#REF!</definedName>
    <definedName name="_PT12" localSheetId="2">'N2'!#REF!</definedName>
    <definedName name="_PT12" localSheetId="3">'N3'!#REF!</definedName>
    <definedName name="_PT12" localSheetId="4">'N4'!#REF!</definedName>
    <definedName name="_PT12" localSheetId="5">'N5'!#REF!</definedName>
    <definedName name="_PT12" localSheetId="6">'N6'!#REF!</definedName>
    <definedName name="_PT12" localSheetId="7">'N7'!#REF!</definedName>
    <definedName name="_PT12" localSheetId="8">'N8'!#REF!</definedName>
    <definedName name="_PT12" localSheetId="9">'N9'!#REF!</definedName>
    <definedName name="_PT12" localSheetId="25">Yht1!#REF!</definedName>
    <definedName name="_PT12" localSheetId="34">Yht10!#REF!</definedName>
    <definedName name="_PT12" localSheetId="35">Yht11!#REF!</definedName>
    <definedName name="_PT12" localSheetId="36">Yht12!#REF!</definedName>
    <definedName name="_PT12" localSheetId="26">Yht2!#REF!</definedName>
    <definedName name="_PT12" localSheetId="27">Yht3!#REF!</definedName>
    <definedName name="_PT12" localSheetId="28">Yht4!#REF!</definedName>
    <definedName name="_PT12" localSheetId="29">Yht5!#REF!</definedName>
    <definedName name="_PT12" localSheetId="30">Yht6!#REF!</definedName>
    <definedName name="_PT12" localSheetId="31">Yht7!#REF!</definedName>
    <definedName name="_PT12" localSheetId="32">Yht8!#REF!</definedName>
    <definedName name="_PT12" localSheetId="33">Yht9!#REF!</definedName>
    <definedName name="_PT12">'N1'!#REF!</definedName>
    <definedName name="_PT2" localSheetId="13">'K1'!#REF!</definedName>
    <definedName name="_PT2" localSheetId="22">'K10'!#REF!</definedName>
    <definedName name="_PT2" localSheetId="23">'K11'!#REF!</definedName>
    <definedName name="_PT2" localSheetId="24">'K12'!#REF!</definedName>
    <definedName name="_PT2" localSheetId="14">'K2'!#REF!</definedName>
    <definedName name="_PT2" localSheetId="15">'K3'!#REF!</definedName>
    <definedName name="_PT2" localSheetId="16">'K4'!#REF!</definedName>
    <definedName name="_PT2" localSheetId="17">'K5'!#REF!</definedName>
    <definedName name="_PT2" localSheetId="18">'K6'!#REF!</definedName>
    <definedName name="_PT2" localSheetId="19">'K7'!#REF!</definedName>
    <definedName name="_PT2" localSheetId="20">'K8'!#REF!</definedName>
    <definedName name="_PT2" localSheetId="21">'K9'!#REF!</definedName>
    <definedName name="_PT2" localSheetId="10">'N10'!#REF!</definedName>
    <definedName name="_PT2" localSheetId="11">'N11'!#REF!</definedName>
    <definedName name="_PT2" localSheetId="12">'N12'!#REF!</definedName>
    <definedName name="_PT2" localSheetId="2">'N2'!#REF!</definedName>
    <definedName name="_PT2" localSheetId="3">'N3'!#REF!</definedName>
    <definedName name="_PT2" localSheetId="4">'N4'!#REF!</definedName>
    <definedName name="_PT2" localSheetId="5">'N5'!#REF!</definedName>
    <definedName name="_PT2" localSheetId="6">'N6'!#REF!</definedName>
    <definedName name="_PT2" localSheetId="7">'N7'!#REF!</definedName>
    <definedName name="_PT2" localSheetId="8">'N8'!#REF!</definedName>
    <definedName name="_PT2" localSheetId="9">'N9'!#REF!</definedName>
    <definedName name="_PT2" localSheetId="25">Yht1!#REF!</definedName>
    <definedName name="_PT2" localSheetId="34">Yht10!#REF!</definedName>
    <definedName name="_PT2" localSheetId="35">Yht11!#REF!</definedName>
    <definedName name="_PT2" localSheetId="36">Yht12!#REF!</definedName>
    <definedName name="_PT2" localSheetId="26">Yht2!#REF!</definedName>
    <definedName name="_PT2" localSheetId="27">Yht3!#REF!</definedName>
    <definedName name="_PT2" localSheetId="28">Yht4!#REF!</definedName>
    <definedName name="_PT2" localSheetId="29">Yht5!#REF!</definedName>
    <definedName name="_PT2" localSheetId="30">Yht6!#REF!</definedName>
    <definedName name="_PT2" localSheetId="31">Yht7!#REF!</definedName>
    <definedName name="_PT2" localSheetId="32">Yht8!#REF!</definedName>
    <definedName name="_PT2" localSheetId="33">Yht9!#REF!</definedName>
    <definedName name="_PT2">'N1'!#REF!</definedName>
    <definedName name="_PT3" localSheetId="13">'K1'!#REF!</definedName>
    <definedName name="_PT3" localSheetId="22">'K10'!#REF!</definedName>
    <definedName name="_PT3" localSheetId="23">'K11'!#REF!</definedName>
    <definedName name="_PT3" localSheetId="24">'K12'!#REF!</definedName>
    <definedName name="_PT3" localSheetId="14">'K2'!#REF!</definedName>
    <definedName name="_PT3" localSheetId="15">'K3'!#REF!</definedName>
    <definedName name="_PT3" localSheetId="16">'K4'!#REF!</definedName>
    <definedName name="_PT3" localSheetId="17">'K5'!#REF!</definedName>
    <definedName name="_PT3" localSheetId="18">'K6'!#REF!</definedName>
    <definedName name="_PT3" localSheetId="19">'K7'!#REF!</definedName>
    <definedName name="_PT3" localSheetId="20">'K8'!#REF!</definedName>
    <definedName name="_PT3" localSheetId="21">'K9'!#REF!</definedName>
    <definedName name="_PT3" localSheetId="10">'N10'!#REF!</definedName>
    <definedName name="_PT3" localSheetId="11">'N11'!#REF!</definedName>
    <definedName name="_PT3" localSheetId="12">'N12'!#REF!</definedName>
    <definedName name="_PT3" localSheetId="2">'N2'!#REF!</definedName>
    <definedName name="_PT3" localSheetId="3">'N3'!#REF!</definedName>
    <definedName name="_PT3" localSheetId="4">'N4'!#REF!</definedName>
    <definedName name="_PT3" localSheetId="5">'N5'!#REF!</definedName>
    <definedName name="_PT3" localSheetId="6">'N6'!#REF!</definedName>
    <definedName name="_PT3" localSheetId="7">'N7'!#REF!</definedName>
    <definedName name="_PT3" localSheetId="8">'N8'!#REF!</definedName>
    <definedName name="_PT3" localSheetId="9">'N9'!#REF!</definedName>
    <definedName name="_PT3" localSheetId="25">Yht1!#REF!</definedName>
    <definedName name="_PT3" localSheetId="34">Yht10!#REF!</definedName>
    <definedName name="_PT3" localSheetId="35">Yht11!#REF!</definedName>
    <definedName name="_PT3" localSheetId="36">Yht12!#REF!</definedName>
    <definedName name="_PT3" localSheetId="26">Yht2!#REF!</definedName>
    <definedName name="_PT3" localSheetId="27">Yht3!#REF!</definedName>
    <definedName name="_PT3" localSheetId="28">Yht4!#REF!</definedName>
    <definedName name="_PT3" localSheetId="29">Yht5!#REF!</definedName>
    <definedName name="_PT3" localSheetId="30">Yht6!#REF!</definedName>
    <definedName name="_PT3" localSheetId="31">Yht7!#REF!</definedName>
    <definedName name="_PT3" localSheetId="32">Yht8!#REF!</definedName>
    <definedName name="_PT3" localSheetId="33">Yht9!#REF!</definedName>
    <definedName name="_PT3">'N1'!#REF!</definedName>
    <definedName name="_PT4" localSheetId="13">'K1'!#REF!</definedName>
    <definedName name="_PT4" localSheetId="22">'K10'!#REF!</definedName>
    <definedName name="_PT4" localSheetId="23">'K11'!#REF!</definedName>
    <definedName name="_PT4" localSheetId="24">'K12'!#REF!</definedName>
    <definedName name="_PT4" localSheetId="14">'K2'!#REF!</definedName>
    <definedName name="_PT4" localSheetId="15">'K3'!#REF!</definedName>
    <definedName name="_PT4" localSheetId="16">'K4'!#REF!</definedName>
    <definedName name="_PT4" localSheetId="17">'K5'!#REF!</definedName>
    <definedName name="_PT4" localSheetId="18">'K6'!#REF!</definedName>
    <definedName name="_PT4" localSheetId="19">'K7'!#REF!</definedName>
    <definedName name="_PT4" localSheetId="20">'K8'!#REF!</definedName>
    <definedName name="_PT4" localSheetId="21">'K9'!#REF!</definedName>
    <definedName name="_PT4" localSheetId="10">'N10'!#REF!</definedName>
    <definedName name="_PT4" localSheetId="11">'N11'!#REF!</definedName>
    <definedName name="_PT4" localSheetId="12">'N12'!#REF!</definedName>
    <definedName name="_PT4" localSheetId="2">'N2'!#REF!</definedName>
    <definedName name="_PT4" localSheetId="3">'N3'!#REF!</definedName>
    <definedName name="_PT4" localSheetId="4">'N4'!#REF!</definedName>
    <definedName name="_PT4" localSheetId="5">'N5'!#REF!</definedName>
    <definedName name="_PT4" localSheetId="6">'N6'!#REF!</definedName>
    <definedName name="_PT4" localSheetId="7">'N7'!#REF!</definedName>
    <definedName name="_PT4" localSheetId="8">'N8'!#REF!</definedName>
    <definedName name="_PT4" localSheetId="9">'N9'!#REF!</definedName>
    <definedName name="_PT4" localSheetId="25">Yht1!#REF!</definedName>
    <definedName name="_PT4" localSheetId="34">Yht10!#REF!</definedName>
    <definedName name="_PT4" localSheetId="35">Yht11!#REF!</definedName>
    <definedName name="_PT4" localSheetId="36">Yht12!#REF!</definedName>
    <definedName name="_PT4" localSheetId="26">Yht2!#REF!</definedName>
    <definedName name="_PT4" localSheetId="27">Yht3!#REF!</definedName>
    <definedName name="_PT4" localSheetId="28">Yht4!#REF!</definedName>
    <definedName name="_PT4" localSheetId="29">Yht5!#REF!</definedName>
    <definedName name="_PT4" localSheetId="30">Yht6!#REF!</definedName>
    <definedName name="_PT4" localSheetId="31">Yht7!#REF!</definedName>
    <definedName name="_PT4" localSheetId="32">Yht8!#REF!</definedName>
    <definedName name="_PT4" localSheetId="33">Yht9!#REF!</definedName>
    <definedName name="_PT4">'N1'!#REF!</definedName>
    <definedName name="_PT5" localSheetId="13">'K1'!#REF!</definedName>
    <definedName name="_PT5" localSheetId="22">'K10'!#REF!</definedName>
    <definedName name="_PT5" localSheetId="23">'K11'!#REF!</definedName>
    <definedName name="_PT5" localSheetId="24">'K12'!#REF!</definedName>
    <definedName name="_PT5" localSheetId="14">'K2'!#REF!</definedName>
    <definedName name="_PT5" localSheetId="15">'K3'!#REF!</definedName>
    <definedName name="_PT5" localSheetId="16">'K4'!#REF!</definedName>
    <definedName name="_PT5" localSheetId="17">'K5'!#REF!</definedName>
    <definedName name="_PT5" localSheetId="18">'K6'!#REF!</definedName>
    <definedName name="_PT5" localSheetId="19">'K7'!#REF!</definedName>
    <definedName name="_PT5" localSheetId="20">'K8'!#REF!</definedName>
    <definedName name="_PT5" localSheetId="21">'K9'!#REF!</definedName>
    <definedName name="_PT5" localSheetId="10">'N10'!#REF!</definedName>
    <definedName name="_PT5" localSheetId="11">'N11'!#REF!</definedName>
    <definedName name="_PT5" localSheetId="12">'N12'!#REF!</definedName>
    <definedName name="_PT5" localSheetId="2">'N2'!#REF!</definedName>
    <definedName name="_PT5" localSheetId="3">'N3'!#REF!</definedName>
    <definedName name="_PT5" localSheetId="4">'N4'!#REF!</definedName>
    <definedName name="_PT5" localSheetId="5">'N5'!#REF!</definedName>
    <definedName name="_PT5" localSheetId="6">'N6'!#REF!</definedName>
    <definedName name="_PT5" localSheetId="7">'N7'!#REF!</definedName>
    <definedName name="_PT5" localSheetId="8">'N8'!#REF!</definedName>
    <definedName name="_PT5" localSheetId="9">'N9'!#REF!</definedName>
    <definedName name="_PT5" localSheetId="25">Yht1!#REF!</definedName>
    <definedName name="_PT5" localSheetId="34">Yht10!#REF!</definedName>
    <definedName name="_PT5" localSheetId="35">Yht11!#REF!</definedName>
    <definedName name="_PT5" localSheetId="36">Yht12!#REF!</definedName>
    <definedName name="_PT5" localSheetId="26">Yht2!#REF!</definedName>
    <definedName name="_PT5" localSheetId="27">Yht3!#REF!</definedName>
    <definedName name="_PT5" localSheetId="28">Yht4!#REF!</definedName>
    <definedName name="_PT5" localSheetId="29">Yht5!#REF!</definedName>
    <definedName name="_PT5" localSheetId="30">Yht6!#REF!</definedName>
    <definedName name="_PT5" localSheetId="31">Yht7!#REF!</definedName>
    <definedName name="_PT5" localSheetId="32">Yht8!#REF!</definedName>
    <definedName name="_PT5" localSheetId="33">Yht9!#REF!</definedName>
    <definedName name="_PT5">'N1'!#REF!</definedName>
    <definedName name="_PT6" localSheetId="13">'K1'!#REF!</definedName>
    <definedName name="_PT6" localSheetId="22">'K10'!#REF!</definedName>
    <definedName name="_PT6" localSheetId="23">'K11'!#REF!</definedName>
    <definedName name="_PT6" localSheetId="24">'K12'!#REF!</definedName>
    <definedName name="_PT6" localSheetId="14">'K2'!#REF!</definedName>
    <definedName name="_PT6" localSheetId="15">'K3'!#REF!</definedName>
    <definedName name="_PT6" localSheetId="16">'K4'!#REF!</definedName>
    <definedName name="_PT6" localSheetId="17">'K5'!#REF!</definedName>
    <definedName name="_PT6" localSheetId="18">'K6'!#REF!</definedName>
    <definedName name="_PT6" localSheetId="19">'K7'!#REF!</definedName>
    <definedName name="_PT6" localSheetId="20">'K8'!#REF!</definedName>
    <definedName name="_PT6" localSheetId="21">'K9'!#REF!</definedName>
    <definedName name="_PT6" localSheetId="10">'N10'!#REF!</definedName>
    <definedName name="_PT6" localSheetId="11">'N11'!#REF!</definedName>
    <definedName name="_PT6" localSheetId="12">'N12'!#REF!</definedName>
    <definedName name="_PT6" localSheetId="2">'N2'!#REF!</definedName>
    <definedName name="_PT6" localSheetId="3">'N3'!#REF!</definedName>
    <definedName name="_PT6" localSheetId="4">'N4'!#REF!</definedName>
    <definedName name="_PT6" localSheetId="5">'N5'!#REF!</definedName>
    <definedName name="_PT6" localSheetId="6">'N6'!#REF!</definedName>
    <definedName name="_PT6" localSheetId="7">'N7'!#REF!</definedName>
    <definedName name="_PT6" localSheetId="8">'N8'!#REF!</definedName>
    <definedName name="_PT6" localSheetId="9">'N9'!#REF!</definedName>
    <definedName name="_PT6" localSheetId="25">Yht1!#REF!</definedName>
    <definedName name="_PT6" localSheetId="34">Yht10!#REF!</definedName>
    <definedName name="_PT6" localSheetId="35">Yht11!#REF!</definedName>
    <definedName name="_PT6" localSheetId="36">Yht12!#REF!</definedName>
    <definedName name="_PT6" localSheetId="26">Yht2!#REF!</definedName>
    <definedName name="_PT6" localSheetId="27">Yht3!#REF!</definedName>
    <definedName name="_PT6" localSheetId="28">Yht4!#REF!</definedName>
    <definedName name="_PT6" localSheetId="29">Yht5!#REF!</definedName>
    <definedName name="_PT6" localSheetId="30">Yht6!#REF!</definedName>
    <definedName name="_PT6" localSheetId="31">Yht7!#REF!</definedName>
    <definedName name="_PT6" localSheetId="32">Yht8!#REF!</definedName>
    <definedName name="_PT6" localSheetId="33">Yht9!#REF!</definedName>
    <definedName name="_PT6">'N1'!#REF!</definedName>
    <definedName name="_PT7" localSheetId="13">'K1'!#REF!</definedName>
    <definedName name="_PT7" localSheetId="22">'K10'!#REF!</definedName>
    <definedName name="_PT7" localSheetId="23">'K11'!#REF!</definedName>
    <definedName name="_PT7" localSheetId="24">'K12'!#REF!</definedName>
    <definedName name="_PT7" localSheetId="14">'K2'!#REF!</definedName>
    <definedName name="_PT7" localSheetId="15">'K3'!#REF!</definedName>
    <definedName name="_PT7" localSheetId="16">'K4'!#REF!</definedName>
    <definedName name="_PT7" localSheetId="17">'K5'!#REF!</definedName>
    <definedName name="_PT7" localSheetId="18">'K6'!#REF!</definedName>
    <definedName name="_PT7" localSheetId="19">'K7'!#REF!</definedName>
    <definedName name="_PT7" localSheetId="20">'K8'!#REF!</definedName>
    <definedName name="_PT7" localSheetId="21">'K9'!#REF!</definedName>
    <definedName name="_PT7" localSheetId="10">'N10'!#REF!</definedName>
    <definedName name="_PT7" localSheetId="11">'N11'!#REF!</definedName>
    <definedName name="_PT7" localSheetId="12">'N12'!#REF!</definedName>
    <definedName name="_PT7" localSheetId="2">'N2'!#REF!</definedName>
    <definedName name="_PT7" localSheetId="3">'N3'!#REF!</definedName>
    <definedName name="_PT7" localSheetId="4">'N4'!#REF!</definedName>
    <definedName name="_PT7" localSheetId="5">'N5'!#REF!</definedName>
    <definedName name="_PT7" localSheetId="6">'N6'!#REF!</definedName>
    <definedName name="_PT7" localSheetId="7">'N7'!#REF!</definedName>
    <definedName name="_PT7" localSheetId="8">'N8'!#REF!</definedName>
    <definedName name="_PT7" localSheetId="9">'N9'!#REF!</definedName>
    <definedName name="_PT7" localSheetId="25">Yht1!#REF!</definedName>
    <definedName name="_PT7" localSheetId="34">Yht10!#REF!</definedName>
    <definedName name="_PT7" localSheetId="35">Yht11!#REF!</definedName>
    <definedName name="_PT7" localSheetId="36">Yht12!#REF!</definedName>
    <definedName name="_PT7" localSheetId="26">Yht2!#REF!</definedName>
    <definedName name="_PT7" localSheetId="27">Yht3!#REF!</definedName>
    <definedName name="_PT7" localSheetId="28">Yht4!#REF!</definedName>
    <definedName name="_PT7" localSheetId="29">Yht5!#REF!</definedName>
    <definedName name="_PT7" localSheetId="30">Yht6!#REF!</definedName>
    <definedName name="_PT7" localSheetId="31">Yht7!#REF!</definedName>
    <definedName name="_PT7" localSheetId="32">Yht8!#REF!</definedName>
    <definedName name="_PT7" localSheetId="33">Yht9!#REF!</definedName>
    <definedName name="_PT7">'N1'!#REF!</definedName>
    <definedName name="_PT8" localSheetId="13">'K1'!#REF!</definedName>
    <definedName name="_PT8" localSheetId="22">'K10'!#REF!</definedName>
    <definedName name="_PT8" localSheetId="23">'K11'!#REF!</definedName>
    <definedName name="_PT8" localSheetId="24">'K12'!#REF!</definedName>
    <definedName name="_PT8" localSheetId="14">'K2'!#REF!</definedName>
    <definedName name="_PT8" localSheetId="15">'K3'!#REF!</definedName>
    <definedName name="_PT8" localSheetId="16">'K4'!#REF!</definedName>
    <definedName name="_PT8" localSheetId="17">'K5'!#REF!</definedName>
    <definedName name="_PT8" localSheetId="18">'K6'!#REF!</definedName>
    <definedName name="_PT8" localSheetId="19">'K7'!#REF!</definedName>
    <definedName name="_PT8" localSheetId="20">'K8'!#REF!</definedName>
    <definedName name="_PT8" localSheetId="21">'K9'!#REF!</definedName>
    <definedName name="_PT8" localSheetId="10">'N10'!#REF!</definedName>
    <definedName name="_PT8" localSheetId="11">'N11'!#REF!</definedName>
    <definedName name="_PT8" localSheetId="12">'N12'!#REF!</definedName>
    <definedName name="_PT8" localSheetId="2">'N2'!#REF!</definedName>
    <definedName name="_PT8" localSheetId="3">'N3'!#REF!</definedName>
    <definedName name="_PT8" localSheetId="4">'N4'!#REF!</definedName>
    <definedName name="_PT8" localSheetId="5">'N5'!#REF!</definedName>
    <definedName name="_PT8" localSheetId="6">'N6'!#REF!</definedName>
    <definedName name="_PT8" localSheetId="7">'N7'!#REF!</definedName>
    <definedName name="_PT8" localSheetId="8">'N8'!#REF!</definedName>
    <definedName name="_PT8" localSheetId="9">'N9'!#REF!</definedName>
    <definedName name="_PT8" localSheetId="25">Yht1!#REF!</definedName>
    <definedName name="_PT8" localSheetId="34">Yht10!#REF!</definedName>
    <definedName name="_PT8" localSheetId="35">Yht11!#REF!</definedName>
    <definedName name="_PT8" localSheetId="36">Yht12!#REF!</definedName>
    <definedName name="_PT8" localSheetId="26">Yht2!#REF!</definedName>
    <definedName name="_PT8" localSheetId="27">Yht3!#REF!</definedName>
    <definedName name="_PT8" localSheetId="28">Yht4!#REF!</definedName>
    <definedName name="_PT8" localSheetId="29">Yht5!#REF!</definedName>
    <definedName name="_PT8" localSheetId="30">Yht6!#REF!</definedName>
    <definedName name="_PT8" localSheetId="31">Yht7!#REF!</definedName>
    <definedName name="_PT8" localSheetId="32">Yht8!#REF!</definedName>
    <definedName name="_PT8" localSheetId="33">Yht9!#REF!</definedName>
    <definedName name="_PT8">'N1'!#REF!</definedName>
    <definedName name="_PT9" localSheetId="13">'K1'!#REF!</definedName>
    <definedName name="_PT9" localSheetId="22">'K10'!#REF!</definedName>
    <definedName name="_PT9" localSheetId="23">'K11'!#REF!</definedName>
    <definedName name="_PT9" localSheetId="24">'K12'!#REF!</definedName>
    <definedName name="_PT9" localSheetId="14">'K2'!#REF!</definedName>
    <definedName name="_PT9" localSheetId="15">'K3'!#REF!</definedName>
    <definedName name="_PT9" localSheetId="16">'K4'!#REF!</definedName>
    <definedName name="_PT9" localSheetId="17">'K5'!#REF!</definedName>
    <definedName name="_PT9" localSheetId="18">'K6'!#REF!</definedName>
    <definedName name="_PT9" localSheetId="19">'K7'!#REF!</definedName>
    <definedName name="_PT9" localSheetId="20">'K8'!#REF!</definedName>
    <definedName name="_PT9" localSheetId="21">'K9'!#REF!</definedName>
    <definedName name="_PT9" localSheetId="10">'N10'!#REF!</definedName>
    <definedName name="_PT9" localSheetId="11">'N11'!#REF!</definedName>
    <definedName name="_PT9" localSheetId="12">'N12'!#REF!</definedName>
    <definedName name="_PT9" localSheetId="2">'N2'!#REF!</definedName>
    <definedName name="_PT9" localSheetId="3">'N3'!#REF!</definedName>
    <definedName name="_PT9" localSheetId="4">'N4'!#REF!</definedName>
    <definedName name="_PT9" localSheetId="5">'N5'!#REF!</definedName>
    <definedName name="_PT9" localSheetId="6">'N6'!#REF!</definedName>
    <definedName name="_PT9" localSheetId="7">'N7'!#REF!</definedName>
    <definedName name="_PT9" localSheetId="8">'N8'!#REF!</definedName>
    <definedName name="_PT9" localSheetId="9">'N9'!#REF!</definedName>
    <definedName name="_PT9" localSheetId="25">Yht1!#REF!</definedName>
    <definedName name="_PT9" localSheetId="34">Yht10!#REF!</definedName>
    <definedName name="_PT9" localSheetId="35">Yht11!#REF!</definedName>
    <definedName name="_PT9" localSheetId="36">Yht12!#REF!</definedName>
    <definedName name="_PT9" localSheetId="26">Yht2!#REF!</definedName>
    <definedName name="_PT9" localSheetId="27">Yht3!#REF!</definedName>
    <definedName name="_PT9" localSheetId="28">Yht4!#REF!</definedName>
    <definedName name="_PT9" localSheetId="29">Yht5!#REF!</definedName>
    <definedName name="_PT9" localSheetId="30">Yht6!#REF!</definedName>
    <definedName name="_PT9" localSheetId="31">Yht7!#REF!</definedName>
    <definedName name="_PT9" localSheetId="32">Yht8!#REF!</definedName>
    <definedName name="_PT9" localSheetId="33">Yht9!#REF!</definedName>
    <definedName name="_PT9">'N1'!#REF!</definedName>
    <definedName name="ACwvu.Perusikkuna." localSheetId="13" hidden="1">'K1'!#REF!</definedName>
    <definedName name="ACwvu.Perusikkuna." localSheetId="22" hidden="1">'K10'!#REF!</definedName>
    <definedName name="ACwvu.Perusikkuna." localSheetId="23" hidden="1">'K11'!#REF!</definedName>
    <definedName name="ACwvu.Perusikkuna." localSheetId="24" hidden="1">'K12'!#REF!</definedName>
    <definedName name="ACwvu.Perusikkuna." localSheetId="14" hidden="1">'K2'!#REF!</definedName>
    <definedName name="ACwvu.Perusikkuna." localSheetId="15" hidden="1">'K3'!#REF!</definedName>
    <definedName name="ACwvu.Perusikkuna." localSheetId="16" hidden="1">'K4'!#REF!</definedName>
    <definedName name="ACwvu.Perusikkuna." localSheetId="17" hidden="1">'K5'!#REF!</definedName>
    <definedName name="ACwvu.Perusikkuna." localSheetId="18" hidden="1">'K6'!#REF!</definedName>
    <definedName name="ACwvu.Perusikkuna." localSheetId="19" hidden="1">'K7'!#REF!</definedName>
    <definedName name="ACwvu.Perusikkuna." localSheetId="20" hidden="1">'K8'!#REF!</definedName>
    <definedName name="ACwvu.Perusikkuna." localSheetId="21" hidden="1">'K9'!#REF!</definedName>
    <definedName name="ACwvu.Perusikkuna." localSheetId="1" hidden="1">'N1'!#REF!</definedName>
    <definedName name="ACwvu.Perusikkuna." localSheetId="10" hidden="1">'N10'!#REF!</definedName>
    <definedName name="ACwvu.Perusikkuna." localSheetId="11" hidden="1">'N11'!#REF!</definedName>
    <definedName name="ACwvu.Perusikkuna." localSheetId="12" hidden="1">'N12'!#REF!</definedName>
    <definedName name="ACwvu.Perusikkuna." localSheetId="2" hidden="1">'N2'!#REF!</definedName>
    <definedName name="ACwvu.Perusikkuna." localSheetId="3" hidden="1">'N3'!#REF!</definedName>
    <definedName name="ACwvu.Perusikkuna." localSheetId="4" hidden="1">'N4'!#REF!</definedName>
    <definedName name="ACwvu.Perusikkuna." localSheetId="5" hidden="1">'N5'!#REF!</definedName>
    <definedName name="ACwvu.Perusikkuna." localSheetId="6" hidden="1">'N6'!#REF!</definedName>
    <definedName name="ACwvu.Perusikkuna." localSheetId="7" hidden="1">'N7'!#REF!</definedName>
    <definedName name="ACwvu.Perusikkuna." localSheetId="8" hidden="1">'N8'!#REF!</definedName>
    <definedName name="ACwvu.Perusikkuna." localSheetId="9" hidden="1">'N9'!#REF!</definedName>
    <definedName name="ACwvu.Perusikkuna." localSheetId="25" hidden="1">Yht1!#REF!</definedName>
    <definedName name="ACwvu.Perusikkuna." localSheetId="34" hidden="1">Yht10!#REF!</definedName>
    <definedName name="ACwvu.Perusikkuna." localSheetId="35" hidden="1">Yht11!#REF!</definedName>
    <definedName name="ACwvu.Perusikkuna." localSheetId="36" hidden="1">Yht12!#REF!</definedName>
    <definedName name="ACwvu.Perusikkuna." localSheetId="26" hidden="1">Yht2!#REF!</definedName>
    <definedName name="ACwvu.Perusikkuna." localSheetId="27" hidden="1">Yht3!#REF!</definedName>
    <definedName name="ACwvu.Perusikkuna." localSheetId="28" hidden="1">Yht4!#REF!</definedName>
    <definedName name="ACwvu.Perusikkuna." localSheetId="29" hidden="1">Yht5!#REF!</definedName>
    <definedName name="ACwvu.Perusikkuna." localSheetId="30" hidden="1">Yht6!#REF!</definedName>
    <definedName name="ACwvu.Perusikkuna." localSheetId="31" hidden="1">Yht7!#REF!</definedName>
    <definedName name="ACwvu.Perusikkuna." localSheetId="32" hidden="1">Yht8!#REF!</definedName>
    <definedName name="ACwvu.Perusikkuna." localSheetId="33" hidden="1">Yht9!#REF!</definedName>
    <definedName name="ACwvu.Tulostusikkuna." localSheetId="13" hidden="1">'K1'!#REF!</definedName>
    <definedName name="ACwvu.Tulostusikkuna." localSheetId="22" hidden="1">'K10'!#REF!</definedName>
    <definedName name="ACwvu.Tulostusikkuna." localSheetId="23" hidden="1">'K11'!#REF!</definedName>
    <definedName name="ACwvu.Tulostusikkuna." localSheetId="24" hidden="1">'K12'!#REF!</definedName>
    <definedName name="ACwvu.Tulostusikkuna." localSheetId="14" hidden="1">'K2'!#REF!</definedName>
    <definedName name="ACwvu.Tulostusikkuna." localSheetId="15" hidden="1">'K3'!#REF!</definedName>
    <definedName name="ACwvu.Tulostusikkuna." localSheetId="16" hidden="1">'K4'!#REF!</definedName>
    <definedName name="ACwvu.Tulostusikkuna." localSheetId="17" hidden="1">'K5'!#REF!</definedName>
    <definedName name="ACwvu.Tulostusikkuna." localSheetId="18" hidden="1">'K6'!#REF!</definedName>
    <definedName name="ACwvu.Tulostusikkuna." localSheetId="19" hidden="1">'K7'!#REF!</definedName>
    <definedName name="ACwvu.Tulostusikkuna." localSheetId="20" hidden="1">'K8'!#REF!</definedName>
    <definedName name="ACwvu.Tulostusikkuna." localSheetId="21" hidden="1">'K9'!#REF!</definedName>
    <definedName name="ACwvu.Tulostusikkuna." localSheetId="1" hidden="1">'N1'!#REF!</definedName>
    <definedName name="ACwvu.Tulostusikkuna." localSheetId="10" hidden="1">'N10'!#REF!</definedName>
    <definedName name="ACwvu.Tulostusikkuna." localSheetId="11" hidden="1">'N11'!#REF!</definedName>
    <definedName name="ACwvu.Tulostusikkuna." localSheetId="12" hidden="1">'N12'!#REF!</definedName>
    <definedName name="ACwvu.Tulostusikkuna." localSheetId="2" hidden="1">'N2'!#REF!</definedName>
    <definedName name="ACwvu.Tulostusikkuna." localSheetId="3" hidden="1">'N3'!#REF!</definedName>
    <definedName name="ACwvu.Tulostusikkuna." localSheetId="4" hidden="1">'N4'!#REF!</definedName>
    <definedName name="ACwvu.Tulostusikkuna." localSheetId="5" hidden="1">'N5'!#REF!</definedName>
    <definedName name="ACwvu.Tulostusikkuna." localSheetId="6" hidden="1">'N6'!#REF!</definedName>
    <definedName name="ACwvu.Tulostusikkuna." localSheetId="7" hidden="1">'N7'!#REF!</definedName>
    <definedName name="ACwvu.Tulostusikkuna." localSheetId="8" hidden="1">'N8'!#REF!</definedName>
    <definedName name="ACwvu.Tulostusikkuna." localSheetId="9" hidden="1">'N9'!#REF!</definedName>
    <definedName name="ACwvu.Tulostusikkuna." localSheetId="25" hidden="1">Yht1!#REF!</definedName>
    <definedName name="ACwvu.Tulostusikkuna." localSheetId="34" hidden="1">Yht10!#REF!</definedName>
    <definedName name="ACwvu.Tulostusikkuna." localSheetId="35" hidden="1">Yht11!#REF!</definedName>
    <definedName name="ACwvu.Tulostusikkuna." localSheetId="36" hidden="1">Yht12!#REF!</definedName>
    <definedName name="ACwvu.Tulostusikkuna." localSheetId="26" hidden="1">Yht2!#REF!</definedName>
    <definedName name="ACwvu.Tulostusikkuna." localSheetId="27" hidden="1">Yht3!#REF!</definedName>
    <definedName name="ACwvu.Tulostusikkuna." localSheetId="28" hidden="1">Yht4!#REF!</definedName>
    <definedName name="ACwvu.Tulostusikkuna." localSheetId="29" hidden="1">Yht5!#REF!</definedName>
    <definedName name="ACwvu.Tulostusikkuna." localSheetId="30" hidden="1">Yht6!#REF!</definedName>
    <definedName name="ACwvu.Tulostusikkuna." localSheetId="31" hidden="1">Yht7!#REF!</definedName>
    <definedName name="ACwvu.Tulostusikkuna." localSheetId="32" hidden="1">Yht8!#REF!</definedName>
    <definedName name="ACwvu.Tulostusikkuna." localSheetId="33" hidden="1">Yht9!#REF!</definedName>
    <definedName name="E" localSheetId="13">'K1'!#REF!</definedName>
    <definedName name="E" localSheetId="22">'K10'!#REF!</definedName>
    <definedName name="E" localSheetId="23">'K11'!#REF!</definedName>
    <definedName name="E" localSheetId="24">'K12'!#REF!</definedName>
    <definedName name="E" localSheetId="14">'K2'!#REF!</definedName>
    <definedName name="E" localSheetId="15">'K3'!#REF!</definedName>
    <definedName name="E" localSheetId="16">'K4'!#REF!</definedName>
    <definedName name="E" localSheetId="17">'K5'!#REF!</definedName>
    <definedName name="E" localSheetId="18">'K6'!#REF!</definedName>
    <definedName name="E" localSheetId="19">'K7'!#REF!</definedName>
    <definedName name="E" localSheetId="20">'K8'!#REF!</definedName>
    <definedName name="E" localSheetId="21">'K9'!#REF!</definedName>
    <definedName name="E" localSheetId="10">'N10'!#REF!</definedName>
    <definedName name="E" localSheetId="11">'N11'!#REF!</definedName>
    <definedName name="E" localSheetId="12">'N12'!#REF!</definedName>
    <definedName name="E" localSheetId="2">'N2'!#REF!</definedName>
    <definedName name="E" localSheetId="3">'N3'!#REF!</definedName>
    <definedName name="E" localSheetId="4">'N4'!#REF!</definedName>
    <definedName name="E" localSheetId="5">'N5'!#REF!</definedName>
    <definedName name="E" localSheetId="6">'N6'!#REF!</definedName>
    <definedName name="E" localSheetId="7">'N7'!#REF!</definedName>
    <definedName name="E" localSheetId="8">'N8'!#REF!</definedName>
    <definedName name="E" localSheetId="9">'N9'!#REF!</definedName>
    <definedName name="E" localSheetId="25">Yht1!#REF!</definedName>
    <definedName name="E" localSheetId="34">Yht10!#REF!</definedName>
    <definedName name="E" localSheetId="35">Yht11!#REF!</definedName>
    <definedName name="E" localSheetId="36">Yht12!#REF!</definedName>
    <definedName name="E" localSheetId="26">Yht2!#REF!</definedName>
    <definedName name="E" localSheetId="27">Yht3!#REF!</definedName>
    <definedName name="E" localSheetId="28">Yht4!#REF!</definedName>
    <definedName name="E" localSheetId="29">Yht5!#REF!</definedName>
    <definedName name="E" localSheetId="30">Yht6!#REF!</definedName>
    <definedName name="E" localSheetId="31">Yht7!#REF!</definedName>
    <definedName name="E" localSheetId="32">Yht8!#REF!</definedName>
    <definedName name="E" localSheetId="33">Yht9!#REF!</definedName>
    <definedName name="E">'N1'!#REF!</definedName>
    <definedName name="KUVAT" localSheetId="13">'K1'!#REF!</definedName>
    <definedName name="KUVAT" localSheetId="22">'K10'!#REF!</definedName>
    <definedName name="KUVAT" localSheetId="23">'K11'!#REF!</definedName>
    <definedName name="KUVAT" localSheetId="24">'K12'!#REF!</definedName>
    <definedName name="KUVAT" localSheetId="14">'K2'!#REF!</definedName>
    <definedName name="KUVAT" localSheetId="15">'K3'!#REF!</definedName>
    <definedName name="KUVAT" localSheetId="16">'K4'!#REF!</definedName>
    <definedName name="KUVAT" localSheetId="17">'K5'!#REF!</definedName>
    <definedName name="KUVAT" localSheetId="18">'K6'!#REF!</definedName>
    <definedName name="KUVAT" localSheetId="19">'K7'!#REF!</definedName>
    <definedName name="KUVAT" localSheetId="20">'K8'!#REF!</definedName>
    <definedName name="KUVAT" localSheetId="21">'K9'!#REF!</definedName>
    <definedName name="KUVAT" localSheetId="10">'N10'!#REF!</definedName>
    <definedName name="KUVAT" localSheetId="11">'N11'!#REF!</definedName>
    <definedName name="KUVAT" localSheetId="12">'N12'!#REF!</definedName>
    <definedName name="KUVAT" localSheetId="2">'N2'!#REF!</definedName>
    <definedName name="KUVAT" localSheetId="3">'N3'!#REF!</definedName>
    <definedName name="KUVAT" localSheetId="4">'N4'!#REF!</definedName>
    <definedName name="KUVAT" localSheetId="5">'N5'!#REF!</definedName>
    <definedName name="KUVAT" localSheetId="6">'N6'!#REF!</definedName>
    <definedName name="KUVAT" localSheetId="7">'N7'!#REF!</definedName>
    <definedName name="KUVAT" localSheetId="8">'N8'!#REF!</definedName>
    <definedName name="KUVAT" localSheetId="9">'N9'!#REF!</definedName>
    <definedName name="KUVAT" localSheetId="25">Yht1!#REF!</definedName>
    <definedName name="KUVAT" localSheetId="34">Yht10!#REF!</definedName>
    <definedName name="KUVAT" localSheetId="35">Yht11!#REF!</definedName>
    <definedName name="KUVAT" localSheetId="36">Yht12!#REF!</definedName>
    <definedName name="KUVAT" localSheetId="26">Yht2!#REF!</definedName>
    <definedName name="KUVAT" localSheetId="27">Yht3!#REF!</definedName>
    <definedName name="KUVAT" localSheetId="28">Yht4!#REF!</definedName>
    <definedName name="KUVAT" localSheetId="29">Yht5!#REF!</definedName>
    <definedName name="KUVAT" localSheetId="30">Yht6!#REF!</definedName>
    <definedName name="KUVAT" localSheetId="31">Yht7!#REF!</definedName>
    <definedName name="KUVAT" localSheetId="32">Yht8!#REF!</definedName>
    <definedName name="KUVAT" localSheetId="33">Yht9!#REF!</definedName>
    <definedName name="KUVAT">'N1'!#REF!</definedName>
    <definedName name="Swvu.Perusikkuna." localSheetId="13" hidden="1">'K1'!#REF!</definedName>
    <definedName name="Swvu.Perusikkuna." localSheetId="22" hidden="1">'K10'!#REF!</definedName>
    <definedName name="Swvu.Perusikkuna." localSheetId="23" hidden="1">'K11'!#REF!</definedName>
    <definedName name="Swvu.Perusikkuna." localSheetId="24" hidden="1">'K12'!#REF!</definedName>
    <definedName name="Swvu.Perusikkuna." localSheetId="14" hidden="1">'K2'!#REF!</definedName>
    <definedName name="Swvu.Perusikkuna." localSheetId="15" hidden="1">'K3'!#REF!</definedName>
    <definedName name="Swvu.Perusikkuna." localSheetId="16" hidden="1">'K4'!#REF!</definedName>
    <definedName name="Swvu.Perusikkuna." localSheetId="17" hidden="1">'K5'!#REF!</definedName>
    <definedName name="Swvu.Perusikkuna." localSheetId="18" hidden="1">'K6'!#REF!</definedName>
    <definedName name="Swvu.Perusikkuna." localSheetId="19" hidden="1">'K7'!#REF!</definedName>
    <definedName name="Swvu.Perusikkuna." localSheetId="20" hidden="1">'K8'!#REF!</definedName>
    <definedName name="Swvu.Perusikkuna." localSheetId="21" hidden="1">'K9'!#REF!</definedName>
    <definedName name="Swvu.Perusikkuna." localSheetId="1" hidden="1">'N1'!#REF!</definedName>
    <definedName name="Swvu.Perusikkuna." localSheetId="10" hidden="1">'N10'!#REF!</definedName>
    <definedName name="Swvu.Perusikkuna." localSheetId="11" hidden="1">'N11'!#REF!</definedName>
    <definedName name="Swvu.Perusikkuna." localSheetId="12" hidden="1">'N12'!#REF!</definedName>
    <definedName name="Swvu.Perusikkuna." localSheetId="2" hidden="1">'N2'!#REF!</definedName>
    <definedName name="Swvu.Perusikkuna." localSheetId="3" hidden="1">'N3'!#REF!</definedName>
    <definedName name="Swvu.Perusikkuna." localSheetId="4" hidden="1">'N4'!#REF!</definedName>
    <definedName name="Swvu.Perusikkuna." localSheetId="5" hidden="1">'N5'!#REF!</definedName>
    <definedName name="Swvu.Perusikkuna." localSheetId="6" hidden="1">'N6'!#REF!</definedName>
    <definedName name="Swvu.Perusikkuna." localSheetId="7" hidden="1">'N7'!#REF!</definedName>
    <definedName name="Swvu.Perusikkuna." localSheetId="8" hidden="1">'N8'!#REF!</definedName>
    <definedName name="Swvu.Perusikkuna." localSheetId="9" hidden="1">'N9'!#REF!</definedName>
    <definedName name="Swvu.Perusikkuna." localSheetId="25" hidden="1">Yht1!#REF!</definedName>
    <definedName name="Swvu.Perusikkuna." localSheetId="34" hidden="1">Yht10!#REF!</definedName>
    <definedName name="Swvu.Perusikkuna." localSheetId="35" hidden="1">Yht11!#REF!</definedName>
    <definedName name="Swvu.Perusikkuna." localSheetId="36" hidden="1">Yht12!#REF!</definedName>
    <definedName name="Swvu.Perusikkuna." localSheetId="26" hidden="1">Yht2!#REF!</definedName>
    <definedName name="Swvu.Perusikkuna." localSheetId="27" hidden="1">Yht3!#REF!</definedName>
    <definedName name="Swvu.Perusikkuna." localSheetId="28" hidden="1">Yht4!#REF!</definedName>
    <definedName name="Swvu.Perusikkuna." localSheetId="29" hidden="1">Yht5!#REF!</definedName>
    <definedName name="Swvu.Perusikkuna." localSheetId="30" hidden="1">Yht6!#REF!</definedName>
    <definedName name="Swvu.Perusikkuna." localSheetId="31" hidden="1">Yht7!#REF!</definedName>
    <definedName name="Swvu.Perusikkuna." localSheetId="32" hidden="1">Yht8!#REF!</definedName>
    <definedName name="Swvu.Perusikkuna." localSheetId="33" hidden="1">Yht9!#REF!</definedName>
    <definedName name="Swvu.Tulostusikkuna." localSheetId="13" hidden="1">'K1'!#REF!</definedName>
    <definedName name="Swvu.Tulostusikkuna." localSheetId="22" hidden="1">'K10'!#REF!</definedName>
    <definedName name="Swvu.Tulostusikkuna." localSheetId="23" hidden="1">'K11'!#REF!</definedName>
    <definedName name="Swvu.Tulostusikkuna." localSheetId="24" hidden="1">'K12'!#REF!</definedName>
    <definedName name="Swvu.Tulostusikkuna." localSheetId="14" hidden="1">'K2'!#REF!</definedName>
    <definedName name="Swvu.Tulostusikkuna." localSheetId="15" hidden="1">'K3'!#REF!</definedName>
    <definedName name="Swvu.Tulostusikkuna." localSheetId="16" hidden="1">'K4'!#REF!</definedName>
    <definedName name="Swvu.Tulostusikkuna." localSheetId="17" hidden="1">'K5'!#REF!</definedName>
    <definedName name="Swvu.Tulostusikkuna." localSheetId="18" hidden="1">'K6'!#REF!</definedName>
    <definedName name="Swvu.Tulostusikkuna." localSheetId="19" hidden="1">'K7'!#REF!</definedName>
    <definedName name="Swvu.Tulostusikkuna." localSheetId="20" hidden="1">'K8'!#REF!</definedName>
    <definedName name="Swvu.Tulostusikkuna." localSheetId="21" hidden="1">'K9'!#REF!</definedName>
    <definedName name="Swvu.Tulostusikkuna." localSheetId="1" hidden="1">'N1'!#REF!</definedName>
    <definedName name="Swvu.Tulostusikkuna." localSheetId="10" hidden="1">'N10'!#REF!</definedName>
    <definedName name="Swvu.Tulostusikkuna." localSheetId="11" hidden="1">'N11'!#REF!</definedName>
    <definedName name="Swvu.Tulostusikkuna." localSheetId="12" hidden="1">'N12'!#REF!</definedName>
    <definedName name="Swvu.Tulostusikkuna." localSheetId="2" hidden="1">'N2'!#REF!</definedName>
    <definedName name="Swvu.Tulostusikkuna." localSheetId="3" hidden="1">'N3'!#REF!</definedName>
    <definedName name="Swvu.Tulostusikkuna." localSheetId="4" hidden="1">'N4'!#REF!</definedName>
    <definedName name="Swvu.Tulostusikkuna." localSheetId="5" hidden="1">'N5'!#REF!</definedName>
    <definedName name="Swvu.Tulostusikkuna." localSheetId="6" hidden="1">'N6'!#REF!</definedName>
    <definedName name="Swvu.Tulostusikkuna." localSheetId="7" hidden="1">'N7'!#REF!</definedName>
    <definedName name="Swvu.Tulostusikkuna." localSheetId="8" hidden="1">'N8'!#REF!</definedName>
    <definedName name="Swvu.Tulostusikkuna." localSheetId="9" hidden="1">'N9'!#REF!</definedName>
    <definedName name="Swvu.Tulostusikkuna." localSheetId="25" hidden="1">Yht1!#REF!</definedName>
    <definedName name="Swvu.Tulostusikkuna." localSheetId="34" hidden="1">Yht10!#REF!</definedName>
    <definedName name="Swvu.Tulostusikkuna." localSheetId="35" hidden="1">Yht11!#REF!</definedName>
    <definedName name="Swvu.Tulostusikkuna." localSheetId="36" hidden="1">Yht12!#REF!</definedName>
    <definedName name="Swvu.Tulostusikkuna." localSheetId="26" hidden="1">Yht2!#REF!</definedName>
    <definedName name="Swvu.Tulostusikkuna." localSheetId="27" hidden="1">Yht3!#REF!</definedName>
    <definedName name="Swvu.Tulostusikkuna." localSheetId="28" hidden="1">Yht4!#REF!</definedName>
    <definedName name="Swvu.Tulostusikkuna." localSheetId="29" hidden="1">Yht5!#REF!</definedName>
    <definedName name="Swvu.Tulostusikkuna." localSheetId="30" hidden="1">Yht6!#REF!</definedName>
    <definedName name="Swvu.Tulostusikkuna." localSheetId="31" hidden="1">Yht7!#REF!</definedName>
    <definedName name="Swvu.Tulostusikkuna." localSheetId="32" hidden="1">Yht8!#REF!</definedName>
    <definedName name="Swvu.Tulostusikkuna." localSheetId="33" hidden="1">Yht9!#REF!</definedName>
    <definedName name="_xlnm.Database" localSheetId="13">'K1'!#REF!</definedName>
    <definedName name="_xlnm.Database" localSheetId="22">'K10'!#REF!</definedName>
    <definedName name="_xlnm.Database" localSheetId="23">'K11'!#REF!</definedName>
    <definedName name="_xlnm.Database" localSheetId="24">'K12'!#REF!</definedName>
    <definedName name="_xlnm.Database" localSheetId="14">'K2'!#REF!</definedName>
    <definedName name="_xlnm.Database" localSheetId="15">'K3'!#REF!</definedName>
    <definedName name="_xlnm.Database" localSheetId="16">'K4'!#REF!</definedName>
    <definedName name="_xlnm.Database" localSheetId="17">'K5'!#REF!</definedName>
    <definedName name="_xlnm.Database" localSheetId="18">'K6'!#REF!</definedName>
    <definedName name="_xlnm.Database" localSheetId="19">'K7'!#REF!</definedName>
    <definedName name="_xlnm.Database" localSheetId="20">'K8'!#REF!</definedName>
    <definedName name="_xlnm.Database" localSheetId="21">'K9'!#REF!</definedName>
    <definedName name="_xlnm.Database" localSheetId="10">'N10'!#REF!</definedName>
    <definedName name="_xlnm.Database" localSheetId="11">'N11'!#REF!</definedName>
    <definedName name="_xlnm.Database" localSheetId="12">'N12'!#REF!</definedName>
    <definedName name="_xlnm.Database" localSheetId="2">'N2'!#REF!</definedName>
    <definedName name="_xlnm.Database" localSheetId="3">'N3'!#REF!</definedName>
    <definedName name="_xlnm.Database" localSheetId="4">'N4'!#REF!</definedName>
    <definedName name="_xlnm.Database" localSheetId="5">'N5'!#REF!</definedName>
    <definedName name="_xlnm.Database" localSheetId="6">'N6'!#REF!</definedName>
    <definedName name="_xlnm.Database" localSheetId="7">'N7'!#REF!</definedName>
    <definedName name="_xlnm.Database" localSheetId="8">'N8'!#REF!</definedName>
    <definedName name="_xlnm.Database" localSheetId="9">'N9'!#REF!</definedName>
    <definedName name="_xlnm.Database" localSheetId="25">Yht1!#REF!</definedName>
    <definedName name="_xlnm.Database" localSheetId="34">Yht10!#REF!</definedName>
    <definedName name="_xlnm.Database" localSheetId="35">Yht11!#REF!</definedName>
    <definedName name="_xlnm.Database" localSheetId="36">Yht12!#REF!</definedName>
    <definedName name="_xlnm.Database" localSheetId="26">Yht2!#REF!</definedName>
    <definedName name="_xlnm.Database" localSheetId="27">Yht3!#REF!</definedName>
    <definedName name="_xlnm.Database" localSheetId="28">Yht4!#REF!</definedName>
    <definedName name="_xlnm.Database" localSheetId="29">Yht5!#REF!</definedName>
    <definedName name="_xlnm.Database" localSheetId="30">Yht6!#REF!</definedName>
    <definedName name="_xlnm.Database" localSheetId="31">Yht7!#REF!</definedName>
    <definedName name="_xlnm.Database" localSheetId="32">Yht8!#REF!</definedName>
    <definedName name="_xlnm.Database" localSheetId="33">Yht9!#REF!</definedName>
    <definedName name="_xlnm.Database">'N1'!#REF!</definedName>
    <definedName name="_xlnm.Print_Area" localSheetId="46">Graf.5!$A$1:$R$30</definedName>
    <definedName name="_xlnm.Print_Area" localSheetId="13">'K1'!$A$1:$AD$41</definedName>
    <definedName name="_xlnm.Print_Area" localSheetId="22">'K10'!$A$1:$AD$41</definedName>
    <definedName name="_xlnm.Print_Area" localSheetId="23">'K11'!$A$1:$AD$41</definedName>
    <definedName name="_xlnm.Print_Area" localSheetId="24">'K12'!$A$1:$AD$41</definedName>
    <definedName name="_xlnm.Print_Area" localSheetId="14">'K2'!$A$1:$AD$41</definedName>
    <definedName name="_xlnm.Print_Area" localSheetId="15">'K3'!$A$1:$AD$41</definedName>
    <definedName name="_xlnm.Print_Area" localSheetId="16">'K4'!$A$1:$AD$41</definedName>
    <definedName name="_xlnm.Print_Area" localSheetId="17">'K5'!$A$1:$AD$41</definedName>
    <definedName name="_xlnm.Print_Area" localSheetId="18">'K6'!$A$1:$AD$41</definedName>
    <definedName name="_xlnm.Print_Area" localSheetId="19">'K7'!$A$1:$AD$41</definedName>
    <definedName name="_xlnm.Print_Area" localSheetId="20">'K8'!$A$1:$AD$41</definedName>
    <definedName name="_xlnm.Print_Area" localSheetId="21">'K9'!$A$1:$AD$41</definedName>
    <definedName name="_xlnm.Print_Area" localSheetId="1">'N1'!$A$1:$AD$41</definedName>
    <definedName name="_xlnm.Print_Area" localSheetId="10">'N10'!$A$1:$AD$41</definedName>
    <definedName name="_xlnm.Print_Area" localSheetId="11">'N11'!$A$1:$AD$41</definedName>
    <definedName name="_xlnm.Print_Area" localSheetId="12">'N12'!$A$1:$AD$41</definedName>
    <definedName name="_xlnm.Print_Area" localSheetId="2">'N2'!$A$1:$AD$41</definedName>
    <definedName name="_xlnm.Print_Area" localSheetId="3">'N3'!$A$1:$AD$41</definedName>
    <definedName name="_xlnm.Print_Area" localSheetId="4">'N4'!$A$1:$AD$41</definedName>
    <definedName name="_xlnm.Print_Area" localSheetId="5">'N5'!$A$1:$AD$41</definedName>
    <definedName name="_xlnm.Print_Area" localSheetId="6">'N6'!$A$1:$AD$41</definedName>
    <definedName name="_xlnm.Print_Area" localSheetId="7">'N7'!$A$1:$AD$41</definedName>
    <definedName name="_xlnm.Print_Area" localSheetId="8">'N8'!$A$1:$AD$41</definedName>
    <definedName name="_xlnm.Print_Area" localSheetId="9">'N9'!$A$1:$AD$41</definedName>
    <definedName name="_xlnm.Print_Area" localSheetId="25">Yht1!$A$1:$AD$41</definedName>
    <definedName name="_xlnm.Print_Area" localSheetId="34">Yht10!$A$1:$AD$41</definedName>
    <definedName name="_xlnm.Print_Area" localSheetId="35">Yht11!$A$1:$AD$41</definedName>
    <definedName name="_xlnm.Print_Area" localSheetId="36">Yht12!$A$1:$AD$41</definedName>
    <definedName name="_xlnm.Print_Area" localSheetId="26">Yht2!$A$1:$AD$41</definedName>
    <definedName name="_xlnm.Print_Area" localSheetId="27">Yht3!$A$1:$AD$41</definedName>
    <definedName name="_xlnm.Print_Area" localSheetId="28">Yht4!$A$1:$AD$41</definedName>
    <definedName name="_xlnm.Print_Area" localSheetId="29">Yht5!$A$1:$AD$41</definedName>
    <definedName name="_xlnm.Print_Area" localSheetId="30">Yht6!$A$1:$AD$41</definedName>
    <definedName name="_xlnm.Print_Area" localSheetId="31">Yht7!$A$1:$AD$41</definedName>
    <definedName name="_xlnm.Print_Area" localSheetId="32">Yht8!$A$1:$AD$41</definedName>
    <definedName name="_xlnm.Print_Area" localSheetId="33">Yht9!$A$1:$AD$41</definedName>
    <definedName name="VERTAILU" localSheetId="13">'K1'!#REF!</definedName>
    <definedName name="VERTAILU" localSheetId="22">'K10'!#REF!</definedName>
    <definedName name="VERTAILU" localSheetId="23">'K11'!#REF!</definedName>
    <definedName name="VERTAILU" localSheetId="24">'K12'!#REF!</definedName>
    <definedName name="VERTAILU" localSheetId="14">'K2'!#REF!</definedName>
    <definedName name="VERTAILU" localSheetId="15">'K3'!#REF!</definedName>
    <definedName name="VERTAILU" localSheetId="16">'K4'!#REF!</definedName>
    <definedName name="VERTAILU" localSheetId="17">'K5'!#REF!</definedName>
    <definedName name="VERTAILU" localSheetId="18">'K6'!#REF!</definedName>
    <definedName name="VERTAILU" localSheetId="19">'K7'!#REF!</definedName>
    <definedName name="VERTAILU" localSheetId="20">'K8'!#REF!</definedName>
    <definedName name="VERTAILU" localSheetId="21">'K9'!#REF!</definedName>
    <definedName name="VERTAILU" localSheetId="10">'N10'!#REF!</definedName>
    <definedName name="VERTAILU" localSheetId="11">'N11'!#REF!</definedName>
    <definedName name="VERTAILU" localSheetId="12">'N12'!#REF!</definedName>
    <definedName name="VERTAILU" localSheetId="2">'N2'!#REF!</definedName>
    <definedName name="VERTAILU" localSheetId="3">'N3'!#REF!</definedName>
    <definedName name="VERTAILU" localSheetId="4">'N4'!#REF!</definedName>
    <definedName name="VERTAILU" localSheetId="5">'N5'!#REF!</definedName>
    <definedName name="VERTAILU" localSheetId="6">'N6'!#REF!</definedName>
    <definedName name="VERTAILU" localSheetId="7">'N7'!#REF!</definedName>
    <definedName name="VERTAILU" localSheetId="8">'N8'!#REF!</definedName>
    <definedName name="VERTAILU" localSheetId="9">'N9'!#REF!</definedName>
    <definedName name="VERTAILU" localSheetId="25">Yht1!#REF!</definedName>
    <definedName name="VERTAILU" localSheetId="34">Yht10!#REF!</definedName>
    <definedName name="VERTAILU" localSheetId="35">Yht11!#REF!</definedName>
    <definedName name="VERTAILU" localSheetId="36">Yht12!#REF!</definedName>
    <definedName name="VERTAILU" localSheetId="26">Yht2!#REF!</definedName>
    <definedName name="VERTAILU" localSheetId="27">Yht3!#REF!</definedName>
    <definedName name="VERTAILU" localSheetId="28">Yht4!#REF!</definedName>
    <definedName name="VERTAILU" localSheetId="29">Yht5!#REF!</definedName>
    <definedName name="VERTAILU" localSheetId="30">Yht6!#REF!</definedName>
    <definedName name="VERTAILU" localSheetId="31">Yht7!#REF!</definedName>
    <definedName name="VERTAILU" localSheetId="32">Yht8!#REF!</definedName>
    <definedName name="VERTAILU" localSheetId="33">Yht9!#REF!</definedName>
    <definedName name="VERTAILU">'N1'!#REF!</definedName>
    <definedName name="wvu.Perusikkuna." localSheetId="1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Z_1FA7E080_DAEE_11D3_A55E_00004B48144D_.wvu.PrintArea" localSheetId="13" hidden="1">'K1'!$A$1:$AB$41</definedName>
    <definedName name="Z_1FA7E080_DAEE_11D3_A55E_00004B48144D_.wvu.PrintArea" localSheetId="22" hidden="1">'K10'!$A$1:$AB$41</definedName>
    <definedName name="Z_1FA7E080_DAEE_11D3_A55E_00004B48144D_.wvu.PrintArea" localSheetId="23" hidden="1">'K11'!$A$1:$AB$41</definedName>
    <definedName name="Z_1FA7E080_DAEE_11D3_A55E_00004B48144D_.wvu.PrintArea" localSheetId="24" hidden="1">'K12'!$A$1:$AB$41</definedName>
    <definedName name="Z_1FA7E080_DAEE_11D3_A55E_00004B48144D_.wvu.PrintArea" localSheetId="14" hidden="1">'K2'!$A$1:$AB$41</definedName>
    <definedName name="Z_1FA7E080_DAEE_11D3_A55E_00004B48144D_.wvu.PrintArea" localSheetId="15" hidden="1">'K3'!$A$1:$AB$41</definedName>
    <definedName name="Z_1FA7E080_DAEE_11D3_A55E_00004B48144D_.wvu.PrintArea" localSheetId="16" hidden="1">'K4'!$A$1:$AB$41</definedName>
    <definedName name="Z_1FA7E080_DAEE_11D3_A55E_00004B48144D_.wvu.PrintArea" localSheetId="17" hidden="1">'K5'!$A$1:$AB$41</definedName>
    <definedName name="Z_1FA7E080_DAEE_11D3_A55E_00004B48144D_.wvu.PrintArea" localSheetId="18" hidden="1">'K6'!$A$1:$AB$41</definedName>
    <definedName name="Z_1FA7E080_DAEE_11D3_A55E_00004B48144D_.wvu.PrintArea" localSheetId="19" hidden="1">'K7'!$A$1:$AB$41</definedName>
    <definedName name="Z_1FA7E080_DAEE_11D3_A55E_00004B48144D_.wvu.PrintArea" localSheetId="20" hidden="1">'K8'!$A$1:$AB$41</definedName>
    <definedName name="Z_1FA7E080_DAEE_11D3_A55E_00004B48144D_.wvu.PrintArea" localSheetId="21" hidden="1">'K9'!$A$1:$AB$41</definedName>
    <definedName name="Z_1FA7E080_DAEE_11D3_A55E_00004B48144D_.wvu.PrintArea" localSheetId="1" hidden="1">'N1'!$A$1:$AB$41</definedName>
    <definedName name="Z_1FA7E080_DAEE_11D3_A55E_00004B48144D_.wvu.PrintArea" localSheetId="10" hidden="1">'N10'!$A$1:$AB$41</definedName>
    <definedName name="Z_1FA7E080_DAEE_11D3_A55E_00004B48144D_.wvu.PrintArea" localSheetId="11" hidden="1">'N11'!$A$1:$AB$41</definedName>
    <definedName name="Z_1FA7E080_DAEE_11D3_A55E_00004B48144D_.wvu.PrintArea" localSheetId="12" hidden="1">'N12'!$A$1:$AB$41</definedName>
    <definedName name="Z_1FA7E080_DAEE_11D3_A55E_00004B48144D_.wvu.PrintArea" localSheetId="2" hidden="1">'N2'!$A$1:$AB$41</definedName>
    <definedName name="Z_1FA7E080_DAEE_11D3_A55E_00004B48144D_.wvu.PrintArea" localSheetId="3" hidden="1">'N3'!$A$1:$AB$41</definedName>
    <definedName name="Z_1FA7E080_DAEE_11D3_A55E_00004B48144D_.wvu.PrintArea" localSheetId="4" hidden="1">'N4'!$A$1:$AB$41</definedName>
    <definedName name="Z_1FA7E080_DAEE_11D3_A55E_00004B48144D_.wvu.PrintArea" localSheetId="5" hidden="1">'N5'!$A$1:$AB$41</definedName>
    <definedName name="Z_1FA7E080_DAEE_11D3_A55E_00004B48144D_.wvu.PrintArea" localSheetId="6" hidden="1">'N6'!$A$1:$AB$41</definedName>
    <definedName name="Z_1FA7E080_DAEE_11D3_A55E_00004B48144D_.wvu.PrintArea" localSheetId="7" hidden="1">'N7'!$A$1:$AB$41</definedName>
    <definedName name="Z_1FA7E080_DAEE_11D3_A55E_00004B48144D_.wvu.PrintArea" localSheetId="8" hidden="1">'N8'!$A$1:$AB$41</definedName>
    <definedName name="Z_1FA7E080_DAEE_11D3_A55E_00004B48144D_.wvu.PrintArea" localSheetId="9" hidden="1">'N9'!$A$1:$AB$41</definedName>
    <definedName name="Z_1FA7E080_DAEE_11D3_A55E_00004B48144D_.wvu.PrintArea" localSheetId="25" hidden="1">Yht1!$A$1:$AB$41</definedName>
    <definedName name="Z_1FA7E080_DAEE_11D3_A55E_00004B48144D_.wvu.PrintArea" localSheetId="34" hidden="1">Yht10!$A$1:$AB$41</definedName>
    <definedName name="Z_1FA7E080_DAEE_11D3_A55E_00004B48144D_.wvu.PrintArea" localSheetId="35" hidden="1">Yht11!$A$1:$AB$41</definedName>
    <definedName name="Z_1FA7E080_DAEE_11D3_A55E_00004B48144D_.wvu.PrintArea" localSheetId="36" hidden="1">Yht12!$A$1:$AB$41</definedName>
    <definedName name="Z_1FA7E080_DAEE_11D3_A55E_00004B48144D_.wvu.PrintArea" localSheetId="26" hidden="1">Yht2!$A$1:$AB$41</definedName>
    <definedName name="Z_1FA7E080_DAEE_11D3_A55E_00004B48144D_.wvu.PrintArea" localSheetId="27" hidden="1">Yht3!$A$1:$AB$41</definedName>
    <definedName name="Z_1FA7E080_DAEE_11D3_A55E_00004B48144D_.wvu.PrintArea" localSheetId="28" hidden="1">Yht4!$A$1:$AB$41</definedName>
    <definedName name="Z_1FA7E080_DAEE_11D3_A55E_00004B48144D_.wvu.PrintArea" localSheetId="29" hidden="1">Yht5!$A$1:$AB$41</definedName>
    <definedName name="Z_1FA7E080_DAEE_11D3_A55E_00004B48144D_.wvu.PrintArea" localSheetId="30" hidden="1">Yht6!$A$1:$AB$41</definedName>
    <definedName name="Z_1FA7E080_DAEE_11D3_A55E_00004B48144D_.wvu.PrintArea" localSheetId="31" hidden="1">Yht7!$A$1:$AB$41</definedName>
    <definedName name="Z_1FA7E080_DAEE_11D3_A55E_00004B48144D_.wvu.PrintArea" localSheetId="32" hidden="1">Yht8!$A$1:$AB$41</definedName>
    <definedName name="Z_1FA7E080_DAEE_11D3_A55E_00004B48144D_.wvu.PrintArea" localSheetId="33" hidden="1">Yht9!$A$1:$AB$41</definedName>
    <definedName name="Z_1FA7E081_DAEE_11D3_A55E_00004B48144D_.wvu.PrintArea" localSheetId="13" hidden="1">'K1'!$A$1:$AB$41</definedName>
    <definedName name="Z_1FA7E081_DAEE_11D3_A55E_00004B48144D_.wvu.PrintArea" localSheetId="22" hidden="1">'K10'!$A$1:$AB$41</definedName>
    <definedName name="Z_1FA7E081_DAEE_11D3_A55E_00004B48144D_.wvu.PrintArea" localSheetId="23" hidden="1">'K11'!$A$1:$AB$41</definedName>
    <definedName name="Z_1FA7E081_DAEE_11D3_A55E_00004B48144D_.wvu.PrintArea" localSheetId="24" hidden="1">'K12'!$A$1:$AB$41</definedName>
    <definedName name="Z_1FA7E081_DAEE_11D3_A55E_00004B48144D_.wvu.PrintArea" localSheetId="14" hidden="1">'K2'!$A$1:$AB$41</definedName>
    <definedName name="Z_1FA7E081_DAEE_11D3_A55E_00004B48144D_.wvu.PrintArea" localSheetId="15" hidden="1">'K3'!$A$1:$AB$41</definedName>
    <definedName name="Z_1FA7E081_DAEE_11D3_A55E_00004B48144D_.wvu.PrintArea" localSheetId="16" hidden="1">'K4'!$A$1:$AB$41</definedName>
    <definedName name="Z_1FA7E081_DAEE_11D3_A55E_00004B48144D_.wvu.PrintArea" localSheetId="17" hidden="1">'K5'!$A$1:$AB$41</definedName>
    <definedName name="Z_1FA7E081_DAEE_11D3_A55E_00004B48144D_.wvu.PrintArea" localSheetId="18" hidden="1">'K6'!$A$1:$AB$41</definedName>
    <definedName name="Z_1FA7E081_DAEE_11D3_A55E_00004B48144D_.wvu.PrintArea" localSheetId="19" hidden="1">'K7'!$A$1:$AB$41</definedName>
    <definedName name="Z_1FA7E081_DAEE_11D3_A55E_00004B48144D_.wvu.PrintArea" localSheetId="20" hidden="1">'K8'!$A$1:$AB$41</definedName>
    <definedName name="Z_1FA7E081_DAEE_11D3_A55E_00004B48144D_.wvu.PrintArea" localSheetId="21" hidden="1">'K9'!$A$1:$AB$41</definedName>
    <definedName name="Z_1FA7E081_DAEE_11D3_A55E_00004B48144D_.wvu.PrintArea" localSheetId="1" hidden="1">'N1'!$A$1:$AB$41</definedName>
    <definedName name="Z_1FA7E081_DAEE_11D3_A55E_00004B48144D_.wvu.PrintArea" localSheetId="10" hidden="1">'N10'!$A$1:$AB$41</definedName>
    <definedName name="Z_1FA7E081_DAEE_11D3_A55E_00004B48144D_.wvu.PrintArea" localSheetId="11" hidden="1">'N11'!$A$1:$AB$41</definedName>
    <definedName name="Z_1FA7E081_DAEE_11D3_A55E_00004B48144D_.wvu.PrintArea" localSheetId="12" hidden="1">'N12'!$A$1:$AB$41</definedName>
    <definedName name="Z_1FA7E081_DAEE_11D3_A55E_00004B48144D_.wvu.PrintArea" localSheetId="2" hidden="1">'N2'!$A$1:$AB$41</definedName>
    <definedName name="Z_1FA7E081_DAEE_11D3_A55E_00004B48144D_.wvu.PrintArea" localSheetId="3" hidden="1">'N3'!$A$1:$AB$41</definedName>
    <definedName name="Z_1FA7E081_DAEE_11D3_A55E_00004B48144D_.wvu.PrintArea" localSheetId="4" hidden="1">'N4'!$A$1:$AB$41</definedName>
    <definedName name="Z_1FA7E081_DAEE_11D3_A55E_00004B48144D_.wvu.PrintArea" localSheetId="5" hidden="1">'N5'!$A$1:$AB$41</definedName>
    <definedName name="Z_1FA7E081_DAEE_11D3_A55E_00004B48144D_.wvu.PrintArea" localSheetId="6" hidden="1">'N6'!$A$1:$AB$41</definedName>
    <definedName name="Z_1FA7E081_DAEE_11D3_A55E_00004B48144D_.wvu.PrintArea" localSheetId="7" hidden="1">'N7'!$A$1:$AB$41</definedName>
    <definedName name="Z_1FA7E081_DAEE_11D3_A55E_00004B48144D_.wvu.PrintArea" localSheetId="8" hidden="1">'N8'!$A$1:$AB$41</definedName>
    <definedName name="Z_1FA7E081_DAEE_11D3_A55E_00004B48144D_.wvu.PrintArea" localSheetId="9" hidden="1">'N9'!$A$1:$AB$41</definedName>
    <definedName name="Z_1FA7E081_DAEE_11D3_A55E_00004B48144D_.wvu.PrintArea" localSheetId="25" hidden="1">Yht1!$A$1:$AB$41</definedName>
    <definedName name="Z_1FA7E081_DAEE_11D3_A55E_00004B48144D_.wvu.PrintArea" localSheetId="34" hidden="1">Yht10!$A$1:$AB$41</definedName>
    <definedName name="Z_1FA7E081_DAEE_11D3_A55E_00004B48144D_.wvu.PrintArea" localSheetId="35" hidden="1">Yht11!$A$1:$AB$41</definedName>
    <definedName name="Z_1FA7E081_DAEE_11D3_A55E_00004B48144D_.wvu.PrintArea" localSheetId="36" hidden="1">Yht12!$A$1:$AB$41</definedName>
    <definedName name="Z_1FA7E081_DAEE_11D3_A55E_00004B48144D_.wvu.PrintArea" localSheetId="26" hidden="1">Yht2!$A$1:$AB$41</definedName>
    <definedName name="Z_1FA7E081_DAEE_11D3_A55E_00004B48144D_.wvu.PrintArea" localSheetId="27" hidden="1">Yht3!$A$1:$AB$41</definedName>
    <definedName name="Z_1FA7E081_DAEE_11D3_A55E_00004B48144D_.wvu.PrintArea" localSheetId="28" hidden="1">Yht4!$A$1:$AB$41</definedName>
    <definedName name="Z_1FA7E081_DAEE_11D3_A55E_00004B48144D_.wvu.PrintArea" localSheetId="29" hidden="1">Yht5!$A$1:$AB$41</definedName>
    <definedName name="Z_1FA7E081_DAEE_11D3_A55E_00004B48144D_.wvu.PrintArea" localSheetId="30" hidden="1">Yht6!$A$1:$AB$41</definedName>
    <definedName name="Z_1FA7E081_DAEE_11D3_A55E_00004B48144D_.wvu.PrintArea" localSheetId="31" hidden="1">Yht7!$A$1:$AB$41</definedName>
    <definedName name="Z_1FA7E081_DAEE_11D3_A55E_00004B48144D_.wvu.PrintArea" localSheetId="32" hidden="1">Yht8!$A$1:$AB$41</definedName>
    <definedName name="Z_1FA7E081_DAEE_11D3_A55E_00004B48144D_.wvu.PrintArea" localSheetId="33" hidden="1">Yht9!$A$1:$AB$41</definedName>
  </definedNames>
  <calcPr calcId="145621"/>
  <customWorkbookViews>
    <customWorkbookView name="Perusikkuna (KÄVTIL)" guid="{1FA7E080-DAEE-11D3-A55E-00004B48144D}" xWindow="5" yWindow="24" windowWidth="628" windowHeight="369" activeSheetId="1"/>
    <customWorkbookView name="Tulostusikkuna (KÄVTIL)" guid="{1FA7E081-DAEE-11D3-A55E-00004B48144D}" xWindow="5" yWindow="28" windowWidth="508" windowHeight="246" activeSheetId="1"/>
  </customWorkbookViews>
</workbook>
</file>

<file path=xl/calcChain.xml><?xml version="1.0" encoding="utf-8"?>
<calcChain xmlns="http://schemas.openxmlformats.org/spreadsheetml/2006/main">
  <c r="A1" i="2" l="1"/>
  <c r="A1" i="54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B298" i="2" s="1"/>
  <c r="B29" i="37" s="1"/>
  <c r="B295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C208" i="2"/>
  <c r="C206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E2" i="2"/>
  <c r="C2" i="2"/>
  <c r="B2" i="2"/>
  <c r="C1" i="2"/>
  <c r="B1" i="2"/>
  <c r="C36" i="12"/>
  <c r="D36" i="12"/>
  <c r="E36" i="12"/>
  <c r="F36" i="12"/>
  <c r="G36" i="12"/>
  <c r="H36" i="12"/>
  <c r="I36" i="12"/>
  <c r="J36" i="12"/>
  <c r="L36" i="12"/>
  <c r="M36" i="12"/>
  <c r="N36" i="12"/>
  <c r="O36" i="12"/>
  <c r="P36" i="12"/>
  <c r="Q36" i="12"/>
  <c r="R36" i="12"/>
  <c r="S36" i="12"/>
  <c r="U36" i="12"/>
  <c r="V36" i="12"/>
  <c r="AC36" i="12" s="1"/>
  <c r="W36" i="12"/>
  <c r="X36" i="12"/>
  <c r="Y36" i="12"/>
  <c r="Z36" i="12"/>
  <c r="AA36" i="12"/>
  <c r="AB36" i="12"/>
  <c r="C36" i="13"/>
  <c r="D36" i="13"/>
  <c r="E36" i="13"/>
  <c r="F36" i="13"/>
  <c r="G36" i="13"/>
  <c r="H36" i="13"/>
  <c r="I36" i="13"/>
  <c r="J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C36" i="15"/>
  <c r="D36" i="15"/>
  <c r="E36" i="15"/>
  <c r="F36" i="15"/>
  <c r="G36" i="15"/>
  <c r="H36" i="15"/>
  <c r="I36" i="15"/>
  <c r="J36" i="15"/>
  <c r="J36" i="17" s="1"/>
  <c r="L36" i="15"/>
  <c r="M36" i="15"/>
  <c r="N36" i="15"/>
  <c r="O36" i="15"/>
  <c r="P36" i="15"/>
  <c r="Q36" i="15"/>
  <c r="R36" i="15"/>
  <c r="S36" i="15"/>
  <c r="U36" i="15"/>
  <c r="V36" i="15"/>
  <c r="AC36" i="15" s="1"/>
  <c r="W36" i="15"/>
  <c r="X36" i="15"/>
  <c r="Y36" i="15"/>
  <c r="Z36" i="15"/>
  <c r="AA36" i="15"/>
  <c r="AB36" i="15"/>
  <c r="C36" i="16"/>
  <c r="D36" i="16"/>
  <c r="E36" i="16"/>
  <c r="F36" i="16"/>
  <c r="G36" i="16"/>
  <c r="H36" i="16"/>
  <c r="I36" i="16"/>
  <c r="J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C36" i="18"/>
  <c r="D36" i="18"/>
  <c r="E36" i="18"/>
  <c r="F36" i="18"/>
  <c r="G36" i="18"/>
  <c r="H36" i="18"/>
  <c r="I36" i="18"/>
  <c r="J36" i="18"/>
  <c r="L36" i="18"/>
  <c r="M36" i="18"/>
  <c r="N36" i="18"/>
  <c r="O36" i="18"/>
  <c r="P36" i="18"/>
  <c r="Q36" i="18"/>
  <c r="R36" i="18"/>
  <c r="S36" i="18"/>
  <c r="U36" i="18"/>
  <c r="V36" i="18"/>
  <c r="AC36" i="18" s="1"/>
  <c r="W36" i="18"/>
  <c r="X36" i="18"/>
  <c r="Y36" i="18"/>
  <c r="Z36" i="18"/>
  <c r="AA36" i="18"/>
  <c r="AB36" i="18"/>
  <c r="C36" i="20"/>
  <c r="D36" i="20"/>
  <c r="E36" i="20"/>
  <c r="F36" i="20"/>
  <c r="G36" i="20"/>
  <c r="H36" i="20"/>
  <c r="I36" i="20"/>
  <c r="J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C36" i="19"/>
  <c r="D36" i="19"/>
  <c r="E36" i="19"/>
  <c r="F36" i="19"/>
  <c r="G36" i="19"/>
  <c r="H36" i="19"/>
  <c r="I36" i="19"/>
  <c r="J36" i="19"/>
  <c r="L36" i="19"/>
  <c r="M36" i="19"/>
  <c r="N36" i="19"/>
  <c r="O36" i="19"/>
  <c r="P36" i="19"/>
  <c r="Q36" i="19"/>
  <c r="R36" i="19"/>
  <c r="S36" i="19"/>
  <c r="U36" i="19"/>
  <c r="V36" i="19"/>
  <c r="W36" i="19"/>
  <c r="X36" i="19"/>
  <c r="Y36" i="19"/>
  <c r="Z36" i="19"/>
  <c r="AA36" i="19"/>
  <c r="AB36" i="19"/>
  <c r="C36" i="21"/>
  <c r="D36" i="21"/>
  <c r="E36" i="21"/>
  <c r="F36" i="21"/>
  <c r="G36" i="21"/>
  <c r="H36" i="21"/>
  <c r="I36" i="21"/>
  <c r="J36" i="21"/>
  <c r="L36" i="21"/>
  <c r="M36" i="21"/>
  <c r="N36" i="21"/>
  <c r="O36" i="21"/>
  <c r="P36" i="21"/>
  <c r="Q36" i="21"/>
  <c r="R36" i="21"/>
  <c r="S36" i="21"/>
  <c r="U36" i="21"/>
  <c r="V36" i="21"/>
  <c r="W36" i="21"/>
  <c r="X36" i="21"/>
  <c r="Y36" i="21"/>
  <c r="Z36" i="21"/>
  <c r="AA36" i="21"/>
  <c r="AB36" i="21"/>
  <c r="C36" i="24"/>
  <c r="D36" i="24"/>
  <c r="E36" i="24"/>
  <c r="F36" i="24"/>
  <c r="H36" i="24"/>
  <c r="I36" i="24"/>
  <c r="J36" i="24"/>
  <c r="L36" i="24"/>
  <c r="M36" i="24"/>
  <c r="N36" i="24"/>
  <c r="O36" i="24"/>
  <c r="P36" i="24"/>
  <c r="Q36" i="24"/>
  <c r="R36" i="24"/>
  <c r="S36" i="24"/>
  <c r="U36" i="24"/>
  <c r="V36" i="24"/>
  <c r="W36" i="24"/>
  <c r="X36" i="24"/>
  <c r="Y36" i="24"/>
  <c r="Z36" i="24"/>
  <c r="AA36" i="24"/>
  <c r="AB36" i="24"/>
  <c r="C36" i="33"/>
  <c r="D36" i="33"/>
  <c r="E36" i="33"/>
  <c r="F36" i="33"/>
  <c r="G36" i="33"/>
  <c r="H36" i="33"/>
  <c r="I36" i="33"/>
  <c r="J36" i="33"/>
  <c r="L36" i="33"/>
  <c r="M36" i="33"/>
  <c r="N36" i="33"/>
  <c r="O36" i="33"/>
  <c r="P36" i="33"/>
  <c r="Q36" i="33"/>
  <c r="R36" i="33"/>
  <c r="S36" i="33"/>
  <c r="U36" i="33"/>
  <c r="V36" i="33"/>
  <c r="W36" i="33"/>
  <c r="X36" i="33"/>
  <c r="Y36" i="33"/>
  <c r="Z36" i="33"/>
  <c r="AA36" i="33"/>
  <c r="AB36" i="33"/>
  <c r="AC36" i="33"/>
  <c r="C36" i="27"/>
  <c r="D36" i="27"/>
  <c r="E36" i="27"/>
  <c r="F36" i="27"/>
  <c r="G36" i="27"/>
  <c r="H36" i="27"/>
  <c r="I36" i="27"/>
  <c r="J36" i="27"/>
  <c r="L36" i="27"/>
  <c r="M36" i="27"/>
  <c r="N36" i="27"/>
  <c r="O36" i="27"/>
  <c r="P36" i="27"/>
  <c r="Q36" i="27"/>
  <c r="R36" i="27"/>
  <c r="S36" i="27"/>
  <c r="U36" i="27"/>
  <c r="V36" i="27"/>
  <c r="W36" i="27"/>
  <c r="X36" i="27"/>
  <c r="Y36" i="27"/>
  <c r="Z36" i="27"/>
  <c r="AA36" i="27"/>
  <c r="AB36" i="27"/>
  <c r="C36" i="34"/>
  <c r="D36" i="34"/>
  <c r="E36" i="34"/>
  <c r="F36" i="34"/>
  <c r="G36" i="34"/>
  <c r="H36" i="34"/>
  <c r="I36" i="34"/>
  <c r="J36" i="34"/>
  <c r="L36" i="34"/>
  <c r="M36" i="34"/>
  <c r="N36" i="34"/>
  <c r="O36" i="34"/>
  <c r="P36" i="34"/>
  <c r="Q36" i="34"/>
  <c r="R36" i="34"/>
  <c r="R36" i="41" s="1"/>
  <c r="S36" i="34"/>
  <c r="T36" i="34"/>
  <c r="U36" i="34"/>
  <c r="V36" i="34"/>
  <c r="W36" i="34"/>
  <c r="X36" i="34"/>
  <c r="Y36" i="34"/>
  <c r="Z36" i="34"/>
  <c r="Z36" i="41" s="1"/>
  <c r="AA36" i="34"/>
  <c r="AB36" i="34"/>
  <c r="AB36" i="41" s="1"/>
  <c r="C36" i="28"/>
  <c r="D36" i="28"/>
  <c r="E36" i="28"/>
  <c r="F36" i="28"/>
  <c r="G36" i="28"/>
  <c r="H36" i="28"/>
  <c r="I36" i="28"/>
  <c r="J36" i="28"/>
  <c r="L36" i="28"/>
  <c r="M36" i="28"/>
  <c r="N36" i="28"/>
  <c r="O36" i="28"/>
  <c r="P36" i="28"/>
  <c r="Q36" i="28"/>
  <c r="R36" i="28"/>
  <c r="S36" i="28"/>
  <c r="U36" i="28"/>
  <c r="V36" i="28"/>
  <c r="W36" i="28"/>
  <c r="X36" i="28"/>
  <c r="Y36" i="28"/>
  <c r="Z36" i="28"/>
  <c r="AA36" i="28"/>
  <c r="AB36" i="28"/>
  <c r="C36" i="35"/>
  <c r="D36" i="35"/>
  <c r="D36" i="42" s="1"/>
  <c r="E36" i="35"/>
  <c r="F36" i="35"/>
  <c r="G36" i="35"/>
  <c r="H36" i="35"/>
  <c r="I36" i="35"/>
  <c r="J36" i="35"/>
  <c r="L36" i="35"/>
  <c r="M36" i="35"/>
  <c r="N36" i="35"/>
  <c r="O36" i="35"/>
  <c r="P36" i="35"/>
  <c r="Q36" i="35"/>
  <c r="R36" i="35"/>
  <c r="S36" i="35"/>
  <c r="U36" i="35"/>
  <c r="V36" i="35"/>
  <c r="W36" i="35"/>
  <c r="X36" i="35"/>
  <c r="Y36" i="35"/>
  <c r="Z36" i="35"/>
  <c r="AA36" i="35"/>
  <c r="AB36" i="35"/>
  <c r="AC36" i="35"/>
  <c r="C36" i="29"/>
  <c r="D36" i="29"/>
  <c r="E36" i="29"/>
  <c r="F36" i="29"/>
  <c r="G36" i="29"/>
  <c r="H36" i="29"/>
  <c r="I36" i="29"/>
  <c r="J36" i="29"/>
  <c r="L36" i="29"/>
  <c r="M36" i="29"/>
  <c r="N36" i="29"/>
  <c r="O36" i="29"/>
  <c r="P36" i="29"/>
  <c r="Q36" i="29"/>
  <c r="R36" i="29"/>
  <c r="S36" i="29"/>
  <c r="U36" i="29"/>
  <c r="V36" i="29"/>
  <c r="W36" i="29"/>
  <c r="X36" i="29"/>
  <c r="Y36" i="29"/>
  <c r="Z36" i="29"/>
  <c r="AA36" i="29"/>
  <c r="AB36" i="29"/>
  <c r="C36" i="36"/>
  <c r="D36" i="36"/>
  <c r="D36" i="43" s="1"/>
  <c r="E36" i="36"/>
  <c r="F36" i="36"/>
  <c r="G36" i="36"/>
  <c r="H36" i="36"/>
  <c r="I36" i="36"/>
  <c r="J36" i="36"/>
  <c r="L36" i="36"/>
  <c r="M36" i="36"/>
  <c r="N36" i="36"/>
  <c r="O36" i="36"/>
  <c r="P36" i="36"/>
  <c r="Q36" i="36"/>
  <c r="R36" i="36"/>
  <c r="S36" i="36"/>
  <c r="U36" i="36"/>
  <c r="V36" i="36"/>
  <c r="W36" i="36"/>
  <c r="X36" i="36"/>
  <c r="Y36" i="36"/>
  <c r="Z36" i="36"/>
  <c r="AA36" i="36"/>
  <c r="AB36" i="36"/>
  <c r="C36" i="30"/>
  <c r="C36" i="44" s="1"/>
  <c r="K24" i="47" s="1"/>
  <c r="D36" i="30"/>
  <c r="E36" i="30"/>
  <c r="E36" i="44" s="1"/>
  <c r="F36" i="30"/>
  <c r="G36" i="30"/>
  <c r="G36" i="44" s="1"/>
  <c r="K21" i="47" s="1"/>
  <c r="H36" i="30"/>
  <c r="I36" i="30"/>
  <c r="I36" i="44" s="1"/>
  <c r="K25" i="47" s="1"/>
  <c r="J36" i="30"/>
  <c r="L36" i="30"/>
  <c r="M36" i="30"/>
  <c r="N36" i="30"/>
  <c r="N36" i="44" s="1"/>
  <c r="O36" i="30"/>
  <c r="P36" i="30"/>
  <c r="Q36" i="30"/>
  <c r="R36" i="30"/>
  <c r="R36" i="44" s="1"/>
  <c r="S36" i="30"/>
  <c r="T36" i="30"/>
  <c r="T36" i="44" s="1"/>
  <c r="K12" i="47" s="1"/>
  <c r="U36" i="30"/>
  <c r="V36" i="30"/>
  <c r="V36" i="44" s="1"/>
  <c r="W36" i="30"/>
  <c r="X36" i="30"/>
  <c r="X36" i="44" s="1"/>
  <c r="Y36" i="30"/>
  <c r="Z36" i="30"/>
  <c r="Z36" i="44" s="1"/>
  <c r="AA36" i="30"/>
  <c r="AB36" i="30"/>
  <c r="C36" i="37"/>
  <c r="D36" i="37"/>
  <c r="E36" i="37"/>
  <c r="F36" i="37"/>
  <c r="G36" i="37"/>
  <c r="H36" i="37"/>
  <c r="H36" i="44" s="1"/>
  <c r="K30" i="47" s="1"/>
  <c r="I36" i="37"/>
  <c r="J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C36" i="31"/>
  <c r="C36" i="45" s="1"/>
  <c r="D36" i="31"/>
  <c r="E36" i="31"/>
  <c r="E36" i="45" s="1"/>
  <c r="L19" i="47" s="1"/>
  <c r="F36" i="31"/>
  <c r="G36" i="31"/>
  <c r="G36" i="45" s="1"/>
  <c r="L26" i="47" s="1"/>
  <c r="H36" i="31"/>
  <c r="I36" i="31"/>
  <c r="J36" i="31"/>
  <c r="L36" i="31"/>
  <c r="L36" i="45" s="1"/>
  <c r="M36" i="31"/>
  <c r="N36" i="31"/>
  <c r="N36" i="45" s="1"/>
  <c r="O36" i="31"/>
  <c r="P36" i="31"/>
  <c r="P36" i="45" s="1"/>
  <c r="Q36" i="31"/>
  <c r="R36" i="31"/>
  <c r="R36" i="45" s="1"/>
  <c r="S36" i="31"/>
  <c r="T36" i="31"/>
  <c r="U36" i="31"/>
  <c r="V36" i="31"/>
  <c r="W36" i="31"/>
  <c r="X36" i="31"/>
  <c r="X36" i="45" s="1"/>
  <c r="L20" i="47" s="1"/>
  <c r="Y36" i="31"/>
  <c r="Z36" i="31"/>
  <c r="Z36" i="45" s="1"/>
  <c r="AA36" i="31"/>
  <c r="AB36" i="31"/>
  <c r="AB36" i="45" s="1"/>
  <c r="L29" i="47" s="1"/>
  <c r="C36" i="38"/>
  <c r="D36" i="38"/>
  <c r="E36" i="38"/>
  <c r="F36" i="38"/>
  <c r="G36" i="38"/>
  <c r="H36" i="38"/>
  <c r="I36" i="38"/>
  <c r="J36" i="38"/>
  <c r="L36" i="38"/>
  <c r="M36" i="38"/>
  <c r="N36" i="38"/>
  <c r="O36" i="38"/>
  <c r="P36" i="38"/>
  <c r="Q36" i="38"/>
  <c r="R36" i="38"/>
  <c r="S36" i="38"/>
  <c r="U36" i="38"/>
  <c r="V36" i="38"/>
  <c r="W36" i="38"/>
  <c r="W36" i="45" s="1"/>
  <c r="X36" i="38"/>
  <c r="Y36" i="38"/>
  <c r="Z36" i="38"/>
  <c r="AA36" i="38"/>
  <c r="AA36" i="45" s="1"/>
  <c r="AB36" i="38"/>
  <c r="C36" i="32"/>
  <c r="D36" i="32"/>
  <c r="E36" i="32"/>
  <c r="F36" i="32"/>
  <c r="G36" i="32"/>
  <c r="H36" i="32"/>
  <c r="I36" i="32"/>
  <c r="J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X36" i="46" s="1"/>
  <c r="Y36" i="32"/>
  <c r="Z36" i="32"/>
  <c r="Z36" i="46" s="1"/>
  <c r="AA36" i="32"/>
  <c r="AB36" i="32"/>
  <c r="C36" i="39"/>
  <c r="D36" i="39"/>
  <c r="E36" i="39"/>
  <c r="F36" i="39"/>
  <c r="G36" i="39"/>
  <c r="H36" i="39"/>
  <c r="I36" i="39"/>
  <c r="J36" i="39"/>
  <c r="L36" i="39"/>
  <c r="M36" i="39"/>
  <c r="N36" i="39"/>
  <c r="O36" i="39"/>
  <c r="P36" i="39"/>
  <c r="Q36" i="39"/>
  <c r="R36" i="39"/>
  <c r="S36" i="39"/>
  <c r="U36" i="39"/>
  <c r="U36" i="46" s="1"/>
  <c r="V36" i="39"/>
  <c r="W36" i="39"/>
  <c r="X36" i="39"/>
  <c r="Y36" i="39"/>
  <c r="Z36" i="39"/>
  <c r="AA36" i="39"/>
  <c r="AA36" i="46" s="1"/>
  <c r="AB36" i="39"/>
  <c r="AC36" i="39"/>
  <c r="C36" i="1"/>
  <c r="D36" i="1"/>
  <c r="D36" i="10" s="1"/>
  <c r="E36" i="1"/>
  <c r="F36" i="1"/>
  <c r="F36" i="10" s="1"/>
  <c r="G36" i="1"/>
  <c r="H36" i="1"/>
  <c r="H36" i="10" s="1"/>
  <c r="B30" i="47" s="1"/>
  <c r="I36" i="1"/>
  <c r="J36" i="1"/>
  <c r="J36" i="10" s="1"/>
  <c r="B29" i="47" s="1"/>
  <c r="L36" i="1"/>
  <c r="M36" i="1"/>
  <c r="N36" i="1"/>
  <c r="O36" i="1"/>
  <c r="O36" i="10" s="1"/>
  <c r="P36" i="1"/>
  <c r="Q36" i="1"/>
  <c r="Q36" i="10" s="1"/>
  <c r="R36" i="1"/>
  <c r="S36" i="1"/>
  <c r="S36" i="10" s="1"/>
  <c r="U36" i="1"/>
  <c r="V36" i="1"/>
  <c r="W36" i="1"/>
  <c r="X36" i="1"/>
  <c r="Y36" i="1"/>
  <c r="Z36" i="1"/>
  <c r="AA36" i="1"/>
  <c r="AB36" i="1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U36" i="9"/>
  <c r="U36" i="10" s="1"/>
  <c r="V36" i="9"/>
  <c r="W36" i="9"/>
  <c r="W36" i="10" s="1"/>
  <c r="B19" i="47" s="1"/>
  <c r="B31" i="47" s="1"/>
  <c r="X36" i="9"/>
  <c r="Y36" i="9"/>
  <c r="Y36" i="10" s="1"/>
  <c r="Z36" i="9"/>
  <c r="AA36" i="9"/>
  <c r="AA36" i="10" s="1"/>
  <c r="AB36" i="9"/>
  <c r="AC36" i="9"/>
  <c r="L36" i="10"/>
  <c r="V36" i="10"/>
  <c r="I36" i="10"/>
  <c r="R36" i="10"/>
  <c r="AB36" i="10"/>
  <c r="E36" i="10"/>
  <c r="N36" i="10"/>
  <c r="X36" i="10"/>
  <c r="C36" i="14"/>
  <c r="D36" i="14"/>
  <c r="L36" i="14"/>
  <c r="M36" i="14"/>
  <c r="U36" i="14"/>
  <c r="V36" i="14"/>
  <c r="I36" i="14"/>
  <c r="J36" i="14"/>
  <c r="R36" i="14"/>
  <c r="S36" i="14"/>
  <c r="AA36" i="14"/>
  <c r="AB36" i="14"/>
  <c r="E36" i="14"/>
  <c r="N36" i="14"/>
  <c r="W36" i="14"/>
  <c r="F36" i="14"/>
  <c r="O36" i="14"/>
  <c r="X36" i="14"/>
  <c r="C36" i="17"/>
  <c r="D36" i="17"/>
  <c r="L36" i="17"/>
  <c r="M36" i="17"/>
  <c r="U36" i="17"/>
  <c r="V36" i="17"/>
  <c r="I36" i="17"/>
  <c r="D25" i="47" s="1"/>
  <c r="R36" i="17"/>
  <c r="S36" i="17"/>
  <c r="AA36" i="17"/>
  <c r="AB36" i="17"/>
  <c r="E36" i="17"/>
  <c r="N36" i="17"/>
  <c r="W36" i="17"/>
  <c r="F36" i="17"/>
  <c r="O36" i="17"/>
  <c r="X36" i="17"/>
  <c r="C36" i="22"/>
  <c r="D36" i="22"/>
  <c r="L36" i="22"/>
  <c r="M36" i="22"/>
  <c r="U36" i="22"/>
  <c r="V36" i="22"/>
  <c r="I36" i="22"/>
  <c r="J36" i="22"/>
  <c r="R36" i="22"/>
  <c r="S36" i="22"/>
  <c r="AA36" i="22"/>
  <c r="AB36" i="22"/>
  <c r="E36" i="22"/>
  <c r="N36" i="22"/>
  <c r="W36" i="22"/>
  <c r="F36" i="22"/>
  <c r="O36" i="22"/>
  <c r="X36" i="22"/>
  <c r="C36" i="23"/>
  <c r="D36" i="23"/>
  <c r="L36" i="23"/>
  <c r="M36" i="23"/>
  <c r="U36" i="23"/>
  <c r="V36" i="23"/>
  <c r="I36" i="23"/>
  <c r="J36" i="23"/>
  <c r="R36" i="23"/>
  <c r="S36" i="23"/>
  <c r="AB36" i="23"/>
  <c r="E36" i="23"/>
  <c r="N36" i="23"/>
  <c r="W36" i="23"/>
  <c r="F36" i="23"/>
  <c r="O36" i="23"/>
  <c r="X36" i="23"/>
  <c r="C36" i="40"/>
  <c r="D36" i="40"/>
  <c r="L36" i="40"/>
  <c r="M36" i="40"/>
  <c r="V36" i="40"/>
  <c r="I36" i="40"/>
  <c r="J36" i="40"/>
  <c r="R36" i="40"/>
  <c r="S36" i="40"/>
  <c r="AA36" i="40"/>
  <c r="AB36" i="40"/>
  <c r="E36" i="40"/>
  <c r="N36" i="40"/>
  <c r="W36" i="40"/>
  <c r="F36" i="40"/>
  <c r="O36" i="40"/>
  <c r="X36" i="40"/>
  <c r="D36" i="41"/>
  <c r="L36" i="41"/>
  <c r="M36" i="41"/>
  <c r="U36" i="41"/>
  <c r="J36" i="41"/>
  <c r="S36" i="41"/>
  <c r="N36" i="41"/>
  <c r="O36" i="41"/>
  <c r="X36" i="41"/>
  <c r="L36" i="42"/>
  <c r="M36" i="42"/>
  <c r="U36" i="42"/>
  <c r="V36" i="42"/>
  <c r="J36" i="42"/>
  <c r="AA36" i="42"/>
  <c r="AB36" i="42"/>
  <c r="N36" i="42"/>
  <c r="F36" i="42"/>
  <c r="O36" i="42"/>
  <c r="X36" i="42"/>
  <c r="C36" i="43"/>
  <c r="L36" i="43"/>
  <c r="U36" i="43"/>
  <c r="I36" i="43"/>
  <c r="S36" i="43"/>
  <c r="AA36" i="43"/>
  <c r="AB36" i="43"/>
  <c r="E36" i="43"/>
  <c r="N36" i="43"/>
  <c r="J19" i="47" s="1"/>
  <c r="W36" i="43"/>
  <c r="F36" i="43"/>
  <c r="X36" i="43"/>
  <c r="L36" i="44"/>
  <c r="M36" i="44"/>
  <c r="U36" i="44"/>
  <c r="S36" i="44"/>
  <c r="AA36" i="44"/>
  <c r="W36" i="44"/>
  <c r="O36" i="44"/>
  <c r="D36" i="45"/>
  <c r="M36" i="45"/>
  <c r="U36" i="45"/>
  <c r="J36" i="45"/>
  <c r="S36" i="45"/>
  <c r="F36" i="45"/>
  <c r="O36" i="45"/>
  <c r="D36" i="46"/>
  <c r="M36" i="46"/>
  <c r="V36" i="46"/>
  <c r="J36" i="46"/>
  <c r="S36" i="46"/>
  <c r="AB36" i="46"/>
  <c r="W36" i="46"/>
  <c r="F36" i="46"/>
  <c r="O36" i="46"/>
  <c r="G36" i="10"/>
  <c r="P36" i="10"/>
  <c r="B26" i="47" s="1"/>
  <c r="Z36" i="10"/>
  <c r="G36" i="14"/>
  <c r="H36" i="14"/>
  <c r="P36" i="14"/>
  <c r="Q36" i="14"/>
  <c r="Y36" i="14"/>
  <c r="Z36" i="14"/>
  <c r="G36" i="17"/>
  <c r="H36" i="17"/>
  <c r="P36" i="17"/>
  <c r="Q36" i="17"/>
  <c r="Y36" i="17"/>
  <c r="Z36" i="17"/>
  <c r="G36" i="22"/>
  <c r="H36" i="22"/>
  <c r="P36" i="22"/>
  <c r="Q36" i="22"/>
  <c r="Y36" i="22"/>
  <c r="Z36" i="22"/>
  <c r="G36" i="23"/>
  <c r="P36" i="23"/>
  <c r="Q36" i="23"/>
  <c r="Y36" i="23"/>
  <c r="Z36" i="23"/>
  <c r="H36" i="40"/>
  <c r="P36" i="40"/>
  <c r="Q36" i="40"/>
  <c r="Y36" i="40"/>
  <c r="Z36" i="40"/>
  <c r="G36" i="41"/>
  <c r="Q36" i="41"/>
  <c r="Y36" i="41"/>
  <c r="G36" i="42"/>
  <c r="H36" i="42"/>
  <c r="P36" i="42"/>
  <c r="Q36" i="42"/>
  <c r="Y36" i="42"/>
  <c r="Z36" i="42"/>
  <c r="G36" i="43"/>
  <c r="P36" i="43"/>
  <c r="Y36" i="43"/>
  <c r="P36" i="44"/>
  <c r="Q36" i="44"/>
  <c r="Y36" i="44"/>
  <c r="H36" i="45"/>
  <c r="Q36" i="45"/>
  <c r="Y36" i="45"/>
  <c r="G36" i="46"/>
  <c r="M21" i="47" s="1"/>
  <c r="H36" i="46"/>
  <c r="P36" i="46"/>
  <c r="Q36" i="46"/>
  <c r="Y36" i="46"/>
  <c r="K5" i="1"/>
  <c r="T5" i="1"/>
  <c r="AC5" i="1"/>
  <c r="K5" i="9"/>
  <c r="T5" i="9"/>
  <c r="AC5" i="9"/>
  <c r="AD5" i="9"/>
  <c r="K6" i="1"/>
  <c r="T6" i="1"/>
  <c r="AC6" i="1"/>
  <c r="K6" i="9"/>
  <c r="T6" i="9"/>
  <c r="AC6" i="9"/>
  <c r="K7" i="1"/>
  <c r="T7" i="1"/>
  <c r="AC7" i="1"/>
  <c r="K7" i="9"/>
  <c r="T7" i="9"/>
  <c r="AC7" i="9"/>
  <c r="K8" i="1"/>
  <c r="T8" i="1"/>
  <c r="AC8" i="1"/>
  <c r="AC8" i="10" s="1"/>
  <c r="K8" i="9"/>
  <c r="T8" i="9"/>
  <c r="AC8" i="9"/>
  <c r="K9" i="1"/>
  <c r="T9" i="1"/>
  <c r="AC9" i="1"/>
  <c r="AC9" i="10" s="1"/>
  <c r="K9" i="9"/>
  <c r="T9" i="9"/>
  <c r="AC9" i="9"/>
  <c r="AD9" i="9"/>
  <c r="K10" i="1"/>
  <c r="T10" i="1"/>
  <c r="AC10" i="1"/>
  <c r="K10" i="9"/>
  <c r="T10" i="9"/>
  <c r="AC10" i="9"/>
  <c r="AC10" i="10" s="1"/>
  <c r="K11" i="1"/>
  <c r="T11" i="1"/>
  <c r="AC11" i="1"/>
  <c r="K11" i="9"/>
  <c r="T11" i="9"/>
  <c r="AC11" i="9"/>
  <c r="AC11" i="10" s="1"/>
  <c r="K12" i="1"/>
  <c r="T12" i="1"/>
  <c r="AC12" i="1"/>
  <c r="K12" i="9"/>
  <c r="T12" i="9"/>
  <c r="AC12" i="9"/>
  <c r="K13" i="1"/>
  <c r="T13" i="1"/>
  <c r="AC13" i="1"/>
  <c r="K13" i="9"/>
  <c r="T13" i="9"/>
  <c r="AC13" i="9"/>
  <c r="AD13" i="9"/>
  <c r="K14" i="1"/>
  <c r="T14" i="1"/>
  <c r="AC14" i="1"/>
  <c r="K14" i="9"/>
  <c r="T14" i="9"/>
  <c r="AC14" i="9"/>
  <c r="K15" i="1"/>
  <c r="T15" i="1"/>
  <c r="AC15" i="1"/>
  <c r="K15" i="9"/>
  <c r="T15" i="9"/>
  <c r="AC15" i="9"/>
  <c r="K16" i="1"/>
  <c r="T16" i="1"/>
  <c r="AC16" i="1"/>
  <c r="AC16" i="10" s="1"/>
  <c r="K16" i="9"/>
  <c r="T16" i="9"/>
  <c r="AC16" i="9"/>
  <c r="K17" i="1"/>
  <c r="T17" i="1"/>
  <c r="AC17" i="1"/>
  <c r="AC17" i="10" s="1"/>
  <c r="K17" i="9"/>
  <c r="T17" i="9"/>
  <c r="AC17" i="9"/>
  <c r="AD17" i="9"/>
  <c r="K18" i="1"/>
  <c r="T18" i="1"/>
  <c r="AC18" i="1"/>
  <c r="K18" i="9"/>
  <c r="T18" i="9"/>
  <c r="AC18" i="9"/>
  <c r="AC18" i="10" s="1"/>
  <c r="K19" i="1"/>
  <c r="T19" i="1"/>
  <c r="AC19" i="1"/>
  <c r="AD19" i="1"/>
  <c r="K19" i="9"/>
  <c r="T19" i="9"/>
  <c r="AC19" i="9"/>
  <c r="AD19" i="9"/>
  <c r="K20" i="1"/>
  <c r="T20" i="1"/>
  <c r="AC20" i="1"/>
  <c r="K20" i="9"/>
  <c r="T20" i="9"/>
  <c r="AC20" i="9"/>
  <c r="AC20" i="10" s="1"/>
  <c r="K21" i="1"/>
  <c r="T21" i="1"/>
  <c r="AC21" i="1"/>
  <c r="AD21" i="1"/>
  <c r="K21" i="9"/>
  <c r="T21" i="9"/>
  <c r="AC21" i="9"/>
  <c r="AD21" i="9"/>
  <c r="K22" i="1"/>
  <c r="T22" i="1"/>
  <c r="AC22" i="1"/>
  <c r="K22" i="9"/>
  <c r="T22" i="9"/>
  <c r="AC22" i="9"/>
  <c r="AC22" i="10" s="1"/>
  <c r="K23" i="1"/>
  <c r="T23" i="1"/>
  <c r="AC23" i="1"/>
  <c r="K23" i="9"/>
  <c r="T23" i="9"/>
  <c r="AC23" i="9"/>
  <c r="AC23" i="10" s="1"/>
  <c r="K24" i="1"/>
  <c r="T24" i="1"/>
  <c r="AC24" i="1"/>
  <c r="K24" i="9"/>
  <c r="T24" i="9"/>
  <c r="AC24" i="9"/>
  <c r="K25" i="1"/>
  <c r="T25" i="1"/>
  <c r="AC25" i="1"/>
  <c r="K25" i="9"/>
  <c r="T25" i="9"/>
  <c r="AC25" i="9"/>
  <c r="AD25" i="9"/>
  <c r="K26" i="1"/>
  <c r="T26" i="1"/>
  <c r="AC26" i="1"/>
  <c r="K26" i="9"/>
  <c r="T26" i="9"/>
  <c r="AC26" i="9"/>
  <c r="K27" i="1"/>
  <c r="T27" i="1"/>
  <c r="AC27" i="1"/>
  <c r="AD27" i="1"/>
  <c r="K27" i="9"/>
  <c r="T27" i="9"/>
  <c r="AC27" i="9"/>
  <c r="AD27" i="9"/>
  <c r="K28" i="1"/>
  <c r="T28" i="1"/>
  <c r="AC28" i="1"/>
  <c r="K28" i="9"/>
  <c r="T28" i="9"/>
  <c r="AC28" i="9"/>
  <c r="K29" i="1"/>
  <c r="T29" i="1"/>
  <c r="AC29" i="1"/>
  <c r="AD29" i="1"/>
  <c r="K29" i="9"/>
  <c r="T29" i="9"/>
  <c r="AC29" i="9"/>
  <c r="AD29" i="9"/>
  <c r="K30" i="1"/>
  <c r="T30" i="1"/>
  <c r="AC30" i="1"/>
  <c r="K30" i="9"/>
  <c r="T30" i="9"/>
  <c r="AC30" i="9"/>
  <c r="K31" i="1"/>
  <c r="T31" i="1"/>
  <c r="AC31" i="1"/>
  <c r="AD31" i="1"/>
  <c r="K31" i="9"/>
  <c r="T31" i="9"/>
  <c r="AC31" i="9"/>
  <c r="AD31" i="9"/>
  <c r="K32" i="1"/>
  <c r="T32" i="1"/>
  <c r="AC32" i="1"/>
  <c r="K32" i="9"/>
  <c r="T32" i="9"/>
  <c r="AC32" i="9"/>
  <c r="K33" i="1"/>
  <c r="T33" i="1"/>
  <c r="AC33" i="1"/>
  <c r="AD33" i="1"/>
  <c r="K33" i="9"/>
  <c r="T33" i="9"/>
  <c r="AC33" i="9"/>
  <c r="AD33" i="9"/>
  <c r="K34" i="1"/>
  <c r="T34" i="1"/>
  <c r="AC34" i="1"/>
  <c r="K34" i="9"/>
  <c r="T34" i="9"/>
  <c r="AC34" i="9"/>
  <c r="K35" i="1"/>
  <c r="T35" i="1"/>
  <c r="AC35" i="1"/>
  <c r="AD35" i="1"/>
  <c r="K35" i="9"/>
  <c r="T35" i="9"/>
  <c r="AC35" i="9"/>
  <c r="AD35" i="9"/>
  <c r="K5" i="12"/>
  <c r="T5" i="12"/>
  <c r="AC5" i="12"/>
  <c r="K5" i="13"/>
  <c r="T5" i="13"/>
  <c r="AC5" i="13"/>
  <c r="K6" i="12"/>
  <c r="T6" i="12"/>
  <c r="AC6" i="12"/>
  <c r="AD6" i="12"/>
  <c r="K6" i="13"/>
  <c r="T6" i="13"/>
  <c r="AC6" i="13"/>
  <c r="AD6" i="13"/>
  <c r="K7" i="12"/>
  <c r="T7" i="12"/>
  <c r="AC7" i="12"/>
  <c r="K7" i="13"/>
  <c r="T7" i="13"/>
  <c r="AC7" i="13"/>
  <c r="K8" i="12"/>
  <c r="T8" i="12"/>
  <c r="AC8" i="12"/>
  <c r="AD8" i="12"/>
  <c r="K8" i="13"/>
  <c r="T8" i="13"/>
  <c r="AC8" i="13"/>
  <c r="AD8" i="13"/>
  <c r="K9" i="12"/>
  <c r="T9" i="12"/>
  <c r="AC9" i="12"/>
  <c r="K9" i="13"/>
  <c r="T9" i="13"/>
  <c r="AC9" i="13"/>
  <c r="K10" i="12"/>
  <c r="T10" i="12"/>
  <c r="AC10" i="12"/>
  <c r="AD10" i="12"/>
  <c r="K10" i="13"/>
  <c r="T10" i="13"/>
  <c r="AC10" i="13"/>
  <c r="AD10" i="13"/>
  <c r="K11" i="12"/>
  <c r="T11" i="12"/>
  <c r="AC11" i="12"/>
  <c r="K11" i="13"/>
  <c r="T11" i="13"/>
  <c r="AC11" i="13"/>
  <c r="K12" i="12"/>
  <c r="T12" i="12"/>
  <c r="AC12" i="12"/>
  <c r="K12" i="13"/>
  <c r="T12" i="13"/>
  <c r="AC12" i="13"/>
  <c r="K13" i="12"/>
  <c r="T13" i="12"/>
  <c r="AC13" i="12"/>
  <c r="K13" i="13"/>
  <c r="T13" i="13"/>
  <c r="T13" i="14" s="1"/>
  <c r="AC13" i="13"/>
  <c r="K14" i="12"/>
  <c r="T14" i="12"/>
  <c r="AC14" i="12"/>
  <c r="AC14" i="14" s="1"/>
  <c r="K14" i="13"/>
  <c r="T14" i="13"/>
  <c r="AC14" i="13"/>
  <c r="AD14" i="13"/>
  <c r="K15" i="12"/>
  <c r="T15" i="12"/>
  <c r="T15" i="14" s="1"/>
  <c r="AC15" i="12"/>
  <c r="K15" i="13"/>
  <c r="T15" i="13"/>
  <c r="AC15" i="13"/>
  <c r="K16" i="12"/>
  <c r="T16" i="12"/>
  <c r="AC16" i="12"/>
  <c r="AD16" i="12"/>
  <c r="K16" i="13"/>
  <c r="T16" i="13"/>
  <c r="AC16" i="13"/>
  <c r="AD16" i="13"/>
  <c r="K17" i="12"/>
  <c r="T17" i="12"/>
  <c r="T17" i="14" s="1"/>
  <c r="AC17" i="12"/>
  <c r="K17" i="13"/>
  <c r="T17" i="13"/>
  <c r="AC17" i="13"/>
  <c r="K18" i="12"/>
  <c r="T18" i="12"/>
  <c r="AC18" i="12"/>
  <c r="AD18" i="12"/>
  <c r="K18" i="13"/>
  <c r="T18" i="13"/>
  <c r="AC18" i="13"/>
  <c r="AD18" i="13"/>
  <c r="K19" i="12"/>
  <c r="T19" i="12"/>
  <c r="T19" i="14" s="1"/>
  <c r="AC19" i="12"/>
  <c r="K19" i="13"/>
  <c r="T19" i="13"/>
  <c r="AC19" i="13"/>
  <c r="K20" i="12"/>
  <c r="T20" i="12"/>
  <c r="AC20" i="12"/>
  <c r="AD20" i="12"/>
  <c r="K20" i="13"/>
  <c r="T20" i="13"/>
  <c r="AC20" i="13"/>
  <c r="AD20" i="13"/>
  <c r="K21" i="12"/>
  <c r="T21" i="12"/>
  <c r="T21" i="14" s="1"/>
  <c r="AC21" i="12"/>
  <c r="K21" i="13"/>
  <c r="T21" i="13"/>
  <c r="AC21" i="13"/>
  <c r="K22" i="12"/>
  <c r="T22" i="12"/>
  <c r="AC22" i="12"/>
  <c r="K22" i="13"/>
  <c r="T22" i="13"/>
  <c r="AC22" i="13"/>
  <c r="AC22" i="14" s="1"/>
  <c r="K23" i="12"/>
  <c r="T23" i="12"/>
  <c r="AC23" i="12"/>
  <c r="K23" i="13"/>
  <c r="T23" i="13"/>
  <c r="AC23" i="13"/>
  <c r="K24" i="12"/>
  <c r="T24" i="12"/>
  <c r="AC24" i="12"/>
  <c r="K24" i="13"/>
  <c r="T24" i="13"/>
  <c r="AC24" i="13"/>
  <c r="AC24" i="14" s="1"/>
  <c r="K25" i="12"/>
  <c r="T25" i="12"/>
  <c r="AC25" i="12"/>
  <c r="K25" i="13"/>
  <c r="T25" i="13"/>
  <c r="AC25" i="13"/>
  <c r="K26" i="12"/>
  <c r="T26" i="12"/>
  <c r="AC26" i="12"/>
  <c r="K26" i="13"/>
  <c r="T26" i="13"/>
  <c r="AC26" i="13"/>
  <c r="AD26" i="13"/>
  <c r="K27" i="12"/>
  <c r="T27" i="12"/>
  <c r="AC27" i="12"/>
  <c r="K27" i="13"/>
  <c r="T27" i="13"/>
  <c r="AC27" i="13"/>
  <c r="K28" i="12"/>
  <c r="T28" i="12"/>
  <c r="AC28" i="12"/>
  <c r="K28" i="13"/>
  <c r="T28" i="13"/>
  <c r="AC28" i="13"/>
  <c r="K29" i="12"/>
  <c r="T29" i="12"/>
  <c r="AC29" i="12"/>
  <c r="K29" i="13"/>
  <c r="T29" i="13"/>
  <c r="T29" i="14" s="1"/>
  <c r="AC29" i="13"/>
  <c r="K30" i="12"/>
  <c r="T30" i="12"/>
  <c r="AC30" i="12"/>
  <c r="AC30" i="14" s="1"/>
  <c r="K30" i="13"/>
  <c r="T30" i="13"/>
  <c r="AC30" i="13"/>
  <c r="AD30" i="13"/>
  <c r="K31" i="12"/>
  <c r="T31" i="12"/>
  <c r="T31" i="14" s="1"/>
  <c r="AC31" i="12"/>
  <c r="K31" i="13"/>
  <c r="T31" i="13"/>
  <c r="AC31" i="13"/>
  <c r="K32" i="12"/>
  <c r="T32" i="12"/>
  <c r="AC32" i="12"/>
  <c r="AD32" i="12"/>
  <c r="K32" i="13"/>
  <c r="T32" i="13"/>
  <c r="AC32" i="13"/>
  <c r="AD32" i="13"/>
  <c r="K5" i="15"/>
  <c r="T5" i="15"/>
  <c r="T5" i="17" s="1"/>
  <c r="AC5" i="15"/>
  <c r="K5" i="16"/>
  <c r="T5" i="16"/>
  <c r="AC5" i="16"/>
  <c r="K6" i="15"/>
  <c r="T6" i="15"/>
  <c r="AC6" i="15"/>
  <c r="AD6" i="15"/>
  <c r="K6" i="16"/>
  <c r="T6" i="16"/>
  <c r="AC6" i="16"/>
  <c r="AD6" i="16"/>
  <c r="K7" i="15"/>
  <c r="T7" i="15"/>
  <c r="T7" i="17" s="1"/>
  <c r="AC7" i="15"/>
  <c r="K7" i="16"/>
  <c r="T7" i="16"/>
  <c r="AC7" i="16"/>
  <c r="K8" i="15"/>
  <c r="T8" i="15"/>
  <c r="AC8" i="15"/>
  <c r="AD8" i="15"/>
  <c r="K8" i="16"/>
  <c r="T8" i="16"/>
  <c r="AC8" i="16"/>
  <c r="AD8" i="16"/>
  <c r="K9" i="15"/>
  <c r="T9" i="15"/>
  <c r="T9" i="17" s="1"/>
  <c r="AC9" i="15"/>
  <c r="K9" i="16"/>
  <c r="T9" i="16"/>
  <c r="AC9" i="16"/>
  <c r="K10" i="15"/>
  <c r="T10" i="15"/>
  <c r="AC10" i="15"/>
  <c r="AD10" i="15"/>
  <c r="K10" i="16"/>
  <c r="T10" i="16"/>
  <c r="AC10" i="16"/>
  <c r="AD10" i="16"/>
  <c r="K11" i="15"/>
  <c r="T11" i="15"/>
  <c r="T11" i="17" s="1"/>
  <c r="AC11" i="15"/>
  <c r="K11" i="16"/>
  <c r="T11" i="16"/>
  <c r="AC11" i="16"/>
  <c r="K12" i="15"/>
  <c r="T12" i="15"/>
  <c r="AC12" i="15"/>
  <c r="K12" i="16"/>
  <c r="T12" i="16"/>
  <c r="AC12" i="16"/>
  <c r="AC12" i="17" s="1"/>
  <c r="K13" i="15"/>
  <c r="T13" i="15"/>
  <c r="AC13" i="15"/>
  <c r="K13" i="16"/>
  <c r="T13" i="16"/>
  <c r="AC13" i="16"/>
  <c r="K14" i="15"/>
  <c r="T14" i="15"/>
  <c r="AC14" i="15"/>
  <c r="K14" i="16"/>
  <c r="T14" i="16"/>
  <c r="AC14" i="16"/>
  <c r="AC14" i="17" s="1"/>
  <c r="K15" i="15"/>
  <c r="T15" i="15"/>
  <c r="AC15" i="15"/>
  <c r="K15" i="16"/>
  <c r="T15" i="16"/>
  <c r="AC15" i="16"/>
  <c r="K16" i="15"/>
  <c r="T16" i="15"/>
  <c r="AC16" i="15"/>
  <c r="K16" i="16"/>
  <c r="T16" i="16"/>
  <c r="AC16" i="16"/>
  <c r="AC16" i="17" s="1"/>
  <c r="K17" i="15"/>
  <c r="T17" i="15"/>
  <c r="AC17" i="15"/>
  <c r="K17" i="16"/>
  <c r="T17" i="16"/>
  <c r="AC17" i="16"/>
  <c r="K18" i="15"/>
  <c r="T18" i="15"/>
  <c r="AC18" i="15"/>
  <c r="K18" i="16"/>
  <c r="T18" i="16"/>
  <c r="AC18" i="16"/>
  <c r="AC18" i="17" s="1"/>
  <c r="K19" i="15"/>
  <c r="T19" i="15"/>
  <c r="AC19" i="15"/>
  <c r="K19" i="16"/>
  <c r="T19" i="16"/>
  <c r="AC19" i="16"/>
  <c r="K20" i="15"/>
  <c r="T20" i="15"/>
  <c r="AC20" i="15"/>
  <c r="K20" i="16"/>
  <c r="T20" i="16"/>
  <c r="AC20" i="16"/>
  <c r="K21" i="15"/>
  <c r="T21" i="15"/>
  <c r="AC21" i="15"/>
  <c r="K21" i="16"/>
  <c r="T21" i="16"/>
  <c r="AC21" i="16"/>
  <c r="K22" i="15"/>
  <c r="T22" i="15"/>
  <c r="AC22" i="15"/>
  <c r="K22" i="16"/>
  <c r="T22" i="16"/>
  <c r="AC22" i="16"/>
  <c r="K23" i="15"/>
  <c r="T23" i="15"/>
  <c r="AC23" i="15"/>
  <c r="K23" i="16"/>
  <c r="T23" i="16"/>
  <c r="AC23" i="16"/>
  <c r="K24" i="15"/>
  <c r="T24" i="15"/>
  <c r="AC24" i="15"/>
  <c r="K24" i="16"/>
  <c r="T24" i="16"/>
  <c r="AC24" i="16"/>
  <c r="K25" i="15"/>
  <c r="T25" i="15"/>
  <c r="AC25" i="15"/>
  <c r="K25" i="16"/>
  <c r="T25" i="16"/>
  <c r="AC25" i="16"/>
  <c r="K26" i="15"/>
  <c r="T26" i="15"/>
  <c r="AC26" i="15"/>
  <c r="K26" i="16"/>
  <c r="T26" i="16"/>
  <c r="AC26" i="16"/>
  <c r="K27" i="15"/>
  <c r="T27" i="15"/>
  <c r="AC27" i="15"/>
  <c r="K27" i="16"/>
  <c r="T27" i="16"/>
  <c r="AC27" i="16"/>
  <c r="K28" i="15"/>
  <c r="T28" i="15"/>
  <c r="AC28" i="15"/>
  <c r="K28" i="16"/>
  <c r="T28" i="16"/>
  <c r="AC28" i="16"/>
  <c r="K29" i="15"/>
  <c r="T29" i="15"/>
  <c r="AC29" i="15"/>
  <c r="K29" i="16"/>
  <c r="T29" i="16"/>
  <c r="AC29" i="16"/>
  <c r="K30" i="15"/>
  <c r="T30" i="15"/>
  <c r="AC30" i="15"/>
  <c r="K30" i="16"/>
  <c r="T30" i="16"/>
  <c r="AC30" i="16"/>
  <c r="AC30" i="17" s="1"/>
  <c r="K31" i="15"/>
  <c r="T31" i="15"/>
  <c r="AC31" i="15"/>
  <c r="K31" i="16"/>
  <c r="T31" i="16"/>
  <c r="AC31" i="16"/>
  <c r="K32" i="15"/>
  <c r="T32" i="15"/>
  <c r="AC32" i="15"/>
  <c r="K32" i="16"/>
  <c r="T32" i="16"/>
  <c r="AC32" i="16"/>
  <c r="AC32" i="17" s="1"/>
  <c r="K33" i="15"/>
  <c r="T33" i="15"/>
  <c r="AC33" i="15"/>
  <c r="K33" i="16"/>
  <c r="T33" i="16"/>
  <c r="AC33" i="16"/>
  <c r="K34" i="15"/>
  <c r="T34" i="15"/>
  <c r="AC34" i="15"/>
  <c r="K34" i="16"/>
  <c r="T34" i="16"/>
  <c r="AC34" i="16"/>
  <c r="AC34" i="17" s="1"/>
  <c r="K35" i="15"/>
  <c r="T35" i="15"/>
  <c r="AC35" i="15"/>
  <c r="K35" i="16"/>
  <c r="T35" i="16"/>
  <c r="AC35" i="16"/>
  <c r="K5" i="18"/>
  <c r="T5" i="18"/>
  <c r="AC5" i="18"/>
  <c r="K5" i="20"/>
  <c r="T5" i="20"/>
  <c r="AC5" i="20"/>
  <c r="AD5" i="20"/>
  <c r="K6" i="18"/>
  <c r="T6" i="18"/>
  <c r="AC6" i="18"/>
  <c r="K6" i="20"/>
  <c r="T6" i="20"/>
  <c r="AC6" i="20"/>
  <c r="K7" i="18"/>
  <c r="T7" i="18"/>
  <c r="AC7" i="18"/>
  <c r="AD7" i="18"/>
  <c r="K7" i="20"/>
  <c r="T7" i="20"/>
  <c r="AC7" i="20"/>
  <c r="AD7" i="20"/>
  <c r="K8" i="18"/>
  <c r="T8" i="18"/>
  <c r="AC8" i="18"/>
  <c r="K8" i="20"/>
  <c r="T8" i="20"/>
  <c r="AC8" i="20"/>
  <c r="K9" i="18"/>
  <c r="T9" i="18"/>
  <c r="AC9" i="18"/>
  <c r="AD9" i="18"/>
  <c r="K9" i="20"/>
  <c r="T9" i="20"/>
  <c r="AC9" i="20"/>
  <c r="AD9" i="20"/>
  <c r="K10" i="18"/>
  <c r="T10" i="18"/>
  <c r="AC10" i="18"/>
  <c r="K10" i="20"/>
  <c r="T10" i="20"/>
  <c r="AC10" i="20"/>
  <c r="K11" i="18"/>
  <c r="T11" i="18"/>
  <c r="AC11" i="18"/>
  <c r="AD11" i="18"/>
  <c r="K11" i="20"/>
  <c r="T11" i="20"/>
  <c r="AC11" i="20"/>
  <c r="AD11" i="20"/>
  <c r="K12" i="18"/>
  <c r="T12" i="18"/>
  <c r="AC12" i="18"/>
  <c r="K12" i="20"/>
  <c r="T12" i="20"/>
  <c r="AC12" i="20"/>
  <c r="K13" i="18"/>
  <c r="T13" i="18"/>
  <c r="AC13" i="18"/>
  <c r="AD13" i="18"/>
  <c r="K13" i="20"/>
  <c r="T13" i="20"/>
  <c r="AC13" i="20"/>
  <c r="AD13" i="20"/>
  <c r="K14" i="18"/>
  <c r="T14" i="18"/>
  <c r="AC14" i="18"/>
  <c r="K14" i="20"/>
  <c r="T14" i="20"/>
  <c r="AC14" i="20"/>
  <c r="K15" i="18"/>
  <c r="T15" i="18"/>
  <c r="AC15" i="18"/>
  <c r="AD15" i="18"/>
  <c r="K15" i="20"/>
  <c r="T15" i="20"/>
  <c r="AC15" i="20"/>
  <c r="AD15" i="20"/>
  <c r="K16" i="18"/>
  <c r="T16" i="18"/>
  <c r="AC16" i="18"/>
  <c r="K16" i="20"/>
  <c r="T16" i="20"/>
  <c r="AC16" i="20"/>
  <c r="K17" i="18"/>
  <c r="T17" i="18"/>
  <c r="AC17" i="18"/>
  <c r="AD17" i="18"/>
  <c r="K17" i="20"/>
  <c r="T17" i="20"/>
  <c r="AC17" i="20"/>
  <c r="AD17" i="20"/>
  <c r="K18" i="18"/>
  <c r="T18" i="18"/>
  <c r="AC18" i="18"/>
  <c r="K18" i="20"/>
  <c r="T18" i="20"/>
  <c r="AC18" i="20"/>
  <c r="K19" i="18"/>
  <c r="T19" i="18"/>
  <c r="AC19" i="18"/>
  <c r="AD19" i="18"/>
  <c r="K19" i="20"/>
  <c r="T19" i="20"/>
  <c r="AC19" i="20"/>
  <c r="AD19" i="20"/>
  <c r="K20" i="18"/>
  <c r="T20" i="18"/>
  <c r="AC20" i="18"/>
  <c r="K20" i="20"/>
  <c r="T20" i="20"/>
  <c r="AC20" i="20"/>
  <c r="K21" i="18"/>
  <c r="T21" i="18"/>
  <c r="AC21" i="18"/>
  <c r="AD21" i="18"/>
  <c r="K21" i="20"/>
  <c r="T21" i="20"/>
  <c r="AC21" i="20"/>
  <c r="AD21" i="20"/>
  <c r="K22" i="18"/>
  <c r="T22" i="18"/>
  <c r="AC22" i="18"/>
  <c r="K22" i="20"/>
  <c r="T22" i="20"/>
  <c r="AC22" i="20"/>
  <c r="K23" i="18"/>
  <c r="T23" i="18"/>
  <c r="AC23" i="18"/>
  <c r="AD23" i="18"/>
  <c r="K23" i="20"/>
  <c r="T23" i="20"/>
  <c r="AC23" i="20"/>
  <c r="AD23" i="20"/>
  <c r="K24" i="18"/>
  <c r="T24" i="18"/>
  <c r="AC24" i="18"/>
  <c r="K24" i="20"/>
  <c r="T24" i="20"/>
  <c r="AC24" i="20"/>
  <c r="K25" i="18"/>
  <c r="T25" i="18"/>
  <c r="AC25" i="18"/>
  <c r="AD25" i="18"/>
  <c r="K25" i="20"/>
  <c r="T25" i="20"/>
  <c r="AC25" i="20"/>
  <c r="AD25" i="20"/>
  <c r="K26" i="18"/>
  <c r="T26" i="18"/>
  <c r="AC26" i="18"/>
  <c r="K26" i="20"/>
  <c r="T26" i="20"/>
  <c r="AC26" i="20"/>
  <c r="K27" i="18"/>
  <c r="T27" i="18"/>
  <c r="AC27" i="18"/>
  <c r="K27" i="20"/>
  <c r="T27" i="20"/>
  <c r="AC27" i="20"/>
  <c r="K28" i="18"/>
  <c r="T28" i="18"/>
  <c r="AC28" i="18"/>
  <c r="AC28" i="22" s="1"/>
  <c r="K28" i="20"/>
  <c r="T28" i="20"/>
  <c r="AC28" i="20"/>
  <c r="K29" i="18"/>
  <c r="T29" i="18"/>
  <c r="AC29" i="18"/>
  <c r="AC29" i="22" s="1"/>
  <c r="K29" i="20"/>
  <c r="T29" i="20"/>
  <c r="AC29" i="20"/>
  <c r="K30" i="18"/>
  <c r="T30" i="18"/>
  <c r="AC30" i="18"/>
  <c r="AC30" i="22" s="1"/>
  <c r="K30" i="20"/>
  <c r="T30" i="20"/>
  <c r="AC30" i="20"/>
  <c r="K31" i="18"/>
  <c r="T31" i="18"/>
  <c r="AC31" i="18"/>
  <c r="AC31" i="22" s="1"/>
  <c r="K31" i="20"/>
  <c r="T31" i="20"/>
  <c r="AC31" i="20"/>
  <c r="K32" i="18"/>
  <c r="T32" i="18"/>
  <c r="AC32" i="18"/>
  <c r="AC32" i="22" s="1"/>
  <c r="K32" i="20"/>
  <c r="T32" i="20"/>
  <c r="AC32" i="20"/>
  <c r="K33" i="18"/>
  <c r="T33" i="18"/>
  <c r="AC33" i="18"/>
  <c r="AC33" i="22" s="1"/>
  <c r="K33" i="20"/>
  <c r="T33" i="20"/>
  <c r="AC33" i="20"/>
  <c r="K34" i="18"/>
  <c r="T34" i="18"/>
  <c r="AC34" i="18"/>
  <c r="AC34" i="22" s="1"/>
  <c r="K34" i="20"/>
  <c r="T34" i="20"/>
  <c r="AC34" i="20"/>
  <c r="K5" i="19"/>
  <c r="T5" i="19"/>
  <c r="AC5" i="19"/>
  <c r="K5" i="21"/>
  <c r="T5" i="21"/>
  <c r="AC5" i="21"/>
  <c r="K6" i="19"/>
  <c r="K6" i="23" s="1"/>
  <c r="T6" i="19"/>
  <c r="AC6" i="19"/>
  <c r="AC6" i="23" s="1"/>
  <c r="K6" i="21"/>
  <c r="T6" i="21"/>
  <c r="AC6" i="21"/>
  <c r="K7" i="19"/>
  <c r="T7" i="19"/>
  <c r="AC7" i="19"/>
  <c r="K7" i="21"/>
  <c r="T7" i="21"/>
  <c r="AC7" i="21"/>
  <c r="K8" i="19"/>
  <c r="T8" i="19"/>
  <c r="AC8" i="19"/>
  <c r="AC8" i="23" s="1"/>
  <c r="K8" i="21"/>
  <c r="T8" i="21"/>
  <c r="AC8" i="21"/>
  <c r="K9" i="19"/>
  <c r="T9" i="19"/>
  <c r="AC9" i="19"/>
  <c r="K9" i="21"/>
  <c r="T9" i="21"/>
  <c r="AC9" i="21"/>
  <c r="K10" i="19"/>
  <c r="T10" i="19"/>
  <c r="AC10" i="19"/>
  <c r="AC10" i="23" s="1"/>
  <c r="K10" i="21"/>
  <c r="T10" i="21"/>
  <c r="AC10" i="21"/>
  <c r="K11" i="19"/>
  <c r="T11" i="19"/>
  <c r="AC11" i="19"/>
  <c r="K11" i="21"/>
  <c r="T11" i="21"/>
  <c r="AC11" i="21"/>
  <c r="K12" i="19"/>
  <c r="K12" i="23" s="1"/>
  <c r="T12" i="19"/>
  <c r="AC12" i="19"/>
  <c r="AC12" i="23" s="1"/>
  <c r="K12" i="21"/>
  <c r="T12" i="21"/>
  <c r="AC12" i="21"/>
  <c r="K13" i="19"/>
  <c r="T13" i="19"/>
  <c r="AC13" i="19"/>
  <c r="AC13" i="23" s="1"/>
  <c r="K13" i="21"/>
  <c r="T13" i="21"/>
  <c r="AC13" i="21"/>
  <c r="K14" i="19"/>
  <c r="T14" i="19"/>
  <c r="AC14" i="19"/>
  <c r="K14" i="21"/>
  <c r="T14" i="21"/>
  <c r="T14" i="23" s="1"/>
  <c r="AC14" i="21"/>
  <c r="K15" i="19"/>
  <c r="T15" i="19"/>
  <c r="AC15" i="19"/>
  <c r="AC15" i="23" s="1"/>
  <c r="K15" i="21"/>
  <c r="T15" i="21"/>
  <c r="AC15" i="21"/>
  <c r="K16" i="19"/>
  <c r="T16" i="19"/>
  <c r="AC16" i="19"/>
  <c r="K16" i="21"/>
  <c r="T16" i="21"/>
  <c r="T16" i="23" s="1"/>
  <c r="AC16" i="21"/>
  <c r="K17" i="19"/>
  <c r="T17" i="19"/>
  <c r="AC17" i="19"/>
  <c r="AC17" i="23" s="1"/>
  <c r="K17" i="21"/>
  <c r="T17" i="21"/>
  <c r="AC17" i="21"/>
  <c r="K18" i="19"/>
  <c r="T18" i="19"/>
  <c r="AC18" i="19"/>
  <c r="K18" i="21"/>
  <c r="T18" i="21"/>
  <c r="T18" i="23" s="1"/>
  <c r="AC18" i="21"/>
  <c r="K19" i="19"/>
  <c r="T19" i="19"/>
  <c r="AC19" i="19"/>
  <c r="AC19" i="23" s="1"/>
  <c r="K19" i="21"/>
  <c r="T19" i="21"/>
  <c r="AC19" i="21"/>
  <c r="K20" i="19"/>
  <c r="T20" i="19"/>
  <c r="AC20" i="19"/>
  <c r="AC20" i="23" s="1"/>
  <c r="K20" i="21"/>
  <c r="T20" i="21"/>
  <c r="AC20" i="21"/>
  <c r="K21" i="19"/>
  <c r="T21" i="19"/>
  <c r="AC21" i="19"/>
  <c r="AC21" i="23" s="1"/>
  <c r="K21" i="21"/>
  <c r="T21" i="21"/>
  <c r="AC21" i="21"/>
  <c r="K22" i="19"/>
  <c r="T22" i="19"/>
  <c r="AC22" i="19"/>
  <c r="AC22" i="23" s="1"/>
  <c r="K22" i="21"/>
  <c r="T22" i="21"/>
  <c r="AC22" i="21"/>
  <c r="K23" i="19"/>
  <c r="T23" i="19"/>
  <c r="AC23" i="19"/>
  <c r="AC23" i="23" s="1"/>
  <c r="K23" i="21"/>
  <c r="T23" i="21"/>
  <c r="AC23" i="21"/>
  <c r="K24" i="19"/>
  <c r="T24" i="19"/>
  <c r="AC24" i="19"/>
  <c r="AC24" i="23" s="1"/>
  <c r="K24" i="21"/>
  <c r="T24" i="21"/>
  <c r="AC24" i="21"/>
  <c r="K25" i="19"/>
  <c r="T25" i="19"/>
  <c r="AC25" i="19"/>
  <c r="AC25" i="23" s="1"/>
  <c r="K25" i="21"/>
  <c r="T25" i="21"/>
  <c r="AC25" i="21"/>
  <c r="K26" i="19"/>
  <c r="T26" i="19"/>
  <c r="AC26" i="19"/>
  <c r="AC26" i="23" s="1"/>
  <c r="K26" i="21"/>
  <c r="T26" i="21"/>
  <c r="AC26" i="21"/>
  <c r="K27" i="19"/>
  <c r="T27" i="19"/>
  <c r="AC27" i="19"/>
  <c r="AC27" i="23" s="1"/>
  <c r="K27" i="21"/>
  <c r="T27" i="21"/>
  <c r="AC27" i="21"/>
  <c r="K28" i="19"/>
  <c r="T28" i="19"/>
  <c r="AC28" i="19"/>
  <c r="AC28" i="23" s="1"/>
  <c r="K28" i="21"/>
  <c r="T28" i="21"/>
  <c r="AC28" i="21"/>
  <c r="K29" i="19"/>
  <c r="T29" i="19"/>
  <c r="AC29" i="19"/>
  <c r="AC29" i="23" s="1"/>
  <c r="K29" i="21"/>
  <c r="T29" i="21"/>
  <c r="AC29" i="21"/>
  <c r="K30" i="19"/>
  <c r="T30" i="19"/>
  <c r="AC30" i="19"/>
  <c r="AC30" i="23" s="1"/>
  <c r="K30" i="21"/>
  <c r="T30" i="21"/>
  <c r="AC30" i="21"/>
  <c r="K31" i="19"/>
  <c r="T31" i="19"/>
  <c r="AC31" i="19"/>
  <c r="AC31" i="23" s="1"/>
  <c r="K31" i="21"/>
  <c r="T31" i="21"/>
  <c r="AC31" i="21"/>
  <c r="K32" i="19"/>
  <c r="T32" i="19"/>
  <c r="AC32" i="19"/>
  <c r="AC32" i="23" s="1"/>
  <c r="K32" i="21"/>
  <c r="T32" i="21"/>
  <c r="AC32" i="21"/>
  <c r="K33" i="19"/>
  <c r="K33" i="23" s="1"/>
  <c r="T33" i="19"/>
  <c r="AC33" i="19"/>
  <c r="AC33" i="23" s="1"/>
  <c r="K33" i="21"/>
  <c r="T33" i="21"/>
  <c r="AC33" i="21"/>
  <c r="AD33" i="21"/>
  <c r="K34" i="19"/>
  <c r="T34" i="19"/>
  <c r="AC34" i="19"/>
  <c r="K34" i="21"/>
  <c r="T34" i="21"/>
  <c r="AC34" i="21"/>
  <c r="AC34" i="23" s="1"/>
  <c r="K35" i="19"/>
  <c r="T35" i="19"/>
  <c r="AC35" i="19"/>
  <c r="K35" i="21"/>
  <c r="T35" i="21"/>
  <c r="AC35" i="21"/>
  <c r="AC35" i="23" s="1"/>
  <c r="K5" i="24"/>
  <c r="T5" i="24"/>
  <c r="AC5" i="24"/>
  <c r="K5" i="33"/>
  <c r="T5" i="33"/>
  <c r="AC5" i="33"/>
  <c r="K6" i="24"/>
  <c r="T6" i="24"/>
  <c r="AC6" i="24"/>
  <c r="K6" i="33"/>
  <c r="T6" i="33"/>
  <c r="AC6" i="33"/>
  <c r="AD6" i="33"/>
  <c r="K7" i="24"/>
  <c r="T7" i="24"/>
  <c r="AC7" i="24"/>
  <c r="K7" i="33"/>
  <c r="T7" i="33"/>
  <c r="AC7" i="33"/>
  <c r="K8" i="24"/>
  <c r="T8" i="24"/>
  <c r="AC8" i="24"/>
  <c r="K8" i="33"/>
  <c r="T8" i="33"/>
  <c r="AC8" i="33"/>
  <c r="K9" i="24"/>
  <c r="K9" i="40" s="1"/>
  <c r="T9" i="24"/>
  <c r="AC9" i="24"/>
  <c r="AC9" i="40" s="1"/>
  <c r="K9" i="33"/>
  <c r="T9" i="33"/>
  <c r="AC9" i="33"/>
  <c r="K10" i="24"/>
  <c r="T10" i="24"/>
  <c r="AC10" i="24"/>
  <c r="K10" i="33"/>
  <c r="T10" i="33"/>
  <c r="T10" i="40" s="1"/>
  <c r="AC10" i="33"/>
  <c r="AD10" i="33"/>
  <c r="K11" i="24"/>
  <c r="T11" i="24"/>
  <c r="AC11" i="24"/>
  <c r="K11" i="33"/>
  <c r="K11" i="40" s="1"/>
  <c r="T11" i="33"/>
  <c r="AC11" i="33"/>
  <c r="AC11" i="40" s="1"/>
  <c r="K12" i="24"/>
  <c r="T12" i="24"/>
  <c r="T12" i="40" s="1"/>
  <c r="AC12" i="24"/>
  <c r="AD12" i="24"/>
  <c r="K12" i="33"/>
  <c r="T12" i="33"/>
  <c r="AC12" i="33"/>
  <c r="AD12" i="33"/>
  <c r="K13" i="24"/>
  <c r="T13" i="24"/>
  <c r="AC13" i="24"/>
  <c r="K13" i="33"/>
  <c r="K13" i="40" s="1"/>
  <c r="T13" i="33"/>
  <c r="AC13" i="33"/>
  <c r="AC13" i="40" s="1"/>
  <c r="K14" i="24"/>
  <c r="T14" i="24"/>
  <c r="T14" i="40" s="1"/>
  <c r="AC14" i="24"/>
  <c r="K14" i="33"/>
  <c r="T14" i="33"/>
  <c r="AC14" i="33"/>
  <c r="K15" i="24"/>
  <c r="T15" i="24"/>
  <c r="AC15" i="24"/>
  <c r="K15" i="33"/>
  <c r="T15" i="33"/>
  <c r="AC15" i="33"/>
  <c r="T16" i="24"/>
  <c r="AC16" i="24"/>
  <c r="K16" i="33"/>
  <c r="T16" i="33"/>
  <c r="AC16" i="33"/>
  <c r="K17" i="24"/>
  <c r="K17" i="40" s="1"/>
  <c r="T17" i="24"/>
  <c r="AC17" i="24"/>
  <c r="AC17" i="40" s="1"/>
  <c r="K17" i="33"/>
  <c r="T17" i="33"/>
  <c r="AC17" i="33"/>
  <c r="T18" i="24"/>
  <c r="T18" i="40" s="1"/>
  <c r="AC18" i="24"/>
  <c r="K18" i="33"/>
  <c r="T18" i="33"/>
  <c r="AC18" i="33"/>
  <c r="K19" i="24"/>
  <c r="T19" i="24"/>
  <c r="AC19" i="24"/>
  <c r="K19" i="33"/>
  <c r="T19" i="33"/>
  <c r="AC19" i="33"/>
  <c r="AC19" i="40" s="1"/>
  <c r="K20" i="24"/>
  <c r="T20" i="24"/>
  <c r="T20" i="40" s="1"/>
  <c r="AC20" i="24"/>
  <c r="AD20" i="24"/>
  <c r="K20" i="33"/>
  <c r="T20" i="33"/>
  <c r="AC20" i="33"/>
  <c r="AD20" i="33"/>
  <c r="K21" i="24"/>
  <c r="T21" i="24"/>
  <c r="AC21" i="24"/>
  <c r="K21" i="33"/>
  <c r="T21" i="33"/>
  <c r="AC21" i="33"/>
  <c r="AC21" i="40" s="1"/>
  <c r="K22" i="24"/>
  <c r="T22" i="24"/>
  <c r="T22" i="40" s="1"/>
  <c r="AC22" i="24"/>
  <c r="K22" i="33"/>
  <c r="T22" i="33"/>
  <c r="AC22" i="33"/>
  <c r="K23" i="24"/>
  <c r="T23" i="24"/>
  <c r="AC23" i="24"/>
  <c r="K23" i="33"/>
  <c r="T23" i="33"/>
  <c r="AC23" i="33"/>
  <c r="K24" i="24"/>
  <c r="T24" i="24"/>
  <c r="AC24" i="24"/>
  <c r="K24" i="33"/>
  <c r="T24" i="33"/>
  <c r="AC24" i="33"/>
  <c r="AD24" i="33"/>
  <c r="K25" i="24"/>
  <c r="T25" i="24"/>
  <c r="AC25" i="24"/>
  <c r="K25" i="33"/>
  <c r="T25" i="33"/>
  <c r="AC25" i="33"/>
  <c r="K26" i="24"/>
  <c r="T26" i="24"/>
  <c r="AC26" i="24"/>
  <c r="K26" i="33"/>
  <c r="T26" i="33"/>
  <c r="AC26" i="33"/>
  <c r="K27" i="24"/>
  <c r="K27" i="40" s="1"/>
  <c r="T27" i="24"/>
  <c r="AC27" i="24"/>
  <c r="AC27" i="40" s="1"/>
  <c r="K27" i="33"/>
  <c r="T27" i="33"/>
  <c r="AC27" i="33"/>
  <c r="K28" i="24"/>
  <c r="T28" i="24"/>
  <c r="AC28" i="24"/>
  <c r="AD28" i="24" s="1"/>
  <c r="K28" i="33"/>
  <c r="T28" i="33"/>
  <c r="T28" i="40" s="1"/>
  <c r="AC28" i="33"/>
  <c r="AD28" i="33"/>
  <c r="K29" i="24"/>
  <c r="T29" i="24"/>
  <c r="AC29" i="24"/>
  <c r="K29" i="33"/>
  <c r="T29" i="33"/>
  <c r="AC29" i="33"/>
  <c r="AC29" i="40" s="1"/>
  <c r="K30" i="24"/>
  <c r="T30" i="24"/>
  <c r="T30" i="40" s="1"/>
  <c r="AC30" i="24"/>
  <c r="K30" i="33"/>
  <c r="T30" i="33"/>
  <c r="AC30" i="33"/>
  <c r="K31" i="24"/>
  <c r="T31" i="24"/>
  <c r="AC31" i="24"/>
  <c r="K31" i="33"/>
  <c r="T31" i="33"/>
  <c r="AC31" i="33"/>
  <c r="K32" i="24"/>
  <c r="T32" i="24"/>
  <c r="AC32" i="24"/>
  <c r="K32" i="33"/>
  <c r="T32" i="33"/>
  <c r="AC32" i="33"/>
  <c r="AD32" i="33"/>
  <c r="K33" i="24"/>
  <c r="T33" i="24"/>
  <c r="AC33" i="24"/>
  <c r="K33" i="33"/>
  <c r="T33" i="33"/>
  <c r="AC33" i="33"/>
  <c r="K34" i="24"/>
  <c r="T34" i="24"/>
  <c r="AC34" i="24"/>
  <c r="K34" i="33"/>
  <c r="T34" i="33"/>
  <c r="AC34" i="33"/>
  <c r="K5" i="27"/>
  <c r="K5" i="41" s="1"/>
  <c r="T5" i="27"/>
  <c r="AC5" i="27"/>
  <c r="AC5" i="41" s="1"/>
  <c r="K5" i="34"/>
  <c r="T5" i="34"/>
  <c r="AC5" i="34"/>
  <c r="K6" i="27"/>
  <c r="T6" i="27"/>
  <c r="AC6" i="27"/>
  <c r="K6" i="34"/>
  <c r="T6" i="34"/>
  <c r="AC6" i="34"/>
  <c r="K7" i="27"/>
  <c r="K7" i="41" s="1"/>
  <c r="T7" i="27"/>
  <c r="AC7" i="27"/>
  <c r="AC7" i="41" s="1"/>
  <c r="K7" i="34"/>
  <c r="T7" i="34"/>
  <c r="AC7" i="34"/>
  <c r="K8" i="27"/>
  <c r="T8" i="27"/>
  <c r="AC8" i="27"/>
  <c r="K8" i="34"/>
  <c r="T8" i="34"/>
  <c r="AC8" i="34"/>
  <c r="K9" i="27"/>
  <c r="K9" i="41" s="1"/>
  <c r="T9" i="27"/>
  <c r="AC9" i="27"/>
  <c r="AC9" i="41" s="1"/>
  <c r="K9" i="34"/>
  <c r="T9" i="34"/>
  <c r="AC9" i="34"/>
  <c r="K10" i="27"/>
  <c r="T10" i="27"/>
  <c r="AC10" i="27"/>
  <c r="K10" i="34"/>
  <c r="T10" i="34"/>
  <c r="AC10" i="34"/>
  <c r="K11" i="27"/>
  <c r="K11" i="41" s="1"/>
  <c r="T11" i="27"/>
  <c r="AC11" i="27"/>
  <c r="AC11" i="41" s="1"/>
  <c r="K11" i="34"/>
  <c r="T11" i="34"/>
  <c r="AC11" i="34"/>
  <c r="K12" i="27"/>
  <c r="T12" i="27"/>
  <c r="AC12" i="27"/>
  <c r="K12" i="34"/>
  <c r="T12" i="34"/>
  <c r="AC12" i="34"/>
  <c r="K13" i="27"/>
  <c r="K13" i="41" s="1"/>
  <c r="T13" i="27"/>
  <c r="AC13" i="27"/>
  <c r="AC13" i="41" s="1"/>
  <c r="K13" i="34"/>
  <c r="T13" i="34"/>
  <c r="AC13" i="34"/>
  <c r="K14" i="27"/>
  <c r="T14" i="27"/>
  <c r="AC14" i="27"/>
  <c r="K14" i="34"/>
  <c r="T14" i="34"/>
  <c r="AC14" i="34"/>
  <c r="K15" i="27"/>
  <c r="K15" i="41" s="1"/>
  <c r="T15" i="27"/>
  <c r="AC15" i="27"/>
  <c r="AC15" i="41" s="1"/>
  <c r="K15" i="34"/>
  <c r="T15" i="34"/>
  <c r="AC15" i="34"/>
  <c r="K16" i="27"/>
  <c r="T16" i="27"/>
  <c r="AC16" i="27"/>
  <c r="K16" i="34"/>
  <c r="T16" i="34"/>
  <c r="AC16" i="34"/>
  <c r="K17" i="27"/>
  <c r="K17" i="41" s="1"/>
  <c r="T17" i="27"/>
  <c r="AC17" i="27"/>
  <c r="AC17" i="41" s="1"/>
  <c r="K17" i="34"/>
  <c r="T17" i="34"/>
  <c r="AC17" i="34"/>
  <c r="K18" i="27"/>
  <c r="T18" i="27"/>
  <c r="AC18" i="27"/>
  <c r="AC18" i="41" s="1"/>
  <c r="K18" i="34"/>
  <c r="T18" i="34"/>
  <c r="AC18" i="34"/>
  <c r="AD18" i="34"/>
  <c r="K19" i="27"/>
  <c r="T19" i="27"/>
  <c r="T19" i="41" s="1"/>
  <c r="AC19" i="27"/>
  <c r="K19" i="34"/>
  <c r="T19" i="34"/>
  <c r="AC19" i="34"/>
  <c r="K20" i="27"/>
  <c r="T20" i="27"/>
  <c r="AC20" i="27"/>
  <c r="K20" i="34"/>
  <c r="T20" i="34"/>
  <c r="AC20" i="34"/>
  <c r="AC20" i="41" s="1"/>
  <c r="K21" i="27"/>
  <c r="T21" i="27"/>
  <c r="AC21" i="27"/>
  <c r="K21" i="34"/>
  <c r="T21" i="34"/>
  <c r="AC21" i="34"/>
  <c r="K22" i="27"/>
  <c r="T22" i="27"/>
  <c r="AC22" i="27"/>
  <c r="K22" i="34"/>
  <c r="T22" i="34"/>
  <c r="AC22" i="34"/>
  <c r="AC22" i="41" s="1"/>
  <c r="K23" i="27"/>
  <c r="T23" i="27"/>
  <c r="AC23" i="27"/>
  <c r="K23" i="34"/>
  <c r="T23" i="34"/>
  <c r="AC23" i="34"/>
  <c r="K24" i="27"/>
  <c r="T24" i="27"/>
  <c r="AC24" i="27"/>
  <c r="K24" i="34"/>
  <c r="T24" i="34"/>
  <c r="AC24" i="34"/>
  <c r="AD24" i="34"/>
  <c r="K25" i="27"/>
  <c r="T25" i="27"/>
  <c r="AC25" i="27"/>
  <c r="K25" i="34"/>
  <c r="T25" i="34"/>
  <c r="AC25" i="34"/>
  <c r="K26" i="27"/>
  <c r="T26" i="27"/>
  <c r="AC26" i="27"/>
  <c r="K26" i="34"/>
  <c r="T26" i="34"/>
  <c r="AC26" i="34"/>
  <c r="K27" i="27"/>
  <c r="T27" i="27"/>
  <c r="AC27" i="27"/>
  <c r="K27" i="34"/>
  <c r="T27" i="34"/>
  <c r="T27" i="41" s="1"/>
  <c r="AC27" i="34"/>
  <c r="K28" i="27"/>
  <c r="T28" i="27"/>
  <c r="AC28" i="27"/>
  <c r="AC28" i="41" s="1"/>
  <c r="K28" i="34"/>
  <c r="T28" i="34"/>
  <c r="AC28" i="34"/>
  <c r="K29" i="27"/>
  <c r="T29" i="27"/>
  <c r="AC29" i="27"/>
  <c r="K29" i="34"/>
  <c r="T29" i="34"/>
  <c r="T29" i="41" s="1"/>
  <c r="AC29" i="34"/>
  <c r="K30" i="27"/>
  <c r="T30" i="27"/>
  <c r="AC30" i="27"/>
  <c r="AC30" i="41" s="1"/>
  <c r="K30" i="34"/>
  <c r="T30" i="34"/>
  <c r="AC30" i="34"/>
  <c r="K31" i="27"/>
  <c r="T31" i="27"/>
  <c r="AC31" i="27"/>
  <c r="AC31" i="41" s="1"/>
  <c r="K31" i="34"/>
  <c r="T31" i="34"/>
  <c r="AC31" i="34"/>
  <c r="K32" i="27"/>
  <c r="T32" i="27"/>
  <c r="AC32" i="27"/>
  <c r="AC32" i="41" s="1"/>
  <c r="K32" i="34"/>
  <c r="T32" i="34"/>
  <c r="AC32" i="34"/>
  <c r="AD32" i="34"/>
  <c r="K33" i="27"/>
  <c r="T33" i="27"/>
  <c r="T33" i="41" s="1"/>
  <c r="AC33" i="27"/>
  <c r="K33" i="34"/>
  <c r="T33" i="34"/>
  <c r="AC33" i="34"/>
  <c r="AC33" i="41" s="1"/>
  <c r="K34" i="27"/>
  <c r="T34" i="27"/>
  <c r="T34" i="41" s="1"/>
  <c r="AC34" i="27"/>
  <c r="K34" i="34"/>
  <c r="T34" i="34"/>
  <c r="AC34" i="34"/>
  <c r="K35" i="27"/>
  <c r="T35" i="27"/>
  <c r="AC35" i="27"/>
  <c r="K35" i="34"/>
  <c r="T35" i="34"/>
  <c r="AC35" i="34"/>
  <c r="K5" i="28"/>
  <c r="T5" i="28"/>
  <c r="AC5" i="28"/>
  <c r="K5" i="35"/>
  <c r="T5" i="35"/>
  <c r="AC5" i="35"/>
  <c r="AD5" i="35"/>
  <c r="K6" i="28"/>
  <c r="T6" i="28"/>
  <c r="AC6" i="28"/>
  <c r="K6" i="35"/>
  <c r="T6" i="35"/>
  <c r="AC6" i="35"/>
  <c r="K7" i="28"/>
  <c r="T7" i="28"/>
  <c r="AC7" i="28"/>
  <c r="K7" i="35"/>
  <c r="T7" i="35"/>
  <c r="AC7" i="35"/>
  <c r="K8" i="28"/>
  <c r="K8" i="42" s="1"/>
  <c r="T8" i="28"/>
  <c r="AC8" i="28"/>
  <c r="AC8" i="42" s="1"/>
  <c r="K8" i="35"/>
  <c r="T8" i="35"/>
  <c r="AC8" i="35"/>
  <c r="K9" i="28"/>
  <c r="T9" i="28"/>
  <c r="AC9" i="28"/>
  <c r="K9" i="35"/>
  <c r="T9" i="35"/>
  <c r="T9" i="42" s="1"/>
  <c r="AC9" i="35"/>
  <c r="K10" i="28"/>
  <c r="K10" i="42" s="1"/>
  <c r="T10" i="28"/>
  <c r="AC10" i="28"/>
  <c r="AC10" i="42" s="1"/>
  <c r="K10" i="35"/>
  <c r="T10" i="35"/>
  <c r="AC10" i="35"/>
  <c r="K11" i="28"/>
  <c r="T11" i="28"/>
  <c r="AC11" i="28"/>
  <c r="K11" i="35"/>
  <c r="T11" i="35"/>
  <c r="T11" i="42" s="1"/>
  <c r="AC11" i="35"/>
  <c r="AD11" i="35"/>
  <c r="K12" i="28"/>
  <c r="T12" i="28"/>
  <c r="AC12" i="28"/>
  <c r="K12" i="35"/>
  <c r="T12" i="35"/>
  <c r="AC12" i="35"/>
  <c r="AC12" i="42" s="1"/>
  <c r="K13" i="28"/>
  <c r="T13" i="28"/>
  <c r="AC13" i="28"/>
  <c r="K13" i="35"/>
  <c r="T13" i="35"/>
  <c r="AC13" i="35"/>
  <c r="AC13" i="42" s="1"/>
  <c r="K14" i="28"/>
  <c r="T14" i="28"/>
  <c r="AC14" i="28"/>
  <c r="K14" i="35"/>
  <c r="T14" i="35"/>
  <c r="AC14" i="35"/>
  <c r="K15" i="28"/>
  <c r="T15" i="28"/>
  <c r="AC15" i="28"/>
  <c r="K15" i="35"/>
  <c r="T15" i="35"/>
  <c r="AC15" i="35"/>
  <c r="AD15" i="35"/>
  <c r="K16" i="28"/>
  <c r="T16" i="28"/>
  <c r="AC16" i="28"/>
  <c r="K16" i="35"/>
  <c r="T16" i="35"/>
  <c r="AC16" i="35"/>
  <c r="K17" i="28"/>
  <c r="T17" i="28"/>
  <c r="AC17" i="28"/>
  <c r="AD17" i="28"/>
  <c r="K17" i="35"/>
  <c r="T17" i="35"/>
  <c r="AC17" i="35"/>
  <c r="AD17" i="35"/>
  <c r="K18" i="28"/>
  <c r="T18" i="28"/>
  <c r="AC18" i="28"/>
  <c r="K18" i="35"/>
  <c r="T18" i="35"/>
  <c r="AC18" i="35"/>
  <c r="K19" i="28"/>
  <c r="T19" i="28"/>
  <c r="AC19" i="28"/>
  <c r="AD19" i="28"/>
  <c r="K19" i="35"/>
  <c r="T19" i="35"/>
  <c r="AC19" i="35"/>
  <c r="AD19" i="35"/>
  <c r="K20" i="28"/>
  <c r="T20" i="28"/>
  <c r="AC20" i="28"/>
  <c r="K20" i="35"/>
  <c r="T20" i="35"/>
  <c r="AC20" i="35"/>
  <c r="K21" i="28"/>
  <c r="T21" i="28"/>
  <c r="AC21" i="28"/>
  <c r="AD21" i="28"/>
  <c r="K21" i="35"/>
  <c r="T21" i="35"/>
  <c r="AC21" i="35"/>
  <c r="AD21" i="35"/>
  <c r="K22" i="28"/>
  <c r="T22" i="28"/>
  <c r="AC22" i="28"/>
  <c r="K22" i="35"/>
  <c r="T22" i="35"/>
  <c r="AC22" i="35"/>
  <c r="K23" i="28"/>
  <c r="T23" i="28"/>
  <c r="AC23" i="28"/>
  <c r="AD23" i="28"/>
  <c r="K23" i="35"/>
  <c r="T23" i="35"/>
  <c r="AC23" i="35"/>
  <c r="AD23" i="35"/>
  <c r="K24" i="28"/>
  <c r="T24" i="28"/>
  <c r="AC24" i="28"/>
  <c r="K24" i="35"/>
  <c r="T24" i="35"/>
  <c r="AC24" i="35"/>
  <c r="K25" i="28"/>
  <c r="T25" i="28"/>
  <c r="AC25" i="28"/>
  <c r="AD25" i="28"/>
  <c r="K25" i="35"/>
  <c r="T25" i="35"/>
  <c r="AC25" i="35"/>
  <c r="AD25" i="35"/>
  <c r="K26" i="28"/>
  <c r="T26" i="28"/>
  <c r="AC26" i="28"/>
  <c r="K26" i="35"/>
  <c r="T26" i="35"/>
  <c r="AC26" i="35"/>
  <c r="K27" i="28"/>
  <c r="T27" i="28"/>
  <c r="AC27" i="28"/>
  <c r="AD27" i="28"/>
  <c r="K27" i="35"/>
  <c r="T27" i="35"/>
  <c r="AC27" i="35"/>
  <c r="AD27" i="35"/>
  <c r="K28" i="28"/>
  <c r="T28" i="28"/>
  <c r="AC28" i="28"/>
  <c r="K28" i="35"/>
  <c r="T28" i="35"/>
  <c r="AC28" i="35"/>
  <c r="K29" i="28"/>
  <c r="T29" i="28"/>
  <c r="AC29" i="28"/>
  <c r="AD29" i="28"/>
  <c r="K29" i="35"/>
  <c r="T29" i="35"/>
  <c r="AC29" i="35"/>
  <c r="AD29" i="35"/>
  <c r="K30" i="28"/>
  <c r="T30" i="28"/>
  <c r="AC30" i="28"/>
  <c r="K30" i="35"/>
  <c r="T30" i="35"/>
  <c r="AC30" i="35"/>
  <c r="K31" i="28"/>
  <c r="T31" i="28"/>
  <c r="AC31" i="28"/>
  <c r="AD31" i="28"/>
  <c r="K31" i="35"/>
  <c r="T31" i="35"/>
  <c r="AC31" i="35"/>
  <c r="AD31" i="35"/>
  <c r="K32" i="28"/>
  <c r="T32" i="28"/>
  <c r="AC32" i="28"/>
  <c r="K32" i="35"/>
  <c r="T32" i="35"/>
  <c r="AC32" i="35"/>
  <c r="K33" i="28"/>
  <c r="T33" i="28"/>
  <c r="AC33" i="28"/>
  <c r="AD33" i="28"/>
  <c r="K33" i="35"/>
  <c r="T33" i="35"/>
  <c r="AC33" i="35"/>
  <c r="AD33" i="35"/>
  <c r="K34" i="28"/>
  <c r="T34" i="28"/>
  <c r="AC34" i="28"/>
  <c r="K34" i="35"/>
  <c r="T34" i="35"/>
  <c r="AC34" i="35"/>
  <c r="K35" i="28"/>
  <c r="T35" i="28"/>
  <c r="AC35" i="28"/>
  <c r="AD35" i="28"/>
  <c r="K35" i="35"/>
  <c r="T35" i="35"/>
  <c r="AC35" i="35"/>
  <c r="AD35" i="35"/>
  <c r="K5" i="29"/>
  <c r="T5" i="29"/>
  <c r="AC5" i="29"/>
  <c r="K5" i="36"/>
  <c r="T5" i="36"/>
  <c r="AC5" i="36"/>
  <c r="K6" i="29"/>
  <c r="T6" i="29"/>
  <c r="AC6" i="29"/>
  <c r="AD6" i="29"/>
  <c r="K6" i="36"/>
  <c r="T6" i="36"/>
  <c r="AC6" i="36"/>
  <c r="AD6" i="36"/>
  <c r="K7" i="29"/>
  <c r="T7" i="29"/>
  <c r="AC7" i="29"/>
  <c r="K7" i="36"/>
  <c r="T7" i="36"/>
  <c r="AC7" i="36"/>
  <c r="K8" i="29"/>
  <c r="T8" i="29"/>
  <c r="AC8" i="29"/>
  <c r="AD8" i="29"/>
  <c r="K8" i="36"/>
  <c r="T8" i="36"/>
  <c r="AC8" i="36"/>
  <c r="AD8" i="36"/>
  <c r="K9" i="29"/>
  <c r="T9" i="29"/>
  <c r="AC9" i="29"/>
  <c r="K9" i="36"/>
  <c r="T9" i="36"/>
  <c r="AC9" i="36"/>
  <c r="K10" i="29"/>
  <c r="T10" i="29"/>
  <c r="AC10" i="29"/>
  <c r="AD10" i="29"/>
  <c r="K10" i="36"/>
  <c r="T10" i="36"/>
  <c r="AC10" i="36"/>
  <c r="AD10" i="36"/>
  <c r="K11" i="29"/>
  <c r="T11" i="29"/>
  <c r="AC11" i="29"/>
  <c r="K11" i="36"/>
  <c r="T11" i="36"/>
  <c r="AC11" i="36"/>
  <c r="K12" i="29"/>
  <c r="T12" i="29"/>
  <c r="AC12" i="29"/>
  <c r="AD12" i="29"/>
  <c r="K12" i="36"/>
  <c r="T12" i="36"/>
  <c r="AC12" i="36"/>
  <c r="AD12" i="36"/>
  <c r="K13" i="29"/>
  <c r="T13" i="29"/>
  <c r="AC13" i="29"/>
  <c r="K13" i="36"/>
  <c r="T13" i="36"/>
  <c r="AC13" i="36"/>
  <c r="K14" i="29"/>
  <c r="T14" i="29"/>
  <c r="AC14" i="29"/>
  <c r="K14" i="36"/>
  <c r="T14" i="36"/>
  <c r="AC14" i="36"/>
  <c r="K15" i="29"/>
  <c r="T15" i="29"/>
  <c r="AC15" i="29"/>
  <c r="K15" i="36"/>
  <c r="T15" i="36"/>
  <c r="AC15" i="36"/>
  <c r="K16" i="29"/>
  <c r="T16" i="29"/>
  <c r="AC16" i="29"/>
  <c r="AD16" i="29"/>
  <c r="K16" i="36"/>
  <c r="T16" i="36"/>
  <c r="AC16" i="36"/>
  <c r="AD16" i="36"/>
  <c r="K17" i="29"/>
  <c r="T17" i="29"/>
  <c r="T17" i="43" s="1"/>
  <c r="AC17" i="29"/>
  <c r="K17" i="36"/>
  <c r="T17" i="36"/>
  <c r="AC17" i="36"/>
  <c r="K18" i="29"/>
  <c r="T18" i="29"/>
  <c r="AC18" i="29"/>
  <c r="AD18" i="29"/>
  <c r="K18" i="36"/>
  <c r="T18" i="36"/>
  <c r="AC18" i="36"/>
  <c r="AD18" i="36"/>
  <c r="K19" i="29"/>
  <c r="T19" i="29"/>
  <c r="AC19" i="29"/>
  <c r="K19" i="36"/>
  <c r="T19" i="36"/>
  <c r="AC19" i="36"/>
  <c r="K20" i="29"/>
  <c r="T20" i="29"/>
  <c r="AC20" i="29"/>
  <c r="AD20" i="29"/>
  <c r="K20" i="36"/>
  <c r="T20" i="36"/>
  <c r="AC20" i="36"/>
  <c r="AD20" i="36"/>
  <c r="K21" i="29"/>
  <c r="T21" i="29"/>
  <c r="AC21" i="29"/>
  <c r="K21" i="36"/>
  <c r="T21" i="36"/>
  <c r="AC21" i="36"/>
  <c r="K22" i="29"/>
  <c r="T22" i="29"/>
  <c r="AC22" i="29"/>
  <c r="AD22" i="29"/>
  <c r="K22" i="36"/>
  <c r="T22" i="36"/>
  <c r="AC22" i="36"/>
  <c r="AD22" i="36"/>
  <c r="K23" i="29"/>
  <c r="T23" i="29"/>
  <c r="AC23" i="29"/>
  <c r="K23" i="36"/>
  <c r="T23" i="36"/>
  <c r="AC23" i="36"/>
  <c r="K24" i="29"/>
  <c r="T24" i="29"/>
  <c r="AC24" i="29"/>
  <c r="AD24" i="29"/>
  <c r="K24" i="36"/>
  <c r="T24" i="36"/>
  <c r="AC24" i="36"/>
  <c r="AD24" i="36"/>
  <c r="K25" i="29"/>
  <c r="T25" i="29"/>
  <c r="AC25" i="29"/>
  <c r="K25" i="36"/>
  <c r="T25" i="36"/>
  <c r="AC25" i="36"/>
  <c r="K26" i="29"/>
  <c r="T26" i="29"/>
  <c r="AC26" i="29"/>
  <c r="AD26" i="29"/>
  <c r="K26" i="36"/>
  <c r="T26" i="36"/>
  <c r="AC26" i="36"/>
  <c r="AD26" i="36"/>
  <c r="K27" i="29"/>
  <c r="T27" i="29"/>
  <c r="AC27" i="29"/>
  <c r="K27" i="36"/>
  <c r="T27" i="36"/>
  <c r="AC27" i="36"/>
  <c r="K28" i="29"/>
  <c r="T28" i="29"/>
  <c r="AC28" i="29"/>
  <c r="AD28" i="29"/>
  <c r="K28" i="36"/>
  <c r="T28" i="36"/>
  <c r="AC28" i="36"/>
  <c r="AD28" i="36"/>
  <c r="K29" i="29"/>
  <c r="T29" i="29"/>
  <c r="AC29" i="29"/>
  <c r="K29" i="36"/>
  <c r="T29" i="36"/>
  <c r="AC29" i="36"/>
  <c r="K30" i="29"/>
  <c r="T30" i="29"/>
  <c r="AC30" i="29"/>
  <c r="AD30" i="29"/>
  <c r="K30" i="36"/>
  <c r="T30" i="36"/>
  <c r="AC30" i="36"/>
  <c r="AD30" i="36"/>
  <c r="K31" i="29"/>
  <c r="T31" i="29"/>
  <c r="AC31" i="29"/>
  <c r="K31" i="36"/>
  <c r="T31" i="36"/>
  <c r="AC31" i="36"/>
  <c r="K32" i="29"/>
  <c r="T32" i="29"/>
  <c r="AC32" i="29"/>
  <c r="AD32" i="29"/>
  <c r="K32" i="36"/>
  <c r="T32" i="36"/>
  <c r="AC32" i="36"/>
  <c r="K33" i="29"/>
  <c r="T33" i="29"/>
  <c r="AC33" i="29"/>
  <c r="K33" i="36"/>
  <c r="T33" i="36"/>
  <c r="AC33" i="36"/>
  <c r="K34" i="29"/>
  <c r="T34" i="29"/>
  <c r="AC34" i="29"/>
  <c r="K34" i="36"/>
  <c r="T34" i="36"/>
  <c r="AC34" i="36"/>
  <c r="K5" i="30"/>
  <c r="T5" i="30"/>
  <c r="AC5" i="30"/>
  <c r="K5" i="37"/>
  <c r="T5" i="37"/>
  <c r="AC5" i="37"/>
  <c r="K6" i="30"/>
  <c r="T6" i="30"/>
  <c r="AC6" i="30"/>
  <c r="K6" i="37"/>
  <c r="T6" i="37"/>
  <c r="AC6" i="37"/>
  <c r="K7" i="30"/>
  <c r="T7" i="30"/>
  <c r="AC7" i="30"/>
  <c r="K7" i="37"/>
  <c r="T7" i="37"/>
  <c r="AC7" i="37"/>
  <c r="K8" i="30"/>
  <c r="T8" i="30"/>
  <c r="AC8" i="30"/>
  <c r="K8" i="37"/>
  <c r="T8" i="37"/>
  <c r="AC8" i="37"/>
  <c r="AD8" i="37"/>
  <c r="K9" i="30"/>
  <c r="T9" i="30"/>
  <c r="AC9" i="30"/>
  <c r="K9" i="37"/>
  <c r="T9" i="37"/>
  <c r="AC9" i="37"/>
  <c r="K10" i="30"/>
  <c r="T10" i="30"/>
  <c r="AC10" i="30"/>
  <c r="AD10" i="30"/>
  <c r="K10" i="37"/>
  <c r="T10" i="37"/>
  <c r="AC10" i="37"/>
  <c r="AD10" i="37"/>
  <c r="K11" i="30"/>
  <c r="T11" i="30"/>
  <c r="AC11" i="30"/>
  <c r="K11" i="37"/>
  <c r="T11" i="37"/>
  <c r="AC11" i="37"/>
  <c r="K12" i="30"/>
  <c r="T12" i="30"/>
  <c r="AC12" i="30"/>
  <c r="AD12" i="30"/>
  <c r="K12" i="37"/>
  <c r="T12" i="37"/>
  <c r="AC12" i="37"/>
  <c r="AD12" i="37"/>
  <c r="K13" i="30"/>
  <c r="T13" i="30"/>
  <c r="AC13" i="30"/>
  <c r="K13" i="37"/>
  <c r="T13" i="37"/>
  <c r="AC13" i="37"/>
  <c r="K14" i="30"/>
  <c r="T14" i="30"/>
  <c r="AC14" i="30"/>
  <c r="AD14" i="30"/>
  <c r="K14" i="37"/>
  <c r="T14" i="37"/>
  <c r="AC14" i="37"/>
  <c r="AD14" i="37"/>
  <c r="K15" i="30"/>
  <c r="T15" i="30"/>
  <c r="AC15" i="30"/>
  <c r="K15" i="37"/>
  <c r="T15" i="37"/>
  <c r="AC15" i="37"/>
  <c r="K16" i="30"/>
  <c r="T16" i="30"/>
  <c r="AC16" i="30"/>
  <c r="AD16" i="30"/>
  <c r="K16" i="37"/>
  <c r="T16" i="37"/>
  <c r="AC16" i="37"/>
  <c r="AD16" i="37"/>
  <c r="K17" i="30"/>
  <c r="T17" i="30"/>
  <c r="AC17" i="30"/>
  <c r="K17" i="37"/>
  <c r="T17" i="37"/>
  <c r="AC17" i="37"/>
  <c r="K18" i="30"/>
  <c r="T18" i="30"/>
  <c r="AC18" i="30"/>
  <c r="AD18" i="30"/>
  <c r="K18" i="37"/>
  <c r="T18" i="37"/>
  <c r="AC18" i="37"/>
  <c r="AD18" i="37"/>
  <c r="K19" i="30"/>
  <c r="T19" i="30"/>
  <c r="AC19" i="30"/>
  <c r="K19" i="37"/>
  <c r="T19" i="37"/>
  <c r="AC19" i="37"/>
  <c r="K20" i="30"/>
  <c r="T20" i="30"/>
  <c r="AC20" i="30"/>
  <c r="AD20" i="30"/>
  <c r="K20" i="37"/>
  <c r="T20" i="37"/>
  <c r="AC20" i="37"/>
  <c r="AD20" i="37"/>
  <c r="K21" i="30"/>
  <c r="T21" i="30"/>
  <c r="AC21" i="30"/>
  <c r="K21" i="37"/>
  <c r="T21" i="37"/>
  <c r="AC21" i="37"/>
  <c r="K22" i="30"/>
  <c r="T22" i="30"/>
  <c r="AC22" i="30"/>
  <c r="AD22" i="30"/>
  <c r="K22" i="37"/>
  <c r="T22" i="37"/>
  <c r="AC22" i="37"/>
  <c r="AD22" i="37"/>
  <c r="K23" i="30"/>
  <c r="T23" i="30"/>
  <c r="AC23" i="30"/>
  <c r="K23" i="37"/>
  <c r="T23" i="37"/>
  <c r="AC23" i="37"/>
  <c r="K24" i="30"/>
  <c r="T24" i="30"/>
  <c r="AC24" i="30"/>
  <c r="AD24" i="30"/>
  <c r="K24" i="37"/>
  <c r="T24" i="37"/>
  <c r="AC24" i="37"/>
  <c r="AD24" i="37"/>
  <c r="K25" i="30"/>
  <c r="T25" i="30"/>
  <c r="AC25" i="30"/>
  <c r="K25" i="37"/>
  <c r="T25" i="37"/>
  <c r="AC25" i="37"/>
  <c r="K26" i="30"/>
  <c r="T26" i="30"/>
  <c r="AC26" i="30"/>
  <c r="AD26" i="30"/>
  <c r="K26" i="37"/>
  <c r="T26" i="37"/>
  <c r="AC26" i="37"/>
  <c r="AD26" i="37"/>
  <c r="K27" i="30"/>
  <c r="T27" i="30"/>
  <c r="AC27" i="30"/>
  <c r="K27" i="37"/>
  <c r="T27" i="37"/>
  <c r="AC27" i="37"/>
  <c r="K28" i="30"/>
  <c r="T28" i="30"/>
  <c r="AC28" i="30"/>
  <c r="AD28" i="30"/>
  <c r="K28" i="37"/>
  <c r="T28" i="37"/>
  <c r="AC28" i="37"/>
  <c r="AD28" i="37"/>
  <c r="K29" i="30"/>
  <c r="T29" i="30"/>
  <c r="AC29" i="30"/>
  <c r="K29" i="37"/>
  <c r="T29" i="37"/>
  <c r="AC29" i="37"/>
  <c r="K30" i="30"/>
  <c r="T30" i="30"/>
  <c r="AC30" i="30"/>
  <c r="AD30" i="30"/>
  <c r="K30" i="37"/>
  <c r="T30" i="37"/>
  <c r="AC30" i="37"/>
  <c r="AD30" i="37"/>
  <c r="K31" i="30"/>
  <c r="T31" i="30"/>
  <c r="AC31" i="30"/>
  <c r="K31" i="37"/>
  <c r="T31" i="37"/>
  <c r="AC31" i="37"/>
  <c r="K32" i="30"/>
  <c r="T32" i="30"/>
  <c r="AC32" i="30"/>
  <c r="AD32" i="30"/>
  <c r="K32" i="37"/>
  <c r="T32" i="37"/>
  <c r="AC32" i="37"/>
  <c r="AD32" i="37"/>
  <c r="K33" i="30"/>
  <c r="T33" i="30"/>
  <c r="AC33" i="30"/>
  <c r="K33" i="37"/>
  <c r="T33" i="37"/>
  <c r="AC33" i="37"/>
  <c r="K34" i="30"/>
  <c r="T34" i="30"/>
  <c r="AC34" i="30"/>
  <c r="AD34" i="30"/>
  <c r="K34" i="37"/>
  <c r="T34" i="37"/>
  <c r="AC34" i="37"/>
  <c r="AD34" i="37"/>
  <c r="K35" i="30"/>
  <c r="T35" i="30"/>
  <c r="AC35" i="30"/>
  <c r="K35" i="37"/>
  <c r="T35" i="37"/>
  <c r="AC35" i="37"/>
  <c r="K5" i="31"/>
  <c r="T5" i="31"/>
  <c r="AC5" i="31"/>
  <c r="AD5" i="31"/>
  <c r="K5" i="38"/>
  <c r="T5" i="38"/>
  <c r="AC5" i="38"/>
  <c r="AD5" i="38"/>
  <c r="K6" i="31"/>
  <c r="T6" i="31"/>
  <c r="AC6" i="31"/>
  <c r="K6" i="38"/>
  <c r="T6" i="38"/>
  <c r="AC6" i="38"/>
  <c r="K7" i="31"/>
  <c r="T7" i="31"/>
  <c r="AC7" i="31"/>
  <c r="K7" i="38"/>
  <c r="T7" i="38"/>
  <c r="AC7" i="38"/>
  <c r="K8" i="31"/>
  <c r="T8" i="31"/>
  <c r="AC8" i="31"/>
  <c r="AC8" i="45" s="1"/>
  <c r="K8" i="38"/>
  <c r="T8" i="38"/>
  <c r="AC8" i="38"/>
  <c r="K9" i="31"/>
  <c r="T9" i="31"/>
  <c r="AC9" i="31"/>
  <c r="K9" i="38"/>
  <c r="T9" i="38"/>
  <c r="T9" i="45" s="1"/>
  <c r="AC9" i="38"/>
  <c r="AD9" i="38"/>
  <c r="K10" i="31"/>
  <c r="T10" i="31"/>
  <c r="AC10" i="31"/>
  <c r="K10" i="38"/>
  <c r="T10" i="38"/>
  <c r="AC10" i="38"/>
  <c r="AC10" i="45" s="1"/>
  <c r="K11" i="31"/>
  <c r="T11" i="31"/>
  <c r="T11" i="45" s="1"/>
  <c r="AC11" i="31"/>
  <c r="AD11" i="31"/>
  <c r="K11" i="38"/>
  <c r="T11" i="38"/>
  <c r="AC11" i="38"/>
  <c r="AD11" i="38"/>
  <c r="K12" i="31"/>
  <c r="T12" i="31"/>
  <c r="AC12" i="31"/>
  <c r="K12" i="38"/>
  <c r="T12" i="38"/>
  <c r="AC12" i="38"/>
  <c r="AC12" i="45" s="1"/>
  <c r="K13" i="31"/>
  <c r="T13" i="31"/>
  <c r="T13" i="45" s="1"/>
  <c r="AC13" i="31"/>
  <c r="AD13" i="31"/>
  <c r="K13" i="38"/>
  <c r="T13" i="38"/>
  <c r="AC13" i="38"/>
  <c r="AD13" i="38"/>
  <c r="K14" i="31"/>
  <c r="T14" i="31"/>
  <c r="AC14" i="31"/>
  <c r="K14" i="38"/>
  <c r="T14" i="38"/>
  <c r="AC14" i="38"/>
  <c r="AC14" i="45" s="1"/>
  <c r="K15" i="31"/>
  <c r="T15" i="31"/>
  <c r="T15" i="45" s="1"/>
  <c r="AC15" i="31"/>
  <c r="AD15" i="31"/>
  <c r="K15" i="38"/>
  <c r="T15" i="38"/>
  <c r="AC15" i="38"/>
  <c r="AD15" i="38"/>
  <c r="K16" i="31"/>
  <c r="T16" i="31"/>
  <c r="AC16" i="31"/>
  <c r="K16" i="38"/>
  <c r="T16" i="38"/>
  <c r="AC16" i="38"/>
  <c r="AC16" i="45" s="1"/>
  <c r="K17" i="31"/>
  <c r="T17" i="31"/>
  <c r="T17" i="45" s="1"/>
  <c r="AC17" i="31"/>
  <c r="AD17" i="31"/>
  <c r="K17" i="38"/>
  <c r="T17" i="38"/>
  <c r="AC17" i="38"/>
  <c r="AD17" i="38"/>
  <c r="K18" i="31"/>
  <c r="T18" i="31"/>
  <c r="AC18" i="31"/>
  <c r="K18" i="38"/>
  <c r="T18" i="38"/>
  <c r="AC18" i="38"/>
  <c r="AC18" i="45" s="1"/>
  <c r="K19" i="31"/>
  <c r="T19" i="31"/>
  <c r="T19" i="45" s="1"/>
  <c r="AC19" i="31"/>
  <c r="AD19" i="31"/>
  <c r="K19" i="38"/>
  <c r="T19" i="38"/>
  <c r="AC19" i="38"/>
  <c r="AD19" i="38"/>
  <c r="K20" i="31"/>
  <c r="T20" i="31"/>
  <c r="AC20" i="31"/>
  <c r="K20" i="38"/>
  <c r="T20" i="38"/>
  <c r="AC20" i="38"/>
  <c r="AC20" i="45" s="1"/>
  <c r="K21" i="31"/>
  <c r="T21" i="31"/>
  <c r="T21" i="45" s="1"/>
  <c r="AC21" i="31"/>
  <c r="AD21" i="31"/>
  <c r="K21" i="38"/>
  <c r="T21" i="38"/>
  <c r="AC21" i="38"/>
  <c r="AD21" i="38"/>
  <c r="K22" i="31"/>
  <c r="T22" i="31"/>
  <c r="AC22" i="31"/>
  <c r="K22" i="38"/>
  <c r="T22" i="38"/>
  <c r="AC22" i="38"/>
  <c r="AC22" i="45" s="1"/>
  <c r="K23" i="31"/>
  <c r="T23" i="31"/>
  <c r="T23" i="45" s="1"/>
  <c r="AC23" i="31"/>
  <c r="AD23" i="31"/>
  <c r="K23" i="38"/>
  <c r="T23" i="38"/>
  <c r="AC23" i="38"/>
  <c r="AD23" i="38"/>
  <c r="K24" i="31"/>
  <c r="T24" i="31"/>
  <c r="AC24" i="31"/>
  <c r="K24" i="38"/>
  <c r="T24" i="38"/>
  <c r="AC24" i="38"/>
  <c r="AC24" i="45" s="1"/>
  <c r="K25" i="31"/>
  <c r="T25" i="31"/>
  <c r="T25" i="45" s="1"/>
  <c r="AC25" i="31"/>
  <c r="AD25" i="31"/>
  <c r="K25" i="38"/>
  <c r="T25" i="38"/>
  <c r="AC25" i="38"/>
  <c r="AD25" i="38"/>
  <c r="K26" i="31"/>
  <c r="T26" i="31"/>
  <c r="AC26" i="31"/>
  <c r="K26" i="38"/>
  <c r="T26" i="38"/>
  <c r="AC26" i="38"/>
  <c r="AC26" i="45" s="1"/>
  <c r="K27" i="31"/>
  <c r="T27" i="31"/>
  <c r="T27" i="45" s="1"/>
  <c r="AC27" i="31"/>
  <c r="AD27" i="31"/>
  <c r="K27" i="38"/>
  <c r="T27" i="38"/>
  <c r="AC27" i="38"/>
  <c r="AD27" i="38"/>
  <c r="K28" i="31"/>
  <c r="T28" i="31"/>
  <c r="AC28" i="31"/>
  <c r="K28" i="38"/>
  <c r="T28" i="38"/>
  <c r="AC28" i="38"/>
  <c r="AC28" i="45" s="1"/>
  <c r="K29" i="31"/>
  <c r="T29" i="31"/>
  <c r="T29" i="45" s="1"/>
  <c r="AC29" i="31"/>
  <c r="AD29" i="31"/>
  <c r="K29" i="38"/>
  <c r="T29" i="38"/>
  <c r="AC29" i="38"/>
  <c r="AD29" i="38"/>
  <c r="K30" i="31"/>
  <c r="T30" i="31"/>
  <c r="AC30" i="31"/>
  <c r="K30" i="38"/>
  <c r="T30" i="38"/>
  <c r="AC30" i="38"/>
  <c r="AC30" i="45" s="1"/>
  <c r="K31" i="31"/>
  <c r="T31" i="31"/>
  <c r="T31" i="45" s="1"/>
  <c r="AC31" i="31"/>
  <c r="AD31" i="31"/>
  <c r="K31" i="38"/>
  <c r="T31" i="38"/>
  <c r="AC31" i="38"/>
  <c r="AD31" i="38"/>
  <c r="K32" i="31"/>
  <c r="T32" i="31"/>
  <c r="AC32" i="31"/>
  <c r="K32" i="38"/>
  <c r="T32" i="38"/>
  <c r="AC32" i="38"/>
  <c r="AC32" i="45" s="1"/>
  <c r="K33" i="31"/>
  <c r="T33" i="31"/>
  <c r="T33" i="45" s="1"/>
  <c r="AC33" i="31"/>
  <c r="AD33" i="31"/>
  <c r="K33" i="38"/>
  <c r="T33" i="38"/>
  <c r="AC33" i="38"/>
  <c r="AD33" i="38"/>
  <c r="K34" i="31"/>
  <c r="T34" i="31"/>
  <c r="AC34" i="31"/>
  <c r="K34" i="38"/>
  <c r="T34" i="38"/>
  <c r="AC34" i="38"/>
  <c r="AC34" i="45" s="1"/>
  <c r="K5" i="32"/>
  <c r="T5" i="32"/>
  <c r="T5" i="46" s="1"/>
  <c r="AC5" i="32"/>
  <c r="AD5" i="32"/>
  <c r="K5" i="39"/>
  <c r="T5" i="39"/>
  <c r="AC5" i="39"/>
  <c r="AD5" i="39"/>
  <c r="K6" i="32"/>
  <c r="T6" i="32"/>
  <c r="AC6" i="32"/>
  <c r="K6" i="39"/>
  <c r="T6" i="39"/>
  <c r="AC6" i="39"/>
  <c r="AC6" i="46" s="1"/>
  <c r="K7" i="32"/>
  <c r="T7" i="32"/>
  <c r="T7" i="46" s="1"/>
  <c r="AC7" i="32"/>
  <c r="AD7" i="32"/>
  <c r="K7" i="39"/>
  <c r="T7" i="39"/>
  <c r="AC7" i="39"/>
  <c r="AD7" i="39"/>
  <c r="K8" i="32"/>
  <c r="T8" i="32"/>
  <c r="AC8" i="32"/>
  <c r="K8" i="39"/>
  <c r="T8" i="39"/>
  <c r="AC8" i="39"/>
  <c r="AC8" i="46" s="1"/>
  <c r="K9" i="32"/>
  <c r="T9" i="32"/>
  <c r="T9" i="46" s="1"/>
  <c r="AC9" i="32"/>
  <c r="AD9" i="32"/>
  <c r="K9" i="39"/>
  <c r="T9" i="39"/>
  <c r="AC9" i="39"/>
  <c r="AD9" i="39"/>
  <c r="K10" i="32"/>
  <c r="T10" i="32"/>
  <c r="AC10" i="32"/>
  <c r="K10" i="39"/>
  <c r="T10" i="39"/>
  <c r="AC10" i="39"/>
  <c r="AC10" i="46" s="1"/>
  <c r="K11" i="32"/>
  <c r="T11" i="32"/>
  <c r="T11" i="46" s="1"/>
  <c r="AC11" i="32"/>
  <c r="AD11" i="32"/>
  <c r="K11" i="39"/>
  <c r="T11" i="39"/>
  <c r="AC11" i="39"/>
  <c r="AD11" i="39"/>
  <c r="K12" i="32"/>
  <c r="T12" i="32"/>
  <c r="AC12" i="32"/>
  <c r="K12" i="39"/>
  <c r="T12" i="39"/>
  <c r="AC12" i="39"/>
  <c r="AC12" i="46" s="1"/>
  <c r="K13" i="32"/>
  <c r="T13" i="32"/>
  <c r="T13" i="46" s="1"/>
  <c r="AC13" i="32"/>
  <c r="AD13" i="32"/>
  <c r="K13" i="39"/>
  <c r="T13" i="39"/>
  <c r="AC13" i="39"/>
  <c r="AD13" i="39"/>
  <c r="K14" i="32"/>
  <c r="T14" i="32"/>
  <c r="AC14" i="32"/>
  <c r="K14" i="39"/>
  <c r="T14" i="39"/>
  <c r="AC14" i="39"/>
  <c r="AC14" i="46" s="1"/>
  <c r="K15" i="32"/>
  <c r="T15" i="32"/>
  <c r="T15" i="46" s="1"/>
  <c r="AC15" i="32"/>
  <c r="AD15" i="32"/>
  <c r="K15" i="39"/>
  <c r="T15" i="39"/>
  <c r="AC15" i="39"/>
  <c r="AD15" i="39"/>
  <c r="K16" i="32"/>
  <c r="T16" i="32"/>
  <c r="AC16" i="32"/>
  <c r="K16" i="39"/>
  <c r="T16" i="39"/>
  <c r="AC16" i="39"/>
  <c r="AC16" i="46" s="1"/>
  <c r="K17" i="32"/>
  <c r="T17" i="32"/>
  <c r="T17" i="46" s="1"/>
  <c r="AC17" i="32"/>
  <c r="AD17" i="32"/>
  <c r="K17" i="39"/>
  <c r="T17" i="39"/>
  <c r="AC17" i="39"/>
  <c r="AD17" i="39"/>
  <c r="K18" i="32"/>
  <c r="T18" i="32"/>
  <c r="AC18" i="32"/>
  <c r="K18" i="39"/>
  <c r="T18" i="39"/>
  <c r="AC18" i="39"/>
  <c r="AC18" i="46" s="1"/>
  <c r="K19" i="32"/>
  <c r="T19" i="32"/>
  <c r="T19" i="46" s="1"/>
  <c r="AC19" i="32"/>
  <c r="AD19" i="32"/>
  <c r="K19" i="39"/>
  <c r="T19" i="39"/>
  <c r="AC19" i="39"/>
  <c r="AD19" i="39"/>
  <c r="K20" i="32"/>
  <c r="T20" i="32"/>
  <c r="AC20" i="32"/>
  <c r="K20" i="39"/>
  <c r="T20" i="39"/>
  <c r="AC20" i="39"/>
  <c r="AC20" i="46" s="1"/>
  <c r="K21" i="32"/>
  <c r="T21" i="32"/>
  <c r="T21" i="46" s="1"/>
  <c r="AC21" i="32"/>
  <c r="AD21" i="32"/>
  <c r="K21" i="39"/>
  <c r="T21" i="39"/>
  <c r="AC21" i="39"/>
  <c r="AD21" i="39"/>
  <c r="K22" i="32"/>
  <c r="T22" i="32"/>
  <c r="AC22" i="32"/>
  <c r="K22" i="39"/>
  <c r="T22" i="39"/>
  <c r="AC22" i="39"/>
  <c r="AC22" i="46" s="1"/>
  <c r="K23" i="32"/>
  <c r="T23" i="32"/>
  <c r="T23" i="46" s="1"/>
  <c r="AC23" i="32"/>
  <c r="AD23" i="32"/>
  <c r="K23" i="39"/>
  <c r="T23" i="39"/>
  <c r="AC23" i="39"/>
  <c r="AD23" i="39"/>
  <c r="K24" i="32"/>
  <c r="T24" i="32"/>
  <c r="AC24" i="32"/>
  <c r="K24" i="39"/>
  <c r="T24" i="39"/>
  <c r="AC24" i="39"/>
  <c r="AC24" i="46" s="1"/>
  <c r="K25" i="32"/>
  <c r="T25" i="32"/>
  <c r="T25" i="46" s="1"/>
  <c r="AC25" i="32"/>
  <c r="AD25" i="32"/>
  <c r="K25" i="39"/>
  <c r="T25" i="39"/>
  <c r="AC25" i="39"/>
  <c r="AD25" i="39"/>
  <c r="K26" i="32"/>
  <c r="T26" i="32"/>
  <c r="AC26" i="32"/>
  <c r="K26" i="39"/>
  <c r="T26" i="39"/>
  <c r="AC26" i="39"/>
  <c r="AC26" i="46" s="1"/>
  <c r="K27" i="32"/>
  <c r="T27" i="32"/>
  <c r="T27" i="46" s="1"/>
  <c r="AC27" i="32"/>
  <c r="AD27" i="32"/>
  <c r="K27" i="39"/>
  <c r="T27" i="39"/>
  <c r="AC27" i="39"/>
  <c r="AD27" i="39"/>
  <c r="K28" i="32"/>
  <c r="T28" i="32"/>
  <c r="AC28" i="32"/>
  <c r="K28" i="39"/>
  <c r="T28" i="39"/>
  <c r="AC28" i="39"/>
  <c r="AC28" i="46" s="1"/>
  <c r="K29" i="32"/>
  <c r="T29" i="32"/>
  <c r="AC29" i="32"/>
  <c r="AD29" i="32"/>
  <c r="K29" i="39"/>
  <c r="T29" i="39"/>
  <c r="AC29" i="39"/>
  <c r="AD29" i="39"/>
  <c r="K30" i="32"/>
  <c r="T30" i="32"/>
  <c r="T30" i="46" s="1"/>
  <c r="AC30" i="32"/>
  <c r="K30" i="39"/>
  <c r="T30" i="39"/>
  <c r="AC30" i="39"/>
  <c r="AC30" i="46" s="1"/>
  <c r="K31" i="32"/>
  <c r="T31" i="32"/>
  <c r="AC31" i="32"/>
  <c r="AD31" i="32"/>
  <c r="K31" i="39"/>
  <c r="T31" i="39"/>
  <c r="AC31" i="39"/>
  <c r="AD31" i="39"/>
  <c r="K32" i="32"/>
  <c r="T32" i="32"/>
  <c r="AC32" i="32"/>
  <c r="K32" i="39"/>
  <c r="T32" i="39"/>
  <c r="AC32" i="39"/>
  <c r="AC32" i="46" s="1"/>
  <c r="K33" i="32"/>
  <c r="T33" i="32"/>
  <c r="AC33" i="32"/>
  <c r="AD33" i="32"/>
  <c r="K33" i="39"/>
  <c r="T33" i="39"/>
  <c r="AC33" i="39"/>
  <c r="AD33" i="39"/>
  <c r="K34" i="32"/>
  <c r="T34" i="32"/>
  <c r="T34" i="46" s="1"/>
  <c r="AC34" i="32"/>
  <c r="K34" i="39"/>
  <c r="T34" i="39"/>
  <c r="AC34" i="39"/>
  <c r="AC34" i="46" s="1"/>
  <c r="K35" i="32"/>
  <c r="T35" i="32"/>
  <c r="T35" i="46" s="1"/>
  <c r="AC35" i="32"/>
  <c r="K35" i="39"/>
  <c r="T35" i="39"/>
  <c r="AC35" i="39"/>
  <c r="AC35" i="46" s="1"/>
  <c r="H41" i="1"/>
  <c r="C41" i="1"/>
  <c r="H40" i="1"/>
  <c r="C40" i="1"/>
  <c r="H39" i="1"/>
  <c r="C39" i="1"/>
  <c r="C38" i="1"/>
  <c r="H41" i="12"/>
  <c r="C41" i="12"/>
  <c r="H40" i="12"/>
  <c r="C40" i="12"/>
  <c r="H39" i="12"/>
  <c r="C39" i="12"/>
  <c r="C38" i="12"/>
  <c r="H41" i="15"/>
  <c r="C41" i="15"/>
  <c r="H40" i="15"/>
  <c r="C40" i="15"/>
  <c r="H39" i="15"/>
  <c r="C39" i="15"/>
  <c r="C38" i="15"/>
  <c r="H41" i="18"/>
  <c r="C41" i="18"/>
  <c r="H40" i="18"/>
  <c r="C40" i="18"/>
  <c r="H39" i="18"/>
  <c r="C39" i="18"/>
  <c r="C38" i="18"/>
  <c r="H41" i="19"/>
  <c r="C41" i="19"/>
  <c r="H40" i="19"/>
  <c r="C40" i="19"/>
  <c r="H39" i="19"/>
  <c r="C39" i="19"/>
  <c r="C38" i="19"/>
  <c r="H41" i="24"/>
  <c r="C41" i="24"/>
  <c r="H40" i="24"/>
  <c r="C40" i="24"/>
  <c r="H39" i="24"/>
  <c r="C39" i="24"/>
  <c r="C38" i="24"/>
  <c r="H41" i="27"/>
  <c r="C41" i="27"/>
  <c r="H40" i="27"/>
  <c r="C40" i="27"/>
  <c r="H39" i="27"/>
  <c r="C39" i="27"/>
  <c r="C38" i="27"/>
  <c r="H41" i="28"/>
  <c r="C41" i="28"/>
  <c r="H40" i="28"/>
  <c r="C40" i="28"/>
  <c r="H39" i="28"/>
  <c r="C39" i="28"/>
  <c r="C38" i="28"/>
  <c r="H41" i="29"/>
  <c r="C41" i="29"/>
  <c r="H40" i="29"/>
  <c r="C40" i="29"/>
  <c r="H39" i="29"/>
  <c r="C39" i="29"/>
  <c r="C38" i="29"/>
  <c r="H41" i="30"/>
  <c r="C41" i="30"/>
  <c r="H40" i="30"/>
  <c r="C40" i="30"/>
  <c r="H39" i="30"/>
  <c r="C39" i="30"/>
  <c r="C38" i="30"/>
  <c r="H41" i="31"/>
  <c r="C41" i="31"/>
  <c r="H40" i="31"/>
  <c r="C40" i="31"/>
  <c r="H39" i="31"/>
  <c r="C39" i="31"/>
  <c r="C38" i="31"/>
  <c r="H41" i="32"/>
  <c r="C41" i="32"/>
  <c r="H40" i="32"/>
  <c r="C40" i="32"/>
  <c r="H39" i="32"/>
  <c r="C39" i="32"/>
  <c r="C38" i="32"/>
  <c r="H41" i="9"/>
  <c r="C41" i="9"/>
  <c r="H40" i="9"/>
  <c r="C40" i="9"/>
  <c r="H39" i="9"/>
  <c r="C39" i="9"/>
  <c r="C38" i="9"/>
  <c r="H41" i="13"/>
  <c r="C41" i="13"/>
  <c r="H40" i="13"/>
  <c r="C40" i="13"/>
  <c r="H39" i="13"/>
  <c r="C39" i="13"/>
  <c r="C38" i="13"/>
  <c r="H41" i="16"/>
  <c r="C41" i="16"/>
  <c r="H40" i="16"/>
  <c r="C40" i="16"/>
  <c r="H39" i="16"/>
  <c r="C39" i="16"/>
  <c r="C38" i="16"/>
  <c r="H41" i="20"/>
  <c r="C41" i="20"/>
  <c r="H40" i="20"/>
  <c r="C40" i="20"/>
  <c r="H39" i="20"/>
  <c r="C39" i="20"/>
  <c r="C38" i="20"/>
  <c r="H41" i="21"/>
  <c r="C41" i="21"/>
  <c r="H40" i="21"/>
  <c r="C40" i="21"/>
  <c r="H39" i="21"/>
  <c r="C39" i="21"/>
  <c r="C38" i="21"/>
  <c r="H41" i="33"/>
  <c r="C41" i="33"/>
  <c r="H40" i="33"/>
  <c r="C40" i="33"/>
  <c r="H39" i="33"/>
  <c r="C39" i="33"/>
  <c r="C38" i="33"/>
  <c r="H41" i="34"/>
  <c r="C41" i="34"/>
  <c r="H40" i="34"/>
  <c r="C40" i="34"/>
  <c r="H39" i="34"/>
  <c r="C39" i="34"/>
  <c r="C38" i="34"/>
  <c r="H41" i="35"/>
  <c r="C41" i="35"/>
  <c r="H40" i="35"/>
  <c r="C40" i="35"/>
  <c r="H39" i="35"/>
  <c r="C39" i="35"/>
  <c r="C38" i="35"/>
  <c r="H41" i="36"/>
  <c r="C41" i="36"/>
  <c r="H40" i="36"/>
  <c r="C40" i="36"/>
  <c r="H39" i="36"/>
  <c r="C39" i="36"/>
  <c r="C38" i="36"/>
  <c r="H41" i="37"/>
  <c r="C41" i="37"/>
  <c r="H40" i="37"/>
  <c r="C40" i="37"/>
  <c r="H39" i="37"/>
  <c r="C39" i="37"/>
  <c r="C38" i="37"/>
  <c r="H41" i="38"/>
  <c r="C41" i="38"/>
  <c r="H40" i="38"/>
  <c r="C40" i="38"/>
  <c r="H39" i="38"/>
  <c r="C39" i="38"/>
  <c r="C38" i="38"/>
  <c r="H41" i="39"/>
  <c r="C41" i="39"/>
  <c r="H40" i="39"/>
  <c r="C40" i="39"/>
  <c r="H39" i="39"/>
  <c r="C39" i="39"/>
  <c r="C38" i="39"/>
  <c r="H41" i="10"/>
  <c r="C41" i="10"/>
  <c r="H40" i="10"/>
  <c r="C40" i="10"/>
  <c r="H39" i="10"/>
  <c r="C39" i="10"/>
  <c r="C38" i="10"/>
  <c r="H41" i="14"/>
  <c r="C41" i="14"/>
  <c r="H40" i="14"/>
  <c r="C40" i="14"/>
  <c r="H39" i="14"/>
  <c r="C39" i="14"/>
  <c r="C38" i="14"/>
  <c r="H41" i="17"/>
  <c r="C41" i="17"/>
  <c r="H40" i="17"/>
  <c r="C40" i="17"/>
  <c r="H39" i="17"/>
  <c r="C39" i="17"/>
  <c r="C38" i="17"/>
  <c r="H41" i="22"/>
  <c r="C41" i="22"/>
  <c r="H40" i="22"/>
  <c r="C40" i="22"/>
  <c r="H39" i="22"/>
  <c r="C39" i="22"/>
  <c r="C38" i="22"/>
  <c r="H41" i="23"/>
  <c r="C41" i="23"/>
  <c r="H40" i="23"/>
  <c r="C40" i="23"/>
  <c r="H39" i="23"/>
  <c r="C39" i="23"/>
  <c r="C38" i="23"/>
  <c r="H41" i="40"/>
  <c r="C41" i="40"/>
  <c r="H40" i="40"/>
  <c r="C40" i="40"/>
  <c r="H39" i="40"/>
  <c r="C39" i="40"/>
  <c r="C38" i="40"/>
  <c r="H41" i="41"/>
  <c r="C41" i="41"/>
  <c r="H40" i="41"/>
  <c r="C40" i="41"/>
  <c r="H39" i="41"/>
  <c r="C39" i="41"/>
  <c r="C38" i="41"/>
  <c r="H41" i="42"/>
  <c r="C41" i="42"/>
  <c r="H40" i="42"/>
  <c r="C40" i="42"/>
  <c r="H39" i="42"/>
  <c r="C39" i="42"/>
  <c r="C38" i="42"/>
  <c r="H41" i="43"/>
  <c r="C41" i="43"/>
  <c r="H40" i="43"/>
  <c r="C40" i="43"/>
  <c r="H39" i="43"/>
  <c r="C39" i="43"/>
  <c r="C38" i="43"/>
  <c r="H41" i="44"/>
  <c r="C41" i="44"/>
  <c r="H40" i="44"/>
  <c r="C40" i="44"/>
  <c r="H39" i="44"/>
  <c r="C39" i="44"/>
  <c r="C38" i="44"/>
  <c r="H41" i="45"/>
  <c r="C41" i="45"/>
  <c r="H40" i="45"/>
  <c r="C40" i="45"/>
  <c r="H39" i="45"/>
  <c r="C39" i="45"/>
  <c r="C38" i="45"/>
  <c r="H39" i="46"/>
  <c r="I18" i="54"/>
  <c r="H18" i="54"/>
  <c r="K33" i="12"/>
  <c r="T33" i="12"/>
  <c r="AC33" i="12"/>
  <c r="K33" i="13"/>
  <c r="T33" i="13"/>
  <c r="AC33" i="13"/>
  <c r="A2" i="52"/>
  <c r="D2" i="52" s="1"/>
  <c r="A3" i="52"/>
  <c r="A4" i="52"/>
  <c r="D4" i="52" s="1"/>
  <c r="A5" i="52"/>
  <c r="A6" i="52"/>
  <c r="D6" i="52" s="1"/>
  <c r="A7" i="52"/>
  <c r="A8" i="52"/>
  <c r="D8" i="52" s="1"/>
  <c r="A9" i="52"/>
  <c r="A10" i="52"/>
  <c r="D10" i="52" s="1"/>
  <c r="A11" i="52"/>
  <c r="A12" i="52"/>
  <c r="D12" i="52" s="1"/>
  <c r="A13" i="52"/>
  <c r="A14" i="52"/>
  <c r="D14" i="52" s="1"/>
  <c r="A15" i="52"/>
  <c r="A16" i="52"/>
  <c r="D16" i="52" s="1"/>
  <c r="A17" i="52"/>
  <c r="A18" i="52"/>
  <c r="D18" i="52" s="1"/>
  <c r="A19" i="52"/>
  <c r="A20" i="52"/>
  <c r="D20" i="52" s="1"/>
  <c r="A21" i="52"/>
  <c r="A22" i="52"/>
  <c r="D22" i="52" s="1"/>
  <c r="A23" i="52"/>
  <c r="A24" i="52"/>
  <c r="D24" i="52" s="1"/>
  <c r="A25" i="52"/>
  <c r="A26" i="52"/>
  <c r="D26" i="52" s="1"/>
  <c r="A27" i="52"/>
  <c r="A28" i="52"/>
  <c r="D28" i="52" s="1"/>
  <c r="A29" i="52"/>
  <c r="A30" i="52"/>
  <c r="D30" i="52" s="1"/>
  <c r="A31" i="52"/>
  <c r="A32" i="52"/>
  <c r="D32" i="52" s="1"/>
  <c r="A33" i="52"/>
  <c r="A34" i="52"/>
  <c r="D34" i="52" s="1"/>
  <c r="A35" i="52"/>
  <c r="A36" i="52"/>
  <c r="D36" i="52" s="1"/>
  <c r="A37" i="52"/>
  <c r="A38" i="52"/>
  <c r="D38" i="52" s="1"/>
  <c r="A39" i="52"/>
  <c r="A40" i="52"/>
  <c r="D40" i="52" s="1"/>
  <c r="A41" i="52"/>
  <c r="A42" i="52"/>
  <c r="D42" i="52" s="1"/>
  <c r="A43" i="52"/>
  <c r="A44" i="52"/>
  <c r="D44" i="52" s="1"/>
  <c r="A45" i="52"/>
  <c r="D45" i="52" s="1"/>
  <c r="A46" i="52"/>
  <c r="D46" i="52" s="1"/>
  <c r="A47" i="52"/>
  <c r="D47" i="52" s="1"/>
  <c r="A48" i="52"/>
  <c r="D48" i="52" s="1"/>
  <c r="A49" i="52"/>
  <c r="D49" i="52" s="1"/>
  <c r="A50" i="52"/>
  <c r="D50" i="52" s="1"/>
  <c r="A51" i="52"/>
  <c r="D51" i="52" s="1"/>
  <c r="A52" i="52"/>
  <c r="D52" i="52" s="1"/>
  <c r="A53" i="52"/>
  <c r="D53" i="52" s="1"/>
  <c r="A54" i="52"/>
  <c r="D54" i="52" s="1"/>
  <c r="A55" i="52"/>
  <c r="D55" i="52" s="1"/>
  <c r="A56" i="52"/>
  <c r="D56" i="52" s="1"/>
  <c r="A57" i="52"/>
  <c r="D57" i="52" s="1"/>
  <c r="A58" i="52"/>
  <c r="D58" i="52" s="1"/>
  <c r="A59" i="52"/>
  <c r="D59" i="52" s="1"/>
  <c r="A60" i="52"/>
  <c r="D60" i="52" s="1"/>
  <c r="A61" i="52"/>
  <c r="D61" i="52" s="1"/>
  <c r="A62" i="52"/>
  <c r="D62" i="52" s="1"/>
  <c r="A63" i="52"/>
  <c r="D63" i="52" s="1"/>
  <c r="A64" i="52"/>
  <c r="D64" i="52" s="1"/>
  <c r="A65" i="52"/>
  <c r="D65" i="52" s="1"/>
  <c r="A66" i="52"/>
  <c r="D66" i="52" s="1"/>
  <c r="A67" i="52"/>
  <c r="D67" i="52" s="1"/>
  <c r="A68" i="52"/>
  <c r="D68" i="52" s="1"/>
  <c r="A69" i="52"/>
  <c r="D69" i="52" s="1"/>
  <c r="A70" i="52"/>
  <c r="D70" i="52" s="1"/>
  <c r="A71" i="52"/>
  <c r="D71" i="52" s="1"/>
  <c r="A72" i="52"/>
  <c r="D72" i="52" s="1"/>
  <c r="A73" i="52"/>
  <c r="D73" i="52" s="1"/>
  <c r="A74" i="52"/>
  <c r="D74" i="52" s="1"/>
  <c r="D385" i="52" s="1"/>
  <c r="A75" i="52"/>
  <c r="D75" i="52" s="1"/>
  <c r="A76" i="52"/>
  <c r="D76" i="52" s="1"/>
  <c r="A77" i="52"/>
  <c r="D77" i="52" s="1"/>
  <c r="A78" i="52"/>
  <c r="D78" i="52" s="1"/>
  <c r="A79" i="52"/>
  <c r="D79" i="52" s="1"/>
  <c r="A80" i="52"/>
  <c r="D80" i="52" s="1"/>
  <c r="A81" i="52"/>
  <c r="D81" i="52" s="1"/>
  <c r="A82" i="52"/>
  <c r="D82" i="52" s="1"/>
  <c r="A83" i="52"/>
  <c r="D83" i="52" s="1"/>
  <c r="A84" i="52"/>
  <c r="D84" i="52" s="1"/>
  <c r="A85" i="52"/>
  <c r="D85" i="52" s="1"/>
  <c r="A86" i="52"/>
  <c r="D86" i="52" s="1"/>
  <c r="A87" i="52"/>
  <c r="D87" i="52" s="1"/>
  <c r="A88" i="52"/>
  <c r="D88" i="52" s="1"/>
  <c r="A89" i="52"/>
  <c r="D89" i="52" s="1"/>
  <c r="A90" i="52"/>
  <c r="D90" i="52" s="1"/>
  <c r="A91" i="52"/>
  <c r="D91" i="52" s="1"/>
  <c r="A92" i="52"/>
  <c r="D92" i="52" s="1"/>
  <c r="A93" i="52"/>
  <c r="D93" i="52" s="1"/>
  <c r="A94" i="52"/>
  <c r="D94" i="52" s="1"/>
  <c r="A95" i="52"/>
  <c r="D95" i="52" s="1"/>
  <c r="A96" i="52"/>
  <c r="D96" i="52" s="1"/>
  <c r="A97" i="52"/>
  <c r="D97" i="52" s="1"/>
  <c r="A98" i="52"/>
  <c r="D98" i="52" s="1"/>
  <c r="A99" i="52"/>
  <c r="D99" i="52" s="1"/>
  <c r="A100" i="52"/>
  <c r="D100" i="52" s="1"/>
  <c r="A101" i="52"/>
  <c r="D101" i="52" s="1"/>
  <c r="A102" i="52"/>
  <c r="D102" i="52" s="1"/>
  <c r="A103" i="52"/>
  <c r="D103" i="52" s="1"/>
  <c r="A104" i="52"/>
  <c r="D104" i="52" s="1"/>
  <c r="A105" i="52"/>
  <c r="D105" i="52" s="1"/>
  <c r="A106" i="52"/>
  <c r="D106" i="52" s="1"/>
  <c r="A107" i="52"/>
  <c r="D107" i="52" s="1"/>
  <c r="A108" i="52"/>
  <c r="D108" i="52" s="1"/>
  <c r="A109" i="52"/>
  <c r="D109" i="52" s="1"/>
  <c r="A110" i="52"/>
  <c r="D110" i="52" s="1"/>
  <c r="A111" i="52"/>
  <c r="D111" i="52" s="1"/>
  <c r="A112" i="52"/>
  <c r="D112" i="52" s="1"/>
  <c r="A113" i="52"/>
  <c r="D113" i="52" s="1"/>
  <c r="A114" i="52"/>
  <c r="D114" i="52" s="1"/>
  <c r="A115" i="52"/>
  <c r="D115" i="52" s="1"/>
  <c r="A116" i="52"/>
  <c r="D116" i="52" s="1"/>
  <c r="A117" i="52"/>
  <c r="D117" i="52" s="1"/>
  <c r="A118" i="52"/>
  <c r="D118" i="52" s="1"/>
  <c r="A119" i="52"/>
  <c r="D119" i="52" s="1"/>
  <c r="A120" i="52"/>
  <c r="D120" i="52" s="1"/>
  <c r="A121" i="52"/>
  <c r="D121" i="52" s="1"/>
  <c r="A122" i="52"/>
  <c r="D122" i="52" s="1"/>
  <c r="A123" i="52"/>
  <c r="D123" i="52" s="1"/>
  <c r="A124" i="52"/>
  <c r="D124" i="52" s="1"/>
  <c r="A125" i="52"/>
  <c r="D125" i="52" s="1"/>
  <c r="A126" i="52"/>
  <c r="D126" i="52" s="1"/>
  <c r="A127" i="52"/>
  <c r="D127" i="52" s="1"/>
  <c r="A128" i="52"/>
  <c r="D128" i="52" s="1"/>
  <c r="A129" i="52"/>
  <c r="D129" i="52" s="1"/>
  <c r="A130" i="52"/>
  <c r="D130" i="52"/>
  <c r="A131" i="52"/>
  <c r="D131" i="52"/>
  <c r="A132" i="52"/>
  <c r="D132" i="52"/>
  <c r="A133" i="52"/>
  <c r="D133" i="52"/>
  <c r="A134" i="52"/>
  <c r="D134" i="52"/>
  <c r="A135" i="52"/>
  <c r="D135" i="52"/>
  <c r="A136" i="52"/>
  <c r="D136" i="52"/>
  <c r="A137" i="52"/>
  <c r="D137" i="52"/>
  <c r="A138" i="52"/>
  <c r="D138" i="52"/>
  <c r="A139" i="52"/>
  <c r="D139" i="52"/>
  <c r="A140" i="52"/>
  <c r="D140" i="52"/>
  <c r="A141" i="52"/>
  <c r="D141" i="52"/>
  <c r="A142" i="52"/>
  <c r="D142" i="52"/>
  <c r="A143" i="52"/>
  <c r="D143" i="52"/>
  <c r="A144" i="52"/>
  <c r="D144" i="52"/>
  <c r="A145" i="52"/>
  <c r="D145" i="52"/>
  <c r="A146" i="52"/>
  <c r="D146" i="52"/>
  <c r="A147" i="52"/>
  <c r="D147" i="52"/>
  <c r="A148" i="52"/>
  <c r="D148" i="52"/>
  <c r="A149" i="52"/>
  <c r="D149" i="52"/>
  <c r="A150" i="52"/>
  <c r="D150" i="52"/>
  <c r="A151" i="52"/>
  <c r="D151" i="52"/>
  <c r="A152" i="52"/>
  <c r="D152" i="52"/>
  <c r="A153" i="52"/>
  <c r="D153" i="52"/>
  <c r="A154" i="52"/>
  <c r="D154" i="52"/>
  <c r="A155" i="52"/>
  <c r="D155" i="52"/>
  <c r="A156" i="52"/>
  <c r="D156" i="52"/>
  <c r="A157" i="52"/>
  <c r="D157" i="52"/>
  <c r="A158" i="52"/>
  <c r="D158" i="52"/>
  <c r="A159" i="52"/>
  <c r="D159" i="52"/>
  <c r="A160" i="52"/>
  <c r="D160" i="52"/>
  <c r="A161" i="52"/>
  <c r="D161" i="52"/>
  <c r="A162" i="52"/>
  <c r="D162" i="52"/>
  <c r="A163" i="52"/>
  <c r="D163" i="52"/>
  <c r="A164" i="52"/>
  <c r="D164" i="52"/>
  <c r="A165" i="52"/>
  <c r="D165" i="52"/>
  <c r="A166" i="52"/>
  <c r="D166" i="52"/>
  <c r="A167" i="52"/>
  <c r="D167" i="52"/>
  <c r="A168" i="52"/>
  <c r="D168" i="52"/>
  <c r="A169" i="52"/>
  <c r="D169" i="52"/>
  <c r="A170" i="52"/>
  <c r="D170" i="52"/>
  <c r="A171" i="52"/>
  <c r="D171" i="52"/>
  <c r="A172" i="52"/>
  <c r="D172" i="52"/>
  <c r="A173" i="52"/>
  <c r="D173" i="52"/>
  <c r="A174" i="52"/>
  <c r="D174" i="52"/>
  <c r="A175" i="52"/>
  <c r="D175" i="52"/>
  <c r="A176" i="52"/>
  <c r="D176" i="52"/>
  <c r="A177" i="52"/>
  <c r="D177" i="52"/>
  <c r="A178" i="52"/>
  <c r="D178" i="52"/>
  <c r="A179" i="52"/>
  <c r="D179" i="52"/>
  <c r="A180" i="52"/>
  <c r="D180" i="52"/>
  <c r="A181" i="52"/>
  <c r="D181" i="52"/>
  <c r="A182" i="52"/>
  <c r="D182" i="52"/>
  <c r="A183" i="52"/>
  <c r="D183" i="52"/>
  <c r="A184" i="52"/>
  <c r="D184" i="52"/>
  <c r="A185" i="52"/>
  <c r="D185" i="52"/>
  <c r="A186" i="52"/>
  <c r="D186" i="52"/>
  <c r="A187" i="52"/>
  <c r="D187" i="52"/>
  <c r="A188" i="52"/>
  <c r="D188" i="52"/>
  <c r="A189" i="52"/>
  <c r="D189" i="52"/>
  <c r="A190" i="52"/>
  <c r="D190" i="52"/>
  <c r="A191" i="52"/>
  <c r="D191" i="52"/>
  <c r="A192" i="52"/>
  <c r="D192" i="52"/>
  <c r="A193" i="52"/>
  <c r="D193" i="52"/>
  <c r="A194" i="52"/>
  <c r="D194" i="52"/>
  <c r="A195" i="52"/>
  <c r="D195" i="52"/>
  <c r="A196" i="52"/>
  <c r="D196" i="52"/>
  <c r="A197" i="52"/>
  <c r="D197" i="52"/>
  <c r="A198" i="52"/>
  <c r="D198" i="52"/>
  <c r="A199" i="52"/>
  <c r="D199" i="52"/>
  <c r="A200" i="52"/>
  <c r="D200" i="52"/>
  <c r="A201" i="52"/>
  <c r="D201" i="52"/>
  <c r="A202" i="52"/>
  <c r="D202" i="52"/>
  <c r="A203" i="52"/>
  <c r="D203" i="52"/>
  <c r="A204" i="52"/>
  <c r="D204" i="52"/>
  <c r="A205" i="52"/>
  <c r="D205" i="52"/>
  <c r="A206" i="52"/>
  <c r="D206" i="52"/>
  <c r="A207" i="52"/>
  <c r="D207" i="52"/>
  <c r="A208" i="52"/>
  <c r="D208" i="52"/>
  <c r="A209" i="52"/>
  <c r="D209" i="52"/>
  <c r="A210" i="52"/>
  <c r="D210" i="52"/>
  <c r="A211" i="52"/>
  <c r="D211" i="52"/>
  <c r="A212" i="52"/>
  <c r="D212" i="52"/>
  <c r="A213" i="52"/>
  <c r="D213" i="52"/>
  <c r="A214" i="52"/>
  <c r="D214" i="52"/>
  <c r="A215" i="52"/>
  <c r="D215" i="52"/>
  <c r="A216" i="52"/>
  <c r="D216" i="52"/>
  <c r="A217" i="52"/>
  <c r="D217" i="52"/>
  <c r="A218" i="52"/>
  <c r="D218" i="52"/>
  <c r="A219" i="52"/>
  <c r="D219" i="52"/>
  <c r="A220" i="52"/>
  <c r="D220" i="52"/>
  <c r="A221" i="52"/>
  <c r="D221" i="52"/>
  <c r="A222" i="52"/>
  <c r="D222" i="52"/>
  <c r="A223" i="52"/>
  <c r="D223" i="52"/>
  <c r="A224" i="52"/>
  <c r="D224" i="52"/>
  <c r="A225" i="52"/>
  <c r="D225" i="52"/>
  <c r="A226" i="52"/>
  <c r="D226" i="52"/>
  <c r="A227" i="52"/>
  <c r="D227" i="52"/>
  <c r="A228" i="52"/>
  <c r="D228" i="52"/>
  <c r="A229" i="52"/>
  <c r="D229" i="52"/>
  <c r="A230" i="52"/>
  <c r="D230" i="52"/>
  <c r="A231" i="52"/>
  <c r="D231" i="52"/>
  <c r="A232" i="52"/>
  <c r="D232" i="52"/>
  <c r="A233" i="52"/>
  <c r="D233" i="52"/>
  <c r="A234" i="52"/>
  <c r="D234" i="52"/>
  <c r="A235" i="52"/>
  <c r="D235" i="52"/>
  <c r="A236" i="52"/>
  <c r="D236" i="52"/>
  <c r="A237" i="52"/>
  <c r="D237" i="52"/>
  <c r="A238" i="52"/>
  <c r="D238" i="52"/>
  <c r="A239" i="52"/>
  <c r="D239" i="52"/>
  <c r="A240" i="52"/>
  <c r="D240" i="52"/>
  <c r="A241" i="52"/>
  <c r="D241" i="52"/>
  <c r="A242" i="52"/>
  <c r="D242" i="52"/>
  <c r="A243" i="52"/>
  <c r="D243" i="52"/>
  <c r="A244" i="52"/>
  <c r="D244" i="52"/>
  <c r="A245" i="52"/>
  <c r="D245" i="52"/>
  <c r="A246" i="52"/>
  <c r="D246" i="52"/>
  <c r="A247" i="52"/>
  <c r="D247" i="52"/>
  <c r="A248" i="52"/>
  <c r="D248" i="52"/>
  <c r="A249" i="52"/>
  <c r="D249" i="52"/>
  <c r="A250" i="52"/>
  <c r="D250" i="52"/>
  <c r="A251" i="52"/>
  <c r="D251" i="52"/>
  <c r="A252" i="52"/>
  <c r="D252" i="52"/>
  <c r="A253" i="52"/>
  <c r="D253" i="52"/>
  <c r="A254" i="52"/>
  <c r="D254" i="52"/>
  <c r="A255" i="52"/>
  <c r="D255" i="52"/>
  <c r="A256" i="52"/>
  <c r="D256" i="52"/>
  <c r="A257" i="52"/>
  <c r="D257" i="52"/>
  <c r="A258" i="52"/>
  <c r="D258" i="52"/>
  <c r="A259" i="52"/>
  <c r="D259" i="52"/>
  <c r="A260" i="52"/>
  <c r="D260" i="52"/>
  <c r="A261" i="52"/>
  <c r="D261" i="52"/>
  <c r="A262" i="52"/>
  <c r="D262" i="52"/>
  <c r="A263" i="52"/>
  <c r="D263" i="52"/>
  <c r="A264" i="52"/>
  <c r="D264" i="52"/>
  <c r="A265" i="52"/>
  <c r="D265" i="52"/>
  <c r="A266" i="52"/>
  <c r="D266" i="52"/>
  <c r="A267" i="52"/>
  <c r="D267" i="52"/>
  <c r="A268" i="52"/>
  <c r="D268" i="52"/>
  <c r="A269" i="52"/>
  <c r="D269" i="52"/>
  <c r="A270" i="52"/>
  <c r="D270" i="52"/>
  <c r="A271" i="52"/>
  <c r="D271" i="52"/>
  <c r="A272" i="52"/>
  <c r="D272" i="52"/>
  <c r="A273" i="52"/>
  <c r="D273" i="52"/>
  <c r="A274" i="52"/>
  <c r="D274" i="52"/>
  <c r="A275" i="52"/>
  <c r="D275" i="52"/>
  <c r="A276" i="52"/>
  <c r="D276" i="52"/>
  <c r="A277" i="52"/>
  <c r="D277" i="52"/>
  <c r="A278" i="52"/>
  <c r="D278" i="52"/>
  <c r="A279" i="52"/>
  <c r="D279" i="52"/>
  <c r="A280" i="52"/>
  <c r="D280" i="52"/>
  <c r="A281" i="52"/>
  <c r="D281" i="52"/>
  <c r="A282" i="52"/>
  <c r="D282" i="52"/>
  <c r="A283" i="52"/>
  <c r="D283" i="52"/>
  <c r="A284" i="52"/>
  <c r="D284" i="52"/>
  <c r="A285" i="52"/>
  <c r="D285" i="52"/>
  <c r="A286" i="52"/>
  <c r="D286" i="52"/>
  <c r="A287" i="52"/>
  <c r="D287" i="52"/>
  <c r="A288" i="52"/>
  <c r="D288" i="52"/>
  <c r="A289" i="52"/>
  <c r="D289" i="52"/>
  <c r="A290" i="52"/>
  <c r="D290" i="52"/>
  <c r="A291" i="52"/>
  <c r="D291" i="52"/>
  <c r="A292" i="52"/>
  <c r="D292" i="52"/>
  <c r="A293" i="52"/>
  <c r="D293" i="52"/>
  <c r="A294" i="52"/>
  <c r="D294" i="52"/>
  <c r="A295" i="52"/>
  <c r="D295" i="52"/>
  <c r="A296" i="52"/>
  <c r="D296" i="52"/>
  <c r="A297" i="52"/>
  <c r="D297" i="52"/>
  <c r="A298" i="52"/>
  <c r="D298" i="52"/>
  <c r="A369" i="52"/>
  <c r="D369" i="52"/>
  <c r="A1" i="52"/>
  <c r="D1" i="52"/>
  <c r="C369" i="52"/>
  <c r="B369" i="52"/>
  <c r="H41" i="46"/>
  <c r="H40" i="46"/>
  <c r="C41" i="46"/>
  <c r="C40" i="46"/>
  <c r="C39" i="46"/>
  <c r="C38" i="46"/>
  <c r="C44" i="52"/>
  <c r="C46" i="52"/>
  <c r="C48" i="52"/>
  <c r="C50" i="52"/>
  <c r="C52" i="52"/>
  <c r="C54" i="52"/>
  <c r="C56" i="52"/>
  <c r="C58" i="52"/>
  <c r="C60" i="52"/>
  <c r="C62" i="52"/>
  <c r="C64" i="52"/>
  <c r="C66" i="52"/>
  <c r="C68" i="52"/>
  <c r="C70" i="52"/>
  <c r="C72" i="52"/>
  <c r="C74" i="52"/>
  <c r="C76" i="52"/>
  <c r="C78" i="52"/>
  <c r="C80" i="52"/>
  <c r="C82" i="52"/>
  <c r="C84" i="52"/>
  <c r="C86" i="52"/>
  <c r="C88" i="52"/>
  <c r="C90" i="52"/>
  <c r="C92" i="52"/>
  <c r="C94" i="52"/>
  <c r="C96" i="52"/>
  <c r="C98" i="52"/>
  <c r="C100" i="52"/>
  <c r="C102" i="52"/>
  <c r="C104" i="52"/>
  <c r="C106" i="52"/>
  <c r="C108" i="52"/>
  <c r="C110" i="52"/>
  <c r="C112" i="52"/>
  <c r="C114" i="52"/>
  <c r="C116" i="52"/>
  <c r="C118" i="52"/>
  <c r="C120" i="52"/>
  <c r="C122" i="52"/>
  <c r="C124" i="52"/>
  <c r="C126" i="52"/>
  <c r="C128" i="52"/>
  <c r="C130" i="52"/>
  <c r="C131" i="52"/>
  <c r="C132" i="52"/>
  <c r="C133" i="52"/>
  <c r="C134" i="52"/>
  <c r="C135" i="52"/>
  <c r="C136" i="52"/>
  <c r="C137" i="52"/>
  <c r="C138" i="52"/>
  <c r="C139" i="52"/>
  <c r="C140" i="52"/>
  <c r="C141" i="52"/>
  <c r="C142" i="52"/>
  <c r="C143" i="52"/>
  <c r="C144" i="52"/>
  <c r="C145" i="52"/>
  <c r="C146" i="52"/>
  <c r="C147" i="52"/>
  <c r="C148" i="52"/>
  <c r="C149" i="52"/>
  <c r="C150" i="52"/>
  <c r="C151" i="52"/>
  <c r="C152" i="52"/>
  <c r="C153" i="52"/>
  <c r="C154" i="52"/>
  <c r="C155" i="52"/>
  <c r="C156" i="52"/>
  <c r="C157" i="52"/>
  <c r="C158" i="52"/>
  <c r="C159" i="52"/>
  <c r="C160" i="52"/>
  <c r="C161" i="52"/>
  <c r="C162" i="52"/>
  <c r="C163" i="52"/>
  <c r="C164" i="52"/>
  <c r="C165" i="52"/>
  <c r="C166" i="52"/>
  <c r="C167" i="52"/>
  <c r="C168" i="52"/>
  <c r="C169" i="52"/>
  <c r="C170" i="52"/>
  <c r="C171" i="52"/>
  <c r="C172" i="52"/>
  <c r="C173" i="52"/>
  <c r="C174" i="52"/>
  <c r="C175" i="52"/>
  <c r="C176" i="52"/>
  <c r="C177" i="52"/>
  <c r="C178" i="52"/>
  <c r="C179" i="52"/>
  <c r="C180" i="52"/>
  <c r="C181" i="52"/>
  <c r="C182" i="52"/>
  <c r="C183" i="52"/>
  <c r="C184" i="52"/>
  <c r="C185" i="52"/>
  <c r="C186" i="52"/>
  <c r="C187" i="52"/>
  <c r="C188" i="52"/>
  <c r="C189" i="52"/>
  <c r="C190" i="52"/>
  <c r="C191" i="52"/>
  <c r="C192" i="52"/>
  <c r="C193" i="52"/>
  <c r="C194" i="52"/>
  <c r="C195" i="52"/>
  <c r="C196" i="52"/>
  <c r="C197" i="52"/>
  <c r="C198" i="52"/>
  <c r="C199" i="52"/>
  <c r="C200" i="52"/>
  <c r="C201" i="52"/>
  <c r="C202" i="52"/>
  <c r="C203" i="52"/>
  <c r="C204" i="52"/>
  <c r="C205" i="52"/>
  <c r="C206" i="52"/>
  <c r="C207" i="52"/>
  <c r="C208" i="52"/>
  <c r="C209" i="52"/>
  <c r="C210" i="52"/>
  <c r="C211" i="52"/>
  <c r="C212" i="52"/>
  <c r="C213" i="52"/>
  <c r="C214" i="52"/>
  <c r="C215" i="52"/>
  <c r="C216" i="52"/>
  <c r="C217" i="52"/>
  <c r="C218" i="52"/>
  <c r="C219" i="52"/>
  <c r="C220" i="52"/>
  <c r="C221" i="52"/>
  <c r="C222" i="52"/>
  <c r="C223" i="52"/>
  <c r="C224" i="52"/>
  <c r="C225" i="52"/>
  <c r="C226" i="52"/>
  <c r="C227" i="52"/>
  <c r="C228" i="52"/>
  <c r="C229" i="52"/>
  <c r="C230" i="52"/>
  <c r="C231" i="52"/>
  <c r="C232" i="52"/>
  <c r="C233" i="52"/>
  <c r="C234" i="52"/>
  <c r="C235" i="52"/>
  <c r="C236" i="52"/>
  <c r="C237" i="52"/>
  <c r="C238" i="52"/>
  <c r="C239" i="52"/>
  <c r="C240" i="52"/>
  <c r="C241" i="52"/>
  <c r="C242" i="52"/>
  <c r="C243" i="52"/>
  <c r="C244" i="52"/>
  <c r="C245" i="52"/>
  <c r="C246" i="52"/>
  <c r="C247" i="52"/>
  <c r="C248" i="52"/>
  <c r="C249" i="52"/>
  <c r="C250" i="52"/>
  <c r="C251" i="52"/>
  <c r="C252" i="52"/>
  <c r="C253" i="52"/>
  <c r="C254" i="52"/>
  <c r="C255" i="52"/>
  <c r="C256" i="52"/>
  <c r="C257" i="52"/>
  <c r="C258" i="52"/>
  <c r="C259" i="52"/>
  <c r="C260" i="52"/>
  <c r="C261" i="52"/>
  <c r="C262" i="52"/>
  <c r="C263" i="52"/>
  <c r="C264" i="52"/>
  <c r="C265" i="52"/>
  <c r="C266" i="52"/>
  <c r="C267" i="52"/>
  <c r="C268" i="52"/>
  <c r="C269" i="52"/>
  <c r="C270" i="52"/>
  <c r="C271" i="52"/>
  <c r="C272" i="52"/>
  <c r="C273" i="52"/>
  <c r="C274" i="52"/>
  <c r="C275" i="52"/>
  <c r="C276" i="52"/>
  <c r="C277" i="52"/>
  <c r="C278" i="52"/>
  <c r="C279" i="52"/>
  <c r="C280" i="52"/>
  <c r="C281" i="52"/>
  <c r="C282" i="52"/>
  <c r="C283" i="52"/>
  <c r="C284" i="52"/>
  <c r="C285" i="52"/>
  <c r="C286" i="52"/>
  <c r="C287" i="52"/>
  <c r="C288" i="52"/>
  <c r="C289" i="52"/>
  <c r="C290" i="52"/>
  <c r="C291" i="52"/>
  <c r="C292" i="52"/>
  <c r="C293" i="52"/>
  <c r="C294" i="52"/>
  <c r="C295" i="52"/>
  <c r="C296" i="52"/>
  <c r="C297" i="52"/>
  <c r="C298" i="52"/>
  <c r="C28" i="52"/>
  <c r="C30" i="52"/>
  <c r="C32" i="52"/>
  <c r="C34" i="52"/>
  <c r="C36" i="52"/>
  <c r="C38" i="52"/>
  <c r="C40" i="52"/>
  <c r="C42" i="52"/>
  <c r="C2" i="52"/>
  <c r="C4" i="52"/>
  <c r="C6" i="52"/>
  <c r="C8" i="52"/>
  <c r="C10" i="52"/>
  <c r="C12" i="52"/>
  <c r="C14" i="52"/>
  <c r="C16" i="52"/>
  <c r="C18" i="52"/>
  <c r="C20" i="52"/>
  <c r="C22" i="52"/>
  <c r="C24" i="52"/>
  <c r="C26" i="52"/>
  <c r="C1" i="52"/>
  <c r="B2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B122" i="52"/>
  <c r="B123" i="52"/>
  <c r="B124" i="52"/>
  <c r="B125" i="52"/>
  <c r="B126" i="52"/>
  <c r="B127" i="52"/>
  <c r="B128" i="52"/>
  <c r="B129" i="52"/>
  <c r="B130" i="52"/>
  <c r="B131" i="52"/>
  <c r="B132" i="52"/>
  <c r="B133" i="52"/>
  <c r="B134" i="52"/>
  <c r="B135" i="52"/>
  <c r="B136" i="52"/>
  <c r="B137" i="52"/>
  <c r="B138" i="52"/>
  <c r="B139" i="52"/>
  <c r="B140" i="52"/>
  <c r="B141" i="52"/>
  <c r="B142" i="52"/>
  <c r="B143" i="52"/>
  <c r="B144" i="52"/>
  <c r="B145" i="52"/>
  <c r="B146" i="52"/>
  <c r="B147" i="52"/>
  <c r="B148" i="52"/>
  <c r="B149" i="52"/>
  <c r="B150" i="52"/>
  <c r="B151" i="52"/>
  <c r="B152" i="52"/>
  <c r="B153" i="52"/>
  <c r="B154" i="52"/>
  <c r="B155" i="52"/>
  <c r="B156" i="52"/>
  <c r="B157" i="52"/>
  <c r="B158" i="52"/>
  <c r="B159" i="52"/>
  <c r="B160" i="52"/>
  <c r="B161" i="52"/>
  <c r="B162" i="52"/>
  <c r="B163" i="52"/>
  <c r="B164" i="52"/>
  <c r="B165" i="52"/>
  <c r="B166" i="52"/>
  <c r="B167" i="52"/>
  <c r="B168" i="52"/>
  <c r="B169" i="52"/>
  <c r="B170" i="52"/>
  <c r="B171" i="52"/>
  <c r="B172" i="52"/>
  <c r="B173" i="52"/>
  <c r="B174" i="52"/>
  <c r="B175" i="52"/>
  <c r="B176" i="52"/>
  <c r="B177" i="52"/>
  <c r="B178" i="52"/>
  <c r="B179" i="52"/>
  <c r="B180" i="52"/>
  <c r="B181" i="52"/>
  <c r="B182" i="52"/>
  <c r="B183" i="52"/>
  <c r="B184" i="52"/>
  <c r="B185" i="52"/>
  <c r="B186" i="52"/>
  <c r="B187" i="52"/>
  <c r="B188" i="52"/>
  <c r="B189" i="52"/>
  <c r="B190" i="52"/>
  <c r="B191" i="52"/>
  <c r="B192" i="52"/>
  <c r="B193" i="52"/>
  <c r="B194" i="52"/>
  <c r="B195" i="52"/>
  <c r="B196" i="52"/>
  <c r="B197" i="52"/>
  <c r="B198" i="52"/>
  <c r="B199" i="52"/>
  <c r="B200" i="52"/>
  <c r="B201" i="52"/>
  <c r="B202" i="52"/>
  <c r="B203" i="52"/>
  <c r="B204" i="52"/>
  <c r="B205" i="52"/>
  <c r="B206" i="52"/>
  <c r="B207" i="52"/>
  <c r="B208" i="52"/>
  <c r="B209" i="52"/>
  <c r="B210" i="52"/>
  <c r="B211" i="52"/>
  <c r="B212" i="52"/>
  <c r="B213" i="52"/>
  <c r="B214" i="52"/>
  <c r="B215" i="52"/>
  <c r="B216" i="52"/>
  <c r="B217" i="52"/>
  <c r="B218" i="52"/>
  <c r="B219" i="52"/>
  <c r="B220" i="52"/>
  <c r="B221" i="52"/>
  <c r="B222" i="52"/>
  <c r="B223" i="52"/>
  <c r="B224" i="52"/>
  <c r="B225" i="52"/>
  <c r="B226" i="52"/>
  <c r="B227" i="52"/>
  <c r="B228" i="52"/>
  <c r="B229" i="52"/>
  <c r="B230" i="52"/>
  <c r="B231" i="52"/>
  <c r="B232" i="52"/>
  <c r="B233" i="52"/>
  <c r="B234" i="52"/>
  <c r="B235" i="52"/>
  <c r="B236" i="52"/>
  <c r="B237" i="52"/>
  <c r="B238" i="52"/>
  <c r="B239" i="52"/>
  <c r="B240" i="52"/>
  <c r="B241" i="52"/>
  <c r="B242" i="52"/>
  <c r="B243" i="52"/>
  <c r="B244" i="52"/>
  <c r="B245" i="52"/>
  <c r="B246" i="52"/>
  <c r="B247" i="52"/>
  <c r="B248" i="52"/>
  <c r="B249" i="52"/>
  <c r="B250" i="52"/>
  <c r="B251" i="52"/>
  <c r="B252" i="52"/>
  <c r="B253" i="52"/>
  <c r="B254" i="52"/>
  <c r="B255" i="52"/>
  <c r="B256" i="52"/>
  <c r="B257" i="52"/>
  <c r="B258" i="52"/>
  <c r="B259" i="52"/>
  <c r="B260" i="52"/>
  <c r="B261" i="52"/>
  <c r="B262" i="52"/>
  <c r="B263" i="52"/>
  <c r="B264" i="52"/>
  <c r="B265" i="52"/>
  <c r="B266" i="52"/>
  <c r="B267" i="52"/>
  <c r="B268" i="52"/>
  <c r="B269" i="52"/>
  <c r="B270" i="52"/>
  <c r="B271" i="52"/>
  <c r="B272" i="52"/>
  <c r="B273" i="52"/>
  <c r="B274" i="52"/>
  <c r="B275" i="52"/>
  <c r="B276" i="52"/>
  <c r="B277" i="52"/>
  <c r="B278" i="52"/>
  <c r="B279" i="52"/>
  <c r="B280" i="52"/>
  <c r="B281" i="52"/>
  <c r="B282" i="52"/>
  <c r="B283" i="52"/>
  <c r="B284" i="52"/>
  <c r="B285" i="52"/>
  <c r="B286" i="52"/>
  <c r="B287" i="52"/>
  <c r="B288" i="52"/>
  <c r="B289" i="52"/>
  <c r="B290" i="52"/>
  <c r="B291" i="52"/>
  <c r="B292" i="52"/>
  <c r="B293" i="52"/>
  <c r="B294" i="52"/>
  <c r="B295" i="52"/>
  <c r="B296" i="52"/>
  <c r="B297" i="52"/>
  <c r="B298" i="52"/>
  <c r="B1" i="52"/>
  <c r="L1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5" i="9"/>
  <c r="L1" i="37"/>
  <c r="A29" i="37"/>
  <c r="A28" i="37"/>
  <c r="A27" i="37"/>
  <c r="B26" i="37"/>
  <c r="A26" i="37"/>
  <c r="A25" i="37"/>
  <c r="A24" i="37"/>
  <c r="A23" i="37"/>
  <c r="B22" i="37"/>
  <c r="A22" i="37"/>
  <c r="A21" i="37"/>
  <c r="A20" i="37"/>
  <c r="A19" i="37"/>
  <c r="B18" i="37"/>
  <c r="A18" i="37"/>
  <c r="A17" i="37"/>
  <c r="A16" i="37"/>
  <c r="A15" i="37"/>
  <c r="B14" i="37"/>
  <c r="A14" i="37"/>
  <c r="A13" i="37"/>
  <c r="A12" i="37"/>
  <c r="A11" i="37"/>
  <c r="B10" i="37"/>
  <c r="A10" i="37"/>
  <c r="A9" i="37"/>
  <c r="A8" i="37"/>
  <c r="A7" i="37"/>
  <c r="B6" i="37"/>
  <c r="A6" i="37"/>
  <c r="A5" i="37"/>
  <c r="L1" i="38"/>
  <c r="K35" i="38"/>
  <c r="T35" i="38"/>
  <c r="T35" i="45" s="1"/>
  <c r="AC35" i="38"/>
  <c r="AD35" i="38"/>
  <c r="L1" i="39"/>
  <c r="L1" i="13"/>
  <c r="K34" i="13"/>
  <c r="T34" i="13"/>
  <c r="AC34" i="13"/>
  <c r="AD34" i="13"/>
  <c r="K35" i="13"/>
  <c r="T35" i="13"/>
  <c r="AC35" i="13"/>
  <c r="AD3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5" i="13"/>
  <c r="L1" i="16"/>
  <c r="A35" i="16"/>
  <c r="A34" i="16"/>
  <c r="A33" i="16"/>
  <c r="A32" i="16"/>
  <c r="A31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L1" i="20"/>
  <c r="K35" i="20"/>
  <c r="T35" i="20"/>
  <c r="AC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L1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L1" i="33"/>
  <c r="K35" i="33"/>
  <c r="T35" i="33"/>
  <c r="AC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L1" i="34"/>
  <c r="A35" i="34"/>
  <c r="B34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L1" i="35"/>
  <c r="B35" i="35"/>
  <c r="A35" i="35"/>
  <c r="A34" i="35"/>
  <c r="A33" i="35"/>
  <c r="A32" i="35"/>
  <c r="B31" i="35"/>
  <c r="A31" i="35"/>
  <c r="A30" i="35"/>
  <c r="A29" i="35"/>
  <c r="A28" i="35"/>
  <c r="B27" i="35"/>
  <c r="A27" i="35"/>
  <c r="A26" i="35"/>
  <c r="A25" i="35"/>
  <c r="A24" i="35"/>
  <c r="B23" i="35"/>
  <c r="A23" i="35"/>
  <c r="A22" i="35"/>
  <c r="A21" i="35"/>
  <c r="A20" i="35"/>
  <c r="B19" i="35"/>
  <c r="A19" i="35"/>
  <c r="A18" i="35"/>
  <c r="A17" i="35"/>
  <c r="A16" i="35"/>
  <c r="B15" i="35"/>
  <c r="A15" i="35"/>
  <c r="A14" i="35"/>
  <c r="A13" i="35"/>
  <c r="A12" i="35"/>
  <c r="B11" i="35"/>
  <c r="A11" i="35"/>
  <c r="A10" i="35"/>
  <c r="A9" i="35"/>
  <c r="A8" i="35"/>
  <c r="B7" i="35"/>
  <c r="A7" i="35"/>
  <c r="A6" i="35"/>
  <c r="A5" i="35"/>
  <c r="L1" i="36"/>
  <c r="K35" i="36"/>
  <c r="T35" i="36"/>
  <c r="AC35" i="36"/>
  <c r="A34" i="36"/>
  <c r="A33" i="36"/>
  <c r="B32" i="36"/>
  <c r="A32" i="36"/>
  <c r="A31" i="36"/>
  <c r="A30" i="36"/>
  <c r="A29" i="36"/>
  <c r="B28" i="36"/>
  <c r="A28" i="36"/>
  <c r="A27" i="36"/>
  <c r="A26" i="36"/>
  <c r="A25" i="36"/>
  <c r="B24" i="36"/>
  <c r="A24" i="36"/>
  <c r="A23" i="36"/>
  <c r="A22" i="36"/>
  <c r="A21" i="36"/>
  <c r="B20" i="36"/>
  <c r="A20" i="36"/>
  <c r="A19" i="36"/>
  <c r="A18" i="36"/>
  <c r="A17" i="36"/>
  <c r="B16" i="36"/>
  <c r="A16" i="36"/>
  <c r="A15" i="36"/>
  <c r="A14" i="36"/>
  <c r="A13" i="36"/>
  <c r="B12" i="36"/>
  <c r="A12" i="36"/>
  <c r="A11" i="36"/>
  <c r="A10" i="36"/>
  <c r="A9" i="36"/>
  <c r="B8" i="36"/>
  <c r="A8" i="36"/>
  <c r="A7" i="36"/>
  <c r="A6" i="36"/>
  <c r="A5" i="36"/>
  <c r="A1" i="53"/>
  <c r="E2" i="53"/>
  <c r="B1" i="54"/>
  <c r="C1" i="54"/>
  <c r="A2" i="54"/>
  <c r="B2" i="54" s="1"/>
  <c r="E2" i="54"/>
  <c r="L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5" i="1"/>
  <c r="L1" i="30"/>
  <c r="B6" i="30"/>
  <c r="B10" i="30"/>
  <c r="B14" i="30"/>
  <c r="B18" i="30"/>
  <c r="B22" i="30"/>
  <c r="B26" i="30"/>
  <c r="B29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5" i="30"/>
  <c r="L1" i="31"/>
  <c r="K35" i="31"/>
  <c r="T35" i="31"/>
  <c r="AC35" i="31"/>
  <c r="AC35" i="45" s="1"/>
  <c r="L1" i="32"/>
  <c r="L1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5" i="12"/>
  <c r="K34" i="12"/>
  <c r="T34" i="12"/>
  <c r="AC34" i="12"/>
  <c r="AC34" i="14" s="1"/>
  <c r="K35" i="12"/>
  <c r="T35" i="12"/>
  <c r="AC35" i="12"/>
  <c r="AC35" i="14" s="1"/>
  <c r="L1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5" i="15"/>
  <c r="L1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5" i="18"/>
  <c r="K35" i="18"/>
  <c r="T35" i="18"/>
  <c r="AC35" i="18"/>
  <c r="AC35" i="22" s="1"/>
  <c r="L1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5" i="19"/>
  <c r="L1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5" i="24"/>
  <c r="K35" i="24"/>
  <c r="T35" i="24"/>
  <c r="T35" i="40" s="1"/>
  <c r="AC35" i="24"/>
  <c r="L1" i="27"/>
  <c r="B34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5" i="27"/>
  <c r="L1" i="28"/>
  <c r="B7" i="28"/>
  <c r="B11" i="28"/>
  <c r="B15" i="28"/>
  <c r="B19" i="28"/>
  <c r="B23" i="28"/>
  <c r="B27" i="28"/>
  <c r="B31" i="28"/>
  <c r="B3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L1" i="29"/>
  <c r="B8" i="29"/>
  <c r="B12" i="29"/>
  <c r="B16" i="29"/>
  <c r="B20" i="29"/>
  <c r="B24" i="29"/>
  <c r="B28" i="29"/>
  <c r="B32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5" i="29"/>
  <c r="K35" i="29"/>
  <c r="T35" i="29"/>
  <c r="T35" i="43" s="1"/>
  <c r="AC35" i="29"/>
  <c r="AD35" i="29"/>
  <c r="L1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J24" i="10"/>
  <c r="I24" i="10"/>
  <c r="H24" i="10"/>
  <c r="G24" i="10"/>
  <c r="F24" i="10"/>
  <c r="E24" i="10"/>
  <c r="D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J23" i="10"/>
  <c r="I23" i="10"/>
  <c r="H23" i="10"/>
  <c r="G23" i="10"/>
  <c r="F23" i="10"/>
  <c r="E23" i="10"/>
  <c r="D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J22" i="10"/>
  <c r="I22" i="10"/>
  <c r="H22" i="10"/>
  <c r="G22" i="10"/>
  <c r="F22" i="10"/>
  <c r="E22" i="10"/>
  <c r="D22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J20" i="10"/>
  <c r="I20" i="10"/>
  <c r="H20" i="10"/>
  <c r="G20" i="10"/>
  <c r="F20" i="10"/>
  <c r="E20" i="10"/>
  <c r="D20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J18" i="10"/>
  <c r="I18" i="10"/>
  <c r="H18" i="10"/>
  <c r="G18" i="10"/>
  <c r="F18" i="10"/>
  <c r="E18" i="10"/>
  <c r="D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J17" i="10"/>
  <c r="I17" i="10"/>
  <c r="H17" i="10"/>
  <c r="G17" i="10"/>
  <c r="F17" i="10"/>
  <c r="E17" i="10"/>
  <c r="D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J16" i="10"/>
  <c r="I16" i="10"/>
  <c r="H16" i="10"/>
  <c r="G16" i="10"/>
  <c r="F16" i="10"/>
  <c r="E16" i="10"/>
  <c r="D16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J11" i="10"/>
  <c r="I11" i="10"/>
  <c r="H11" i="10"/>
  <c r="G11" i="10"/>
  <c r="F11" i="10"/>
  <c r="E11" i="10"/>
  <c r="D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J10" i="10"/>
  <c r="I10" i="10"/>
  <c r="H10" i="10"/>
  <c r="G10" i="10"/>
  <c r="F10" i="10"/>
  <c r="E10" i="10"/>
  <c r="D10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J9" i="10"/>
  <c r="I9" i="10"/>
  <c r="H9" i="10"/>
  <c r="G9" i="10"/>
  <c r="F9" i="10"/>
  <c r="E9" i="10"/>
  <c r="D9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J8" i="10"/>
  <c r="I8" i="10"/>
  <c r="H8" i="10"/>
  <c r="G8" i="10"/>
  <c r="F8" i="10"/>
  <c r="E8" i="10"/>
  <c r="D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J5" i="10"/>
  <c r="I5" i="10"/>
  <c r="H5" i="10"/>
  <c r="G5" i="10"/>
  <c r="F5" i="10"/>
  <c r="E5" i="10"/>
  <c r="D5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5" i="10"/>
  <c r="L1" i="44"/>
  <c r="C5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B29" i="44"/>
  <c r="A29" i="44"/>
  <c r="A28" i="44"/>
  <c r="A27" i="44"/>
  <c r="B26" i="44"/>
  <c r="A26" i="44"/>
  <c r="A25" i="44"/>
  <c r="A24" i="44"/>
  <c r="A23" i="44"/>
  <c r="B22" i="44"/>
  <c r="A22" i="44"/>
  <c r="A21" i="44"/>
  <c r="A20" i="44"/>
  <c r="A19" i="44"/>
  <c r="B18" i="44"/>
  <c r="A18" i="44"/>
  <c r="A17" i="44"/>
  <c r="A16" i="44"/>
  <c r="A15" i="44"/>
  <c r="B14" i="44"/>
  <c r="A14" i="44"/>
  <c r="A13" i="44"/>
  <c r="A12" i="44"/>
  <c r="A11" i="44"/>
  <c r="B10" i="44"/>
  <c r="A10" i="44"/>
  <c r="A9" i="44"/>
  <c r="A8" i="44"/>
  <c r="A7" i="44"/>
  <c r="B6" i="44"/>
  <c r="A6" i="44"/>
  <c r="A5" i="44"/>
  <c r="L1" i="45"/>
  <c r="C5" i="45"/>
  <c r="AB35" i="45"/>
  <c r="AA35" i="45"/>
  <c r="Z35" i="45"/>
  <c r="Y35" i="45"/>
  <c r="X35" i="45"/>
  <c r="W35" i="45"/>
  <c r="V35" i="45"/>
  <c r="U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AB34" i="45"/>
  <c r="AA34" i="45"/>
  <c r="Z34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J34" i="45"/>
  <c r="I34" i="45"/>
  <c r="H34" i="45"/>
  <c r="G34" i="45"/>
  <c r="F34" i="45"/>
  <c r="E34" i="45"/>
  <c r="D34" i="45"/>
  <c r="C34" i="45"/>
  <c r="AC33" i="45"/>
  <c r="AB33" i="45"/>
  <c r="AA33" i="45"/>
  <c r="Z33" i="45"/>
  <c r="Y33" i="45"/>
  <c r="X33" i="45"/>
  <c r="W33" i="45"/>
  <c r="V33" i="45"/>
  <c r="U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J32" i="45"/>
  <c r="I32" i="45"/>
  <c r="H32" i="45"/>
  <c r="G32" i="45"/>
  <c r="F32" i="45"/>
  <c r="E32" i="45"/>
  <c r="D32" i="45"/>
  <c r="C32" i="45"/>
  <c r="AC31" i="45"/>
  <c r="AB31" i="45"/>
  <c r="AA31" i="45"/>
  <c r="Z31" i="45"/>
  <c r="Y31" i="45"/>
  <c r="X31" i="45"/>
  <c r="W31" i="45"/>
  <c r="V31" i="45"/>
  <c r="U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J30" i="45"/>
  <c r="I30" i="45"/>
  <c r="H30" i="45"/>
  <c r="G30" i="45"/>
  <c r="F30" i="45"/>
  <c r="E30" i="45"/>
  <c r="D30" i="45"/>
  <c r="C30" i="45"/>
  <c r="AC29" i="45"/>
  <c r="AB29" i="45"/>
  <c r="AA29" i="45"/>
  <c r="Z29" i="45"/>
  <c r="Y29" i="45"/>
  <c r="X29" i="45"/>
  <c r="W29" i="45"/>
  <c r="V29" i="45"/>
  <c r="U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J28" i="45"/>
  <c r="I28" i="45"/>
  <c r="H28" i="45"/>
  <c r="G28" i="45"/>
  <c r="F28" i="45"/>
  <c r="E28" i="45"/>
  <c r="D28" i="45"/>
  <c r="C28" i="45"/>
  <c r="AC27" i="45"/>
  <c r="AB27" i="45"/>
  <c r="AA27" i="45"/>
  <c r="Z27" i="45"/>
  <c r="Y27" i="45"/>
  <c r="X27" i="45"/>
  <c r="W27" i="45"/>
  <c r="V27" i="45"/>
  <c r="U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J26" i="45"/>
  <c r="I26" i="45"/>
  <c r="H26" i="45"/>
  <c r="G26" i="45"/>
  <c r="F26" i="45"/>
  <c r="E26" i="45"/>
  <c r="D26" i="45"/>
  <c r="C26" i="45"/>
  <c r="AC25" i="45"/>
  <c r="AB25" i="45"/>
  <c r="AA25" i="45"/>
  <c r="Z25" i="45"/>
  <c r="Y25" i="45"/>
  <c r="X25" i="45"/>
  <c r="W25" i="45"/>
  <c r="V25" i="45"/>
  <c r="U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J24" i="45"/>
  <c r="I24" i="45"/>
  <c r="H24" i="45"/>
  <c r="G24" i="45"/>
  <c r="F24" i="45"/>
  <c r="E24" i="45"/>
  <c r="D24" i="45"/>
  <c r="C24" i="45"/>
  <c r="AC23" i="45"/>
  <c r="AB23" i="45"/>
  <c r="AA23" i="45"/>
  <c r="Z23" i="45"/>
  <c r="Y23" i="45"/>
  <c r="X23" i="45"/>
  <c r="W23" i="45"/>
  <c r="V23" i="45"/>
  <c r="U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J22" i="45"/>
  <c r="I22" i="45"/>
  <c r="H22" i="45"/>
  <c r="G22" i="45"/>
  <c r="F22" i="45"/>
  <c r="E22" i="45"/>
  <c r="D22" i="45"/>
  <c r="C22" i="45"/>
  <c r="AC21" i="45"/>
  <c r="AB21" i="45"/>
  <c r="AA21" i="45"/>
  <c r="Z21" i="45"/>
  <c r="Y21" i="45"/>
  <c r="X21" i="45"/>
  <c r="W21" i="45"/>
  <c r="V21" i="45"/>
  <c r="U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J20" i="45"/>
  <c r="I20" i="45"/>
  <c r="H20" i="45"/>
  <c r="G20" i="45"/>
  <c r="F20" i="45"/>
  <c r="E20" i="45"/>
  <c r="D20" i="45"/>
  <c r="C20" i="45"/>
  <c r="AC19" i="45"/>
  <c r="AB19" i="45"/>
  <c r="AA19" i="45"/>
  <c r="Z19" i="45"/>
  <c r="Y19" i="45"/>
  <c r="X19" i="45"/>
  <c r="W19" i="45"/>
  <c r="V19" i="45"/>
  <c r="U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J18" i="45"/>
  <c r="I18" i="45"/>
  <c r="H18" i="45"/>
  <c r="G18" i="45"/>
  <c r="F18" i="45"/>
  <c r="E18" i="45"/>
  <c r="D18" i="45"/>
  <c r="C18" i="45"/>
  <c r="AC17" i="45"/>
  <c r="AB17" i="45"/>
  <c r="AA17" i="45"/>
  <c r="Z17" i="45"/>
  <c r="Y17" i="45"/>
  <c r="X17" i="45"/>
  <c r="W17" i="45"/>
  <c r="V17" i="45"/>
  <c r="U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J16" i="45"/>
  <c r="I16" i="45"/>
  <c r="H16" i="45"/>
  <c r="G16" i="45"/>
  <c r="F16" i="45"/>
  <c r="E16" i="45"/>
  <c r="D16" i="45"/>
  <c r="C16" i="45"/>
  <c r="AC15" i="45"/>
  <c r="AB15" i="45"/>
  <c r="AA15" i="45"/>
  <c r="Z15" i="45"/>
  <c r="Y15" i="45"/>
  <c r="X15" i="45"/>
  <c r="W15" i="45"/>
  <c r="V15" i="45"/>
  <c r="U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J14" i="45"/>
  <c r="I14" i="45"/>
  <c r="H14" i="45"/>
  <c r="G14" i="45"/>
  <c r="F14" i="45"/>
  <c r="E14" i="45"/>
  <c r="D14" i="45"/>
  <c r="C14" i="45"/>
  <c r="AC13" i="45"/>
  <c r="AB13" i="45"/>
  <c r="AA13" i="45"/>
  <c r="Z13" i="45"/>
  <c r="Y13" i="45"/>
  <c r="X13" i="45"/>
  <c r="W13" i="45"/>
  <c r="V13" i="45"/>
  <c r="U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J12" i="45"/>
  <c r="I12" i="45"/>
  <c r="H12" i="45"/>
  <c r="G12" i="45"/>
  <c r="F12" i="45"/>
  <c r="E12" i="45"/>
  <c r="D12" i="45"/>
  <c r="C12" i="45"/>
  <c r="AC11" i="45"/>
  <c r="AB11" i="45"/>
  <c r="AA11" i="45"/>
  <c r="Z11" i="45"/>
  <c r="Y11" i="45"/>
  <c r="X11" i="45"/>
  <c r="W11" i="45"/>
  <c r="V11" i="45"/>
  <c r="U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J10" i="45"/>
  <c r="I10" i="45"/>
  <c r="H10" i="45"/>
  <c r="G10" i="45"/>
  <c r="F10" i="45"/>
  <c r="E10" i="45"/>
  <c r="D10" i="45"/>
  <c r="C10" i="45"/>
  <c r="AC9" i="45"/>
  <c r="AB9" i="45"/>
  <c r="AA9" i="45"/>
  <c r="Z9" i="45"/>
  <c r="Y9" i="45"/>
  <c r="X9" i="45"/>
  <c r="W9" i="45"/>
  <c r="V9" i="45"/>
  <c r="U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J8" i="45"/>
  <c r="I8" i="45"/>
  <c r="H8" i="45"/>
  <c r="G8" i="45"/>
  <c r="F8" i="45"/>
  <c r="E8" i="45"/>
  <c r="D8" i="45"/>
  <c r="C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L1" i="46"/>
  <c r="C5" i="46"/>
  <c r="AB35" i="46"/>
  <c r="AA35" i="46"/>
  <c r="Z35" i="46"/>
  <c r="Y35" i="46"/>
  <c r="X35" i="46"/>
  <c r="W35" i="46"/>
  <c r="V35" i="46"/>
  <c r="U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C35" i="46"/>
  <c r="AB34" i="46"/>
  <c r="AA34" i="46"/>
  <c r="Z34" i="46"/>
  <c r="Y34" i="46"/>
  <c r="X34" i="46"/>
  <c r="W34" i="46"/>
  <c r="V34" i="46"/>
  <c r="U34" i="46"/>
  <c r="S34" i="46"/>
  <c r="R34" i="46"/>
  <c r="Q34" i="46"/>
  <c r="P34" i="46"/>
  <c r="O34" i="46"/>
  <c r="N34" i="46"/>
  <c r="M34" i="46"/>
  <c r="L34" i="46"/>
  <c r="J34" i="46"/>
  <c r="I34" i="46"/>
  <c r="H34" i="46"/>
  <c r="G34" i="46"/>
  <c r="F34" i="46"/>
  <c r="E34" i="46"/>
  <c r="D34" i="46"/>
  <c r="C34" i="46"/>
  <c r="AC33" i="46"/>
  <c r="AB33" i="46"/>
  <c r="AA33" i="46"/>
  <c r="Z33" i="46"/>
  <c r="Y33" i="46"/>
  <c r="X33" i="46"/>
  <c r="W33" i="46"/>
  <c r="V33" i="46"/>
  <c r="U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AB32" i="46"/>
  <c r="AA32" i="46"/>
  <c r="Z32" i="46"/>
  <c r="Y32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J32" i="46"/>
  <c r="I32" i="46"/>
  <c r="H32" i="46"/>
  <c r="G32" i="46"/>
  <c r="F32" i="46"/>
  <c r="E32" i="46"/>
  <c r="D32" i="46"/>
  <c r="C32" i="46"/>
  <c r="AC31" i="46"/>
  <c r="AB31" i="46"/>
  <c r="AA31" i="46"/>
  <c r="Z31" i="46"/>
  <c r="Y31" i="46"/>
  <c r="X31" i="46"/>
  <c r="W31" i="46"/>
  <c r="V31" i="46"/>
  <c r="U31" i="46"/>
  <c r="S31" i="46"/>
  <c r="R31" i="46"/>
  <c r="Q31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AB30" i="46"/>
  <c r="AA30" i="46"/>
  <c r="Z30" i="46"/>
  <c r="Y30" i="46"/>
  <c r="X30" i="46"/>
  <c r="W30" i="46"/>
  <c r="V30" i="46"/>
  <c r="U30" i="46"/>
  <c r="S30" i="46"/>
  <c r="R30" i="46"/>
  <c r="Q30" i="46"/>
  <c r="P30" i="46"/>
  <c r="O30" i="46"/>
  <c r="N30" i="46"/>
  <c r="M30" i="46"/>
  <c r="L30" i="46"/>
  <c r="J30" i="46"/>
  <c r="I30" i="46"/>
  <c r="H30" i="46"/>
  <c r="G30" i="46"/>
  <c r="F30" i="46"/>
  <c r="E30" i="46"/>
  <c r="D30" i="46"/>
  <c r="C30" i="46"/>
  <c r="AC29" i="46"/>
  <c r="AB29" i="46"/>
  <c r="AA29" i="46"/>
  <c r="Z29" i="46"/>
  <c r="Y29" i="46"/>
  <c r="X29" i="46"/>
  <c r="W29" i="46"/>
  <c r="V29" i="46"/>
  <c r="U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J28" i="46"/>
  <c r="I28" i="46"/>
  <c r="H28" i="46"/>
  <c r="G28" i="46"/>
  <c r="F28" i="46"/>
  <c r="E28" i="46"/>
  <c r="D28" i="46"/>
  <c r="C28" i="46"/>
  <c r="AC27" i="46"/>
  <c r="AB27" i="46"/>
  <c r="AA27" i="46"/>
  <c r="Z27" i="46"/>
  <c r="Y27" i="46"/>
  <c r="X27" i="46"/>
  <c r="W27" i="46"/>
  <c r="V27" i="46"/>
  <c r="U27" i="46"/>
  <c r="S27" i="46"/>
  <c r="R27" i="46"/>
  <c r="Q27" i="46"/>
  <c r="P27" i="46"/>
  <c r="O27" i="46"/>
  <c r="N27" i="46"/>
  <c r="M27" i="46"/>
  <c r="L27" i="46"/>
  <c r="K27" i="46"/>
  <c r="J27" i="46"/>
  <c r="I27" i="46"/>
  <c r="H27" i="46"/>
  <c r="G27" i="46"/>
  <c r="F27" i="46"/>
  <c r="E27" i="46"/>
  <c r="D27" i="46"/>
  <c r="C27" i="46"/>
  <c r="AB26" i="46"/>
  <c r="AA26" i="46"/>
  <c r="Z26" i="46"/>
  <c r="Y26" i="46"/>
  <c r="X26" i="46"/>
  <c r="W26" i="46"/>
  <c r="V26" i="46"/>
  <c r="U26" i="46"/>
  <c r="T26" i="46"/>
  <c r="S26" i="46"/>
  <c r="R26" i="46"/>
  <c r="Q26" i="46"/>
  <c r="P26" i="46"/>
  <c r="O26" i="46"/>
  <c r="N26" i="46"/>
  <c r="M26" i="46"/>
  <c r="L26" i="46"/>
  <c r="J26" i="46"/>
  <c r="I26" i="46"/>
  <c r="H26" i="46"/>
  <c r="G26" i="46"/>
  <c r="F26" i="46"/>
  <c r="E26" i="46"/>
  <c r="D26" i="46"/>
  <c r="C26" i="46"/>
  <c r="AC25" i="46"/>
  <c r="AB25" i="46"/>
  <c r="AA25" i="46"/>
  <c r="Z25" i="46"/>
  <c r="Y25" i="46"/>
  <c r="X25" i="46"/>
  <c r="W25" i="46"/>
  <c r="V25" i="46"/>
  <c r="U25" i="46"/>
  <c r="S25" i="46"/>
  <c r="R25" i="46"/>
  <c r="Q25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C25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J24" i="46"/>
  <c r="I24" i="46"/>
  <c r="H24" i="46"/>
  <c r="G24" i="46"/>
  <c r="F24" i="46"/>
  <c r="E24" i="46"/>
  <c r="D24" i="46"/>
  <c r="C24" i="46"/>
  <c r="AC23" i="46"/>
  <c r="AB23" i="46"/>
  <c r="AA23" i="46"/>
  <c r="Z23" i="46"/>
  <c r="Y23" i="46"/>
  <c r="X23" i="46"/>
  <c r="W23" i="46"/>
  <c r="V23" i="46"/>
  <c r="U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AB22" i="46"/>
  <c r="AA22" i="46"/>
  <c r="Z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M22" i="46"/>
  <c r="L22" i="46"/>
  <c r="J22" i="46"/>
  <c r="I22" i="46"/>
  <c r="H22" i="46"/>
  <c r="G22" i="46"/>
  <c r="F22" i="46"/>
  <c r="E22" i="46"/>
  <c r="D22" i="46"/>
  <c r="C22" i="46"/>
  <c r="AC21" i="46"/>
  <c r="AB21" i="46"/>
  <c r="AA21" i="46"/>
  <c r="Z21" i="46"/>
  <c r="Y21" i="46"/>
  <c r="X21" i="46"/>
  <c r="W21" i="46"/>
  <c r="V21" i="46"/>
  <c r="U21" i="46"/>
  <c r="S21" i="46"/>
  <c r="R21" i="46"/>
  <c r="Q21" i="46"/>
  <c r="P21" i="46"/>
  <c r="O21" i="46"/>
  <c r="N21" i="46"/>
  <c r="M21" i="46"/>
  <c r="L21" i="46"/>
  <c r="K21" i="46"/>
  <c r="J21" i="46"/>
  <c r="I21" i="46"/>
  <c r="H21" i="46"/>
  <c r="G21" i="46"/>
  <c r="F21" i="46"/>
  <c r="E21" i="46"/>
  <c r="D21" i="46"/>
  <c r="C21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N20" i="46"/>
  <c r="M20" i="46"/>
  <c r="L20" i="46"/>
  <c r="J20" i="46"/>
  <c r="I20" i="46"/>
  <c r="H20" i="46"/>
  <c r="G20" i="46"/>
  <c r="F20" i="46"/>
  <c r="E20" i="46"/>
  <c r="D20" i="46"/>
  <c r="C20" i="46"/>
  <c r="AC19" i="46"/>
  <c r="AB19" i="46"/>
  <c r="AA19" i="46"/>
  <c r="Z19" i="46"/>
  <c r="Y19" i="46"/>
  <c r="X19" i="46"/>
  <c r="W19" i="46"/>
  <c r="V19" i="46"/>
  <c r="U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AB18" i="46"/>
  <c r="AA18" i="46"/>
  <c r="Z18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J18" i="46"/>
  <c r="I18" i="46"/>
  <c r="H18" i="46"/>
  <c r="G18" i="46"/>
  <c r="F18" i="46"/>
  <c r="E18" i="46"/>
  <c r="D18" i="46"/>
  <c r="C18" i="46"/>
  <c r="AC17" i="46"/>
  <c r="AB17" i="46"/>
  <c r="AA17" i="46"/>
  <c r="Z17" i="46"/>
  <c r="Y17" i="46"/>
  <c r="X17" i="46"/>
  <c r="W17" i="46"/>
  <c r="V17" i="46"/>
  <c r="U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J16" i="46"/>
  <c r="I16" i="46"/>
  <c r="H16" i="46"/>
  <c r="G16" i="46"/>
  <c r="F16" i="46"/>
  <c r="E16" i="46"/>
  <c r="D16" i="46"/>
  <c r="C16" i="46"/>
  <c r="AC15" i="46"/>
  <c r="AB15" i="46"/>
  <c r="AA15" i="46"/>
  <c r="Z15" i="46"/>
  <c r="Y15" i="46"/>
  <c r="X15" i="46"/>
  <c r="W15" i="46"/>
  <c r="V15" i="46"/>
  <c r="U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J14" i="46"/>
  <c r="I14" i="46"/>
  <c r="H14" i="46"/>
  <c r="G14" i="46"/>
  <c r="F14" i="46"/>
  <c r="E14" i="46"/>
  <c r="D14" i="46"/>
  <c r="C14" i="46"/>
  <c r="AC13" i="46"/>
  <c r="AB13" i="46"/>
  <c r="AA13" i="46"/>
  <c r="Z13" i="46"/>
  <c r="Y13" i="46"/>
  <c r="X13" i="46"/>
  <c r="W13" i="46"/>
  <c r="V13" i="46"/>
  <c r="U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J12" i="46"/>
  <c r="I12" i="46"/>
  <c r="H12" i="46"/>
  <c r="G12" i="46"/>
  <c r="F12" i="46"/>
  <c r="E12" i="46"/>
  <c r="D12" i="46"/>
  <c r="C12" i="46"/>
  <c r="AC11" i="46"/>
  <c r="AB11" i="46"/>
  <c r="AA11" i="46"/>
  <c r="Z11" i="46"/>
  <c r="Y11" i="46"/>
  <c r="X11" i="46"/>
  <c r="W11" i="46"/>
  <c r="V11" i="46"/>
  <c r="U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J10" i="46"/>
  <c r="I10" i="46"/>
  <c r="H10" i="46"/>
  <c r="G10" i="46"/>
  <c r="F10" i="46"/>
  <c r="E10" i="46"/>
  <c r="D10" i="46"/>
  <c r="C10" i="46"/>
  <c r="AC9" i="46"/>
  <c r="AB9" i="46"/>
  <c r="AA9" i="46"/>
  <c r="Z9" i="46"/>
  <c r="Y9" i="46"/>
  <c r="X9" i="46"/>
  <c r="W9" i="46"/>
  <c r="V9" i="46"/>
  <c r="U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J8" i="46"/>
  <c r="I8" i="46"/>
  <c r="H8" i="46"/>
  <c r="G8" i="46"/>
  <c r="F8" i="46"/>
  <c r="E8" i="46"/>
  <c r="D8" i="46"/>
  <c r="C8" i="46"/>
  <c r="AC7" i="46"/>
  <c r="AB7" i="46"/>
  <c r="AA7" i="46"/>
  <c r="Z7" i="46"/>
  <c r="Y7" i="46"/>
  <c r="X7" i="46"/>
  <c r="W7" i="46"/>
  <c r="V7" i="46"/>
  <c r="U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J6" i="46"/>
  <c r="I6" i="46"/>
  <c r="H6" i="46"/>
  <c r="G6" i="46"/>
  <c r="F6" i="46"/>
  <c r="E6" i="46"/>
  <c r="D6" i="46"/>
  <c r="C6" i="46"/>
  <c r="AC5" i="46"/>
  <c r="AB5" i="46"/>
  <c r="AA5" i="46"/>
  <c r="Z5" i="46"/>
  <c r="Y5" i="46"/>
  <c r="X5" i="46"/>
  <c r="W5" i="46"/>
  <c r="V5" i="46"/>
  <c r="U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L1" i="14"/>
  <c r="D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J35" i="14"/>
  <c r="I35" i="14"/>
  <c r="H35" i="14"/>
  <c r="G35" i="14"/>
  <c r="F35" i="14"/>
  <c r="E35" i="14"/>
  <c r="D35" i="14"/>
  <c r="C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J34" i="14"/>
  <c r="I34" i="14"/>
  <c r="H34" i="14"/>
  <c r="G34" i="14"/>
  <c r="F34" i="14"/>
  <c r="E34" i="14"/>
  <c r="D34" i="14"/>
  <c r="C34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AC31" i="14"/>
  <c r="AB31" i="14"/>
  <c r="AA31" i="14"/>
  <c r="Z31" i="14"/>
  <c r="Y31" i="14"/>
  <c r="X31" i="14"/>
  <c r="W31" i="14"/>
  <c r="V31" i="14"/>
  <c r="U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J30" i="14"/>
  <c r="I30" i="14"/>
  <c r="H30" i="14"/>
  <c r="G30" i="14"/>
  <c r="F30" i="14"/>
  <c r="E30" i="14"/>
  <c r="D30" i="14"/>
  <c r="C30" i="14"/>
  <c r="AC29" i="14"/>
  <c r="AB29" i="14"/>
  <c r="AA29" i="14"/>
  <c r="Z29" i="14"/>
  <c r="Y29" i="14"/>
  <c r="X29" i="14"/>
  <c r="W29" i="14"/>
  <c r="V29" i="14"/>
  <c r="U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J24" i="14"/>
  <c r="I24" i="14"/>
  <c r="H24" i="14"/>
  <c r="G24" i="14"/>
  <c r="F24" i="14"/>
  <c r="E24" i="14"/>
  <c r="D24" i="14"/>
  <c r="C24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J22" i="14"/>
  <c r="I22" i="14"/>
  <c r="H22" i="14"/>
  <c r="G22" i="14"/>
  <c r="F22" i="14"/>
  <c r="E22" i="14"/>
  <c r="D22" i="14"/>
  <c r="C22" i="14"/>
  <c r="AC21" i="14"/>
  <c r="AB21" i="14"/>
  <c r="AA21" i="14"/>
  <c r="Z21" i="14"/>
  <c r="Y21" i="14"/>
  <c r="X21" i="14"/>
  <c r="W21" i="14"/>
  <c r="V21" i="14"/>
  <c r="U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C19" i="14"/>
  <c r="AB19" i="14"/>
  <c r="AA19" i="14"/>
  <c r="Z19" i="14"/>
  <c r="Y19" i="14"/>
  <c r="X19" i="14"/>
  <c r="W19" i="14"/>
  <c r="V19" i="14"/>
  <c r="U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C17" i="14"/>
  <c r="AB17" i="14"/>
  <c r="AA17" i="14"/>
  <c r="Z17" i="14"/>
  <c r="Y17" i="14"/>
  <c r="X17" i="14"/>
  <c r="W17" i="14"/>
  <c r="V17" i="14"/>
  <c r="U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AC15" i="14"/>
  <c r="AB15" i="14"/>
  <c r="AA15" i="14"/>
  <c r="Z15" i="14"/>
  <c r="Y15" i="14"/>
  <c r="X15" i="14"/>
  <c r="W15" i="14"/>
  <c r="V15" i="14"/>
  <c r="U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J14" i="14"/>
  <c r="I14" i="14"/>
  <c r="H14" i="14"/>
  <c r="G14" i="14"/>
  <c r="F14" i="14"/>
  <c r="E14" i="14"/>
  <c r="D14" i="14"/>
  <c r="C14" i="14"/>
  <c r="AC13" i="14"/>
  <c r="AB13" i="14"/>
  <c r="AA13" i="14"/>
  <c r="Z13" i="14"/>
  <c r="Y13" i="14"/>
  <c r="X13" i="14"/>
  <c r="W13" i="14"/>
  <c r="V13" i="14"/>
  <c r="U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C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B5" i="14"/>
  <c r="A5" i="14"/>
  <c r="K29" i="17"/>
  <c r="K27" i="17"/>
  <c r="K25" i="17"/>
  <c r="K23" i="17"/>
  <c r="K21" i="17"/>
  <c r="L1" i="17"/>
  <c r="A35" i="17"/>
  <c r="A34" i="17"/>
  <c r="A33" i="17"/>
  <c r="A32" i="17"/>
  <c r="A31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C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J34" i="17"/>
  <c r="I34" i="17"/>
  <c r="H34" i="17"/>
  <c r="G34" i="17"/>
  <c r="F34" i="17"/>
  <c r="E34" i="17"/>
  <c r="D34" i="17"/>
  <c r="C34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J32" i="17"/>
  <c r="I32" i="17"/>
  <c r="H32" i="17"/>
  <c r="G32" i="17"/>
  <c r="F32" i="17"/>
  <c r="E32" i="17"/>
  <c r="D32" i="17"/>
  <c r="C32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J30" i="17"/>
  <c r="I30" i="17"/>
  <c r="H30" i="17"/>
  <c r="G30" i="17"/>
  <c r="F30" i="17"/>
  <c r="E30" i="17"/>
  <c r="D30" i="17"/>
  <c r="C30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J29" i="17"/>
  <c r="I29" i="17"/>
  <c r="H29" i="17"/>
  <c r="G29" i="17"/>
  <c r="F29" i="17"/>
  <c r="E29" i="17"/>
  <c r="D29" i="17"/>
  <c r="C29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J28" i="17"/>
  <c r="I28" i="17"/>
  <c r="H28" i="17"/>
  <c r="G28" i="17"/>
  <c r="F28" i="17"/>
  <c r="E28" i="17"/>
  <c r="D28" i="17"/>
  <c r="C28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J27" i="17"/>
  <c r="I27" i="17"/>
  <c r="H27" i="17"/>
  <c r="G27" i="17"/>
  <c r="F27" i="17"/>
  <c r="E27" i="17"/>
  <c r="D27" i="17"/>
  <c r="C27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J26" i="17"/>
  <c r="I26" i="17"/>
  <c r="H26" i="17"/>
  <c r="G26" i="17"/>
  <c r="F26" i="17"/>
  <c r="E26" i="17"/>
  <c r="D26" i="17"/>
  <c r="C26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J25" i="17"/>
  <c r="I25" i="17"/>
  <c r="H25" i="17"/>
  <c r="G25" i="17"/>
  <c r="F25" i="17"/>
  <c r="E25" i="17"/>
  <c r="D25" i="17"/>
  <c r="C25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J24" i="17"/>
  <c r="I24" i="17"/>
  <c r="H24" i="17"/>
  <c r="G24" i="17"/>
  <c r="F24" i="17"/>
  <c r="E24" i="17"/>
  <c r="D24" i="17"/>
  <c r="C24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J23" i="17"/>
  <c r="I23" i="17"/>
  <c r="H23" i="17"/>
  <c r="G23" i="17"/>
  <c r="F23" i="17"/>
  <c r="E23" i="17"/>
  <c r="D23" i="17"/>
  <c r="C23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J22" i="17"/>
  <c r="I22" i="17"/>
  <c r="H22" i="17"/>
  <c r="G22" i="17"/>
  <c r="F22" i="17"/>
  <c r="E22" i="17"/>
  <c r="D22" i="17"/>
  <c r="C22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J21" i="17"/>
  <c r="I21" i="17"/>
  <c r="H21" i="17"/>
  <c r="G21" i="17"/>
  <c r="F21" i="17"/>
  <c r="E21" i="17"/>
  <c r="D21" i="17"/>
  <c r="C21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J20" i="17"/>
  <c r="I20" i="17"/>
  <c r="H20" i="17"/>
  <c r="G20" i="17"/>
  <c r="F20" i="17"/>
  <c r="E20" i="17"/>
  <c r="D20" i="17"/>
  <c r="C20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J18" i="17"/>
  <c r="I18" i="17"/>
  <c r="H18" i="17"/>
  <c r="G18" i="17"/>
  <c r="F18" i="17"/>
  <c r="E18" i="17"/>
  <c r="D18" i="17"/>
  <c r="C18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J16" i="17"/>
  <c r="I16" i="17"/>
  <c r="H16" i="17"/>
  <c r="G16" i="17"/>
  <c r="F16" i="17"/>
  <c r="E16" i="17"/>
  <c r="D16" i="17"/>
  <c r="C16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J14" i="17"/>
  <c r="I14" i="17"/>
  <c r="H14" i="17"/>
  <c r="G14" i="17"/>
  <c r="F14" i="17"/>
  <c r="E14" i="17"/>
  <c r="D14" i="17"/>
  <c r="C14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J12" i="17"/>
  <c r="I12" i="17"/>
  <c r="H12" i="17"/>
  <c r="G12" i="17"/>
  <c r="F12" i="17"/>
  <c r="E12" i="17"/>
  <c r="D12" i="17"/>
  <c r="C12" i="17"/>
  <c r="AC11" i="17"/>
  <c r="AB11" i="17"/>
  <c r="AA11" i="17"/>
  <c r="Z11" i="17"/>
  <c r="Y11" i="17"/>
  <c r="X11" i="17"/>
  <c r="W11" i="17"/>
  <c r="V11" i="17"/>
  <c r="U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C9" i="17"/>
  <c r="AB9" i="17"/>
  <c r="AA9" i="17"/>
  <c r="Z9" i="17"/>
  <c r="Y9" i="17"/>
  <c r="X9" i="17"/>
  <c r="W9" i="17"/>
  <c r="V9" i="17"/>
  <c r="U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C7" i="17"/>
  <c r="AB7" i="17"/>
  <c r="AA7" i="17"/>
  <c r="Z7" i="17"/>
  <c r="Y7" i="17"/>
  <c r="X7" i="17"/>
  <c r="W7" i="17"/>
  <c r="V7" i="17"/>
  <c r="U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C5" i="17"/>
  <c r="AB5" i="17"/>
  <c r="AA5" i="17"/>
  <c r="Z5" i="17"/>
  <c r="Y5" i="17"/>
  <c r="X5" i="17"/>
  <c r="W5" i="17"/>
  <c r="V5" i="17"/>
  <c r="U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L1" i="22"/>
  <c r="K34" i="22"/>
  <c r="K32" i="22"/>
  <c r="K30" i="22"/>
  <c r="K28" i="22"/>
  <c r="K27" i="22"/>
  <c r="K26" i="22"/>
  <c r="K25" i="22"/>
  <c r="K24" i="22"/>
  <c r="K23" i="22"/>
  <c r="K22" i="22"/>
  <c r="K21" i="22"/>
  <c r="K20" i="22"/>
  <c r="C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J35" i="22"/>
  <c r="I35" i="22"/>
  <c r="H35" i="22"/>
  <c r="G35" i="22"/>
  <c r="F35" i="22"/>
  <c r="E35" i="22"/>
  <c r="D35" i="22"/>
  <c r="C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J34" i="22"/>
  <c r="I34" i="22"/>
  <c r="H34" i="22"/>
  <c r="G34" i="22"/>
  <c r="F34" i="22"/>
  <c r="E34" i="22"/>
  <c r="D34" i="22"/>
  <c r="C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J33" i="22"/>
  <c r="I33" i="22"/>
  <c r="H33" i="22"/>
  <c r="G33" i="22"/>
  <c r="F33" i="22"/>
  <c r="E33" i="22"/>
  <c r="D33" i="22"/>
  <c r="C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J32" i="22"/>
  <c r="I32" i="22"/>
  <c r="H32" i="22"/>
  <c r="G32" i="22"/>
  <c r="F32" i="22"/>
  <c r="E32" i="22"/>
  <c r="D32" i="22"/>
  <c r="C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J31" i="22"/>
  <c r="I31" i="22"/>
  <c r="H31" i="22"/>
  <c r="G31" i="22"/>
  <c r="F31" i="22"/>
  <c r="E31" i="22"/>
  <c r="D31" i="22"/>
  <c r="C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J30" i="22"/>
  <c r="I30" i="22"/>
  <c r="H30" i="22"/>
  <c r="G30" i="22"/>
  <c r="F30" i="22"/>
  <c r="E30" i="22"/>
  <c r="D30" i="22"/>
  <c r="C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J29" i="22"/>
  <c r="I29" i="22"/>
  <c r="H29" i="22"/>
  <c r="G29" i="22"/>
  <c r="F29" i="22"/>
  <c r="E29" i="22"/>
  <c r="D29" i="22"/>
  <c r="C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J28" i="22"/>
  <c r="I28" i="22"/>
  <c r="H28" i="22"/>
  <c r="G28" i="22"/>
  <c r="F28" i="22"/>
  <c r="E28" i="22"/>
  <c r="D28" i="22"/>
  <c r="C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J27" i="22"/>
  <c r="I27" i="22"/>
  <c r="H27" i="22"/>
  <c r="G27" i="22"/>
  <c r="F27" i="22"/>
  <c r="E27" i="22"/>
  <c r="D27" i="22"/>
  <c r="C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J26" i="22"/>
  <c r="I26" i="22"/>
  <c r="H26" i="22"/>
  <c r="G26" i="22"/>
  <c r="F26" i="22"/>
  <c r="E26" i="22"/>
  <c r="D26" i="22"/>
  <c r="C26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J25" i="22"/>
  <c r="I25" i="22"/>
  <c r="H25" i="22"/>
  <c r="G25" i="22"/>
  <c r="F25" i="22"/>
  <c r="E25" i="22"/>
  <c r="D25" i="22"/>
  <c r="C25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J24" i="22"/>
  <c r="I24" i="22"/>
  <c r="H24" i="22"/>
  <c r="G24" i="22"/>
  <c r="F24" i="22"/>
  <c r="E24" i="22"/>
  <c r="D24" i="22"/>
  <c r="C24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J23" i="22"/>
  <c r="I23" i="22"/>
  <c r="H23" i="22"/>
  <c r="G23" i="22"/>
  <c r="F23" i="22"/>
  <c r="E23" i="22"/>
  <c r="D23" i="22"/>
  <c r="C23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J22" i="22"/>
  <c r="I22" i="22"/>
  <c r="H22" i="22"/>
  <c r="G22" i="22"/>
  <c r="F22" i="22"/>
  <c r="E22" i="22"/>
  <c r="D22" i="22"/>
  <c r="C22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J21" i="22"/>
  <c r="I21" i="22"/>
  <c r="H21" i="22"/>
  <c r="G21" i="22"/>
  <c r="F21" i="22"/>
  <c r="E21" i="22"/>
  <c r="D21" i="22"/>
  <c r="C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J20" i="22"/>
  <c r="I20" i="22"/>
  <c r="H20" i="22"/>
  <c r="G20" i="22"/>
  <c r="F20" i="22"/>
  <c r="E20" i="22"/>
  <c r="D20" i="22"/>
  <c r="C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L1" i="23"/>
  <c r="K20" i="23"/>
  <c r="K22" i="23"/>
  <c r="K24" i="23"/>
  <c r="K26" i="23"/>
  <c r="K28" i="23"/>
  <c r="K30" i="23"/>
  <c r="K32" i="23"/>
  <c r="K34" i="23"/>
  <c r="C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J35" i="23"/>
  <c r="I35" i="23"/>
  <c r="H35" i="23"/>
  <c r="G35" i="23"/>
  <c r="F35" i="23"/>
  <c r="E35" i="23"/>
  <c r="D35" i="23"/>
  <c r="C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J34" i="23"/>
  <c r="I34" i="23"/>
  <c r="H34" i="23"/>
  <c r="G34" i="23"/>
  <c r="F34" i="23"/>
  <c r="E34" i="23"/>
  <c r="D34" i="23"/>
  <c r="C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J33" i="23"/>
  <c r="I33" i="23"/>
  <c r="H33" i="23"/>
  <c r="G33" i="23"/>
  <c r="F33" i="23"/>
  <c r="E33" i="23"/>
  <c r="D33" i="23"/>
  <c r="C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J32" i="23"/>
  <c r="I32" i="23"/>
  <c r="H32" i="23"/>
  <c r="G32" i="23"/>
  <c r="F32" i="23"/>
  <c r="E32" i="23"/>
  <c r="D32" i="23"/>
  <c r="C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J31" i="23"/>
  <c r="I31" i="23"/>
  <c r="H31" i="23"/>
  <c r="G31" i="23"/>
  <c r="F31" i="23"/>
  <c r="E31" i="23"/>
  <c r="D31" i="23"/>
  <c r="C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J30" i="23"/>
  <c r="I30" i="23"/>
  <c r="H30" i="23"/>
  <c r="G30" i="23"/>
  <c r="F30" i="23"/>
  <c r="E30" i="23"/>
  <c r="D30" i="23"/>
  <c r="C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J29" i="23"/>
  <c r="I29" i="23"/>
  <c r="H29" i="23"/>
  <c r="G29" i="23"/>
  <c r="F29" i="23"/>
  <c r="E29" i="23"/>
  <c r="D29" i="23"/>
  <c r="C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J28" i="23"/>
  <c r="I28" i="23"/>
  <c r="H28" i="23"/>
  <c r="G28" i="23"/>
  <c r="F28" i="23"/>
  <c r="E28" i="23"/>
  <c r="D28" i="23"/>
  <c r="C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J27" i="23"/>
  <c r="I27" i="23"/>
  <c r="H27" i="23"/>
  <c r="G27" i="23"/>
  <c r="F27" i="23"/>
  <c r="E27" i="23"/>
  <c r="D27" i="23"/>
  <c r="C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J26" i="23"/>
  <c r="I26" i="23"/>
  <c r="H26" i="23"/>
  <c r="G26" i="23"/>
  <c r="F26" i="23"/>
  <c r="E26" i="23"/>
  <c r="D26" i="23"/>
  <c r="C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J25" i="23"/>
  <c r="I25" i="23"/>
  <c r="H25" i="23"/>
  <c r="G25" i="23"/>
  <c r="F25" i="23"/>
  <c r="E25" i="23"/>
  <c r="D25" i="23"/>
  <c r="C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J24" i="23"/>
  <c r="I24" i="23"/>
  <c r="H24" i="23"/>
  <c r="G24" i="23"/>
  <c r="F24" i="23"/>
  <c r="E24" i="23"/>
  <c r="D24" i="23"/>
  <c r="C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J23" i="23"/>
  <c r="I23" i="23"/>
  <c r="H23" i="23"/>
  <c r="G23" i="23"/>
  <c r="F23" i="23"/>
  <c r="E23" i="23"/>
  <c r="D23" i="23"/>
  <c r="C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J22" i="23"/>
  <c r="I22" i="23"/>
  <c r="H22" i="23"/>
  <c r="G22" i="23"/>
  <c r="F22" i="23"/>
  <c r="E22" i="23"/>
  <c r="D22" i="23"/>
  <c r="C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J21" i="23"/>
  <c r="I21" i="23"/>
  <c r="H21" i="23"/>
  <c r="G21" i="23"/>
  <c r="F21" i="23"/>
  <c r="E21" i="23"/>
  <c r="D21" i="23"/>
  <c r="C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J20" i="23"/>
  <c r="I20" i="23"/>
  <c r="H20" i="23"/>
  <c r="G20" i="23"/>
  <c r="F20" i="23"/>
  <c r="E20" i="23"/>
  <c r="D20" i="23"/>
  <c r="C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J19" i="23"/>
  <c r="I19" i="23"/>
  <c r="H19" i="23"/>
  <c r="G19" i="23"/>
  <c r="F19" i="23"/>
  <c r="E19" i="23"/>
  <c r="D19" i="23"/>
  <c r="C19" i="23"/>
  <c r="AC18" i="23"/>
  <c r="AB18" i="23"/>
  <c r="AA18" i="23"/>
  <c r="Z18" i="23"/>
  <c r="Y18" i="23"/>
  <c r="X18" i="23"/>
  <c r="W18" i="23"/>
  <c r="V18" i="23"/>
  <c r="U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J17" i="23"/>
  <c r="I17" i="23"/>
  <c r="H17" i="23"/>
  <c r="G17" i="23"/>
  <c r="F17" i="23"/>
  <c r="E17" i="23"/>
  <c r="D17" i="23"/>
  <c r="C17" i="23"/>
  <c r="AC16" i="23"/>
  <c r="AB16" i="23"/>
  <c r="AA16" i="23"/>
  <c r="Z16" i="23"/>
  <c r="Y16" i="23"/>
  <c r="X16" i="23"/>
  <c r="W16" i="23"/>
  <c r="V16" i="23"/>
  <c r="U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J15" i="23"/>
  <c r="I15" i="23"/>
  <c r="H15" i="23"/>
  <c r="G15" i="23"/>
  <c r="F15" i="23"/>
  <c r="E15" i="23"/>
  <c r="D15" i="23"/>
  <c r="C15" i="23"/>
  <c r="AC14" i="23"/>
  <c r="AB14" i="23"/>
  <c r="AA14" i="23"/>
  <c r="Z14" i="23"/>
  <c r="Y14" i="23"/>
  <c r="X14" i="23"/>
  <c r="W14" i="23"/>
  <c r="V14" i="23"/>
  <c r="U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AB13" i="23"/>
  <c r="AA13" i="23"/>
  <c r="Z13" i="23"/>
  <c r="Y13" i="23"/>
  <c r="X13" i="23"/>
  <c r="W13" i="23"/>
  <c r="V13" i="23"/>
  <c r="U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J12" i="23"/>
  <c r="I12" i="23"/>
  <c r="H12" i="23"/>
  <c r="G12" i="23"/>
  <c r="F12" i="23"/>
  <c r="E12" i="23"/>
  <c r="D12" i="23"/>
  <c r="C12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J10" i="23"/>
  <c r="I10" i="23"/>
  <c r="H10" i="23"/>
  <c r="G10" i="23"/>
  <c r="F10" i="23"/>
  <c r="E10" i="23"/>
  <c r="D10" i="23"/>
  <c r="C10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J8" i="23"/>
  <c r="I8" i="23"/>
  <c r="H8" i="23"/>
  <c r="G8" i="23"/>
  <c r="F8" i="23"/>
  <c r="E8" i="23"/>
  <c r="D8" i="23"/>
  <c r="C8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J6" i="23"/>
  <c r="I6" i="23"/>
  <c r="H6" i="23"/>
  <c r="G6" i="23"/>
  <c r="F6" i="23"/>
  <c r="E6" i="23"/>
  <c r="D6" i="23"/>
  <c r="C6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L1" i="40"/>
  <c r="C5" i="40"/>
  <c r="AC35" i="40"/>
  <c r="AB35" i="40"/>
  <c r="AA35" i="40"/>
  <c r="Z35" i="40"/>
  <c r="Y35" i="40"/>
  <c r="X35" i="40"/>
  <c r="W35" i="40"/>
  <c r="V35" i="40"/>
  <c r="U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AC30" i="40"/>
  <c r="AB30" i="40"/>
  <c r="AA30" i="40"/>
  <c r="Z30" i="40"/>
  <c r="Y30" i="40"/>
  <c r="X30" i="40"/>
  <c r="W30" i="40"/>
  <c r="V30" i="40"/>
  <c r="U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J29" i="40"/>
  <c r="I29" i="40"/>
  <c r="H29" i="40"/>
  <c r="G29" i="40"/>
  <c r="F29" i="40"/>
  <c r="E29" i="40"/>
  <c r="D29" i="40"/>
  <c r="C29" i="40"/>
  <c r="AC28" i="40"/>
  <c r="AB28" i="40"/>
  <c r="AA28" i="40"/>
  <c r="Z28" i="40"/>
  <c r="Y28" i="40"/>
  <c r="X28" i="40"/>
  <c r="W28" i="40"/>
  <c r="V28" i="40"/>
  <c r="U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J27" i="40"/>
  <c r="I27" i="40"/>
  <c r="H27" i="40"/>
  <c r="G27" i="40"/>
  <c r="F27" i="40"/>
  <c r="E27" i="40"/>
  <c r="D27" i="40"/>
  <c r="C27" i="40"/>
  <c r="AC26" i="40"/>
  <c r="AB26" i="40"/>
  <c r="AA26" i="40"/>
  <c r="Z26" i="40"/>
  <c r="Y26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AC25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AC22" i="40"/>
  <c r="AB22" i="40"/>
  <c r="AA22" i="40"/>
  <c r="Z22" i="40"/>
  <c r="Y22" i="40"/>
  <c r="X22" i="40"/>
  <c r="W22" i="40"/>
  <c r="V22" i="40"/>
  <c r="U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J21" i="40"/>
  <c r="I21" i="40"/>
  <c r="H21" i="40"/>
  <c r="G21" i="40"/>
  <c r="F21" i="40"/>
  <c r="E21" i="40"/>
  <c r="D21" i="40"/>
  <c r="C21" i="40"/>
  <c r="AC20" i="40"/>
  <c r="AB20" i="40"/>
  <c r="AA20" i="40"/>
  <c r="Z20" i="40"/>
  <c r="Y20" i="40"/>
  <c r="X20" i="40"/>
  <c r="W20" i="40"/>
  <c r="V20" i="40"/>
  <c r="U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J19" i="40"/>
  <c r="I19" i="40"/>
  <c r="H19" i="40"/>
  <c r="G19" i="40"/>
  <c r="F19" i="40"/>
  <c r="E19" i="40"/>
  <c r="D19" i="40"/>
  <c r="C19" i="40"/>
  <c r="AC18" i="40"/>
  <c r="AB18" i="40"/>
  <c r="AA18" i="40"/>
  <c r="Z18" i="40"/>
  <c r="Y18" i="40"/>
  <c r="X18" i="40"/>
  <c r="W18" i="40"/>
  <c r="V18" i="40"/>
  <c r="U18" i="40"/>
  <c r="S18" i="40"/>
  <c r="R18" i="40"/>
  <c r="Q18" i="40"/>
  <c r="P18" i="40"/>
  <c r="O18" i="40"/>
  <c r="N18" i="40"/>
  <c r="M18" i="40"/>
  <c r="L18" i="40"/>
  <c r="J18" i="40"/>
  <c r="I18" i="40"/>
  <c r="H18" i="40"/>
  <c r="F18" i="40"/>
  <c r="E18" i="40"/>
  <c r="D18" i="40"/>
  <c r="C18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J17" i="40"/>
  <c r="I17" i="40"/>
  <c r="H17" i="40"/>
  <c r="G17" i="40"/>
  <c r="F17" i="40"/>
  <c r="E17" i="40"/>
  <c r="D17" i="40"/>
  <c r="C17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J16" i="40"/>
  <c r="I16" i="40"/>
  <c r="H16" i="40"/>
  <c r="F16" i="40"/>
  <c r="E16" i="40"/>
  <c r="D16" i="40"/>
  <c r="C16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AC14" i="40"/>
  <c r="AB14" i="40"/>
  <c r="AA14" i="40"/>
  <c r="Z14" i="40"/>
  <c r="Y14" i="40"/>
  <c r="X14" i="40"/>
  <c r="W14" i="40"/>
  <c r="V14" i="40"/>
  <c r="U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J13" i="40"/>
  <c r="I13" i="40"/>
  <c r="H13" i="40"/>
  <c r="G13" i="40"/>
  <c r="F13" i="40"/>
  <c r="E13" i="40"/>
  <c r="D13" i="40"/>
  <c r="C13" i="40"/>
  <c r="AC12" i="40"/>
  <c r="AB12" i="40"/>
  <c r="AA12" i="40"/>
  <c r="Z12" i="40"/>
  <c r="Y12" i="40"/>
  <c r="X12" i="40"/>
  <c r="W12" i="40"/>
  <c r="V12" i="40"/>
  <c r="U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AB11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J11" i="40"/>
  <c r="I11" i="40"/>
  <c r="H11" i="40"/>
  <c r="G11" i="40"/>
  <c r="F11" i="40"/>
  <c r="E11" i="40"/>
  <c r="D11" i="40"/>
  <c r="C11" i="40"/>
  <c r="AC10" i="40"/>
  <c r="AB10" i="40"/>
  <c r="AA10" i="40"/>
  <c r="Z10" i="40"/>
  <c r="Y10" i="40"/>
  <c r="X10" i="40"/>
  <c r="W10" i="40"/>
  <c r="V10" i="40"/>
  <c r="U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J9" i="40"/>
  <c r="I9" i="40"/>
  <c r="H9" i="40"/>
  <c r="G9" i="40"/>
  <c r="F9" i="40"/>
  <c r="E9" i="40"/>
  <c r="D9" i="40"/>
  <c r="C9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O17" i="41"/>
  <c r="N17" i="41"/>
  <c r="L1" i="41"/>
  <c r="C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AC34" i="41"/>
  <c r="AB34" i="41"/>
  <c r="AA34" i="41"/>
  <c r="Z34" i="41"/>
  <c r="Y34" i="41"/>
  <c r="X34" i="41"/>
  <c r="W34" i="41"/>
  <c r="V34" i="41"/>
  <c r="U34" i="41"/>
  <c r="S34" i="41"/>
  <c r="R34" i="41"/>
  <c r="Q34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AB33" i="41"/>
  <c r="AA33" i="41"/>
  <c r="Z33" i="41"/>
  <c r="Y33" i="41"/>
  <c r="X33" i="41"/>
  <c r="W33" i="41"/>
  <c r="V33" i="41"/>
  <c r="U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J32" i="41"/>
  <c r="I32" i="41"/>
  <c r="H32" i="41"/>
  <c r="G32" i="41"/>
  <c r="F32" i="41"/>
  <c r="E32" i="41"/>
  <c r="D32" i="41"/>
  <c r="C32" i="41"/>
  <c r="AB31" i="41"/>
  <c r="AA31" i="41"/>
  <c r="Z31" i="41"/>
  <c r="Y31" i="41"/>
  <c r="X31" i="41"/>
  <c r="W31" i="41"/>
  <c r="V31" i="41"/>
  <c r="U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J30" i="41"/>
  <c r="I30" i="41"/>
  <c r="H30" i="41"/>
  <c r="G30" i="41"/>
  <c r="F30" i="41"/>
  <c r="E30" i="41"/>
  <c r="D30" i="41"/>
  <c r="C30" i="41"/>
  <c r="AC29" i="41"/>
  <c r="AB29" i="41"/>
  <c r="AA29" i="41"/>
  <c r="Z29" i="41"/>
  <c r="Y29" i="41"/>
  <c r="X29" i="41"/>
  <c r="W29" i="41"/>
  <c r="V29" i="41"/>
  <c r="U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J28" i="41"/>
  <c r="I28" i="41"/>
  <c r="H28" i="41"/>
  <c r="G28" i="41"/>
  <c r="F28" i="41"/>
  <c r="E28" i="41"/>
  <c r="D28" i="41"/>
  <c r="C28" i="41"/>
  <c r="AC27" i="41"/>
  <c r="AB27" i="41"/>
  <c r="AA27" i="41"/>
  <c r="Z27" i="41"/>
  <c r="Y27" i="41"/>
  <c r="X27" i="41"/>
  <c r="W27" i="41"/>
  <c r="V27" i="41"/>
  <c r="U27" i="41"/>
  <c r="S27" i="41"/>
  <c r="R27" i="41"/>
  <c r="Q27" i="41"/>
  <c r="P27" i="41"/>
  <c r="O27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J22" i="41"/>
  <c r="I22" i="41"/>
  <c r="H22" i="41"/>
  <c r="G22" i="41"/>
  <c r="F22" i="41"/>
  <c r="E22" i="41"/>
  <c r="D22" i="41"/>
  <c r="C22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J20" i="41"/>
  <c r="I20" i="41"/>
  <c r="H20" i="41"/>
  <c r="G20" i="41"/>
  <c r="F20" i="41"/>
  <c r="E20" i="41"/>
  <c r="D20" i="41"/>
  <c r="C20" i="41"/>
  <c r="AC19" i="41"/>
  <c r="AB19" i="41"/>
  <c r="AA19" i="41"/>
  <c r="Z19" i="41"/>
  <c r="Y19" i="41"/>
  <c r="X19" i="41"/>
  <c r="W19" i="41"/>
  <c r="V19" i="41"/>
  <c r="U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J18" i="41"/>
  <c r="I18" i="41"/>
  <c r="H18" i="41"/>
  <c r="G18" i="41"/>
  <c r="F18" i="41"/>
  <c r="E18" i="41"/>
  <c r="D18" i="41"/>
  <c r="C18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M17" i="41"/>
  <c r="L17" i="41"/>
  <c r="J17" i="41"/>
  <c r="I17" i="41"/>
  <c r="H17" i="41"/>
  <c r="G17" i="41"/>
  <c r="F17" i="41"/>
  <c r="E17" i="41"/>
  <c r="D17" i="41"/>
  <c r="C17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AB15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J15" i="41"/>
  <c r="I15" i="41"/>
  <c r="H15" i="41"/>
  <c r="G15" i="41"/>
  <c r="F15" i="41"/>
  <c r="E15" i="41"/>
  <c r="D15" i="41"/>
  <c r="C15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J13" i="41"/>
  <c r="I13" i="41"/>
  <c r="H13" i="41"/>
  <c r="G13" i="41"/>
  <c r="F13" i="41"/>
  <c r="E13" i="41"/>
  <c r="D13" i="41"/>
  <c r="C13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J11" i="41"/>
  <c r="I11" i="41"/>
  <c r="H11" i="41"/>
  <c r="G11" i="41"/>
  <c r="F11" i="41"/>
  <c r="E11" i="41"/>
  <c r="D11" i="41"/>
  <c r="C11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J9" i="41"/>
  <c r="I9" i="41"/>
  <c r="H9" i="41"/>
  <c r="G9" i="41"/>
  <c r="F9" i="41"/>
  <c r="E9" i="41"/>
  <c r="D9" i="41"/>
  <c r="C9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J7" i="41"/>
  <c r="I7" i="41"/>
  <c r="H7" i="41"/>
  <c r="G7" i="41"/>
  <c r="F7" i="41"/>
  <c r="E7" i="41"/>
  <c r="D7" i="41"/>
  <c r="C7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J5" i="41"/>
  <c r="I5" i="41"/>
  <c r="H5" i="41"/>
  <c r="G5" i="41"/>
  <c r="F5" i="41"/>
  <c r="E5" i="41"/>
  <c r="D5" i="41"/>
  <c r="A35" i="41"/>
  <c r="B34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L1" i="42"/>
  <c r="C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AC32" i="42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AC31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AC30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AC29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AC28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AC27" i="42"/>
  <c r="AB27" i="42"/>
  <c r="AA27" i="42"/>
  <c r="Z27" i="42"/>
  <c r="Y27" i="42"/>
  <c r="X27" i="42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D27" i="42"/>
  <c r="C27" i="42"/>
  <c r="AC26" i="42"/>
  <c r="AB26" i="42"/>
  <c r="AA26" i="42"/>
  <c r="Z26" i="42"/>
  <c r="Y26" i="42"/>
  <c r="X26" i="42"/>
  <c r="W26" i="42"/>
  <c r="V26" i="42"/>
  <c r="U26" i="42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F26" i="42"/>
  <c r="E26" i="42"/>
  <c r="D26" i="42"/>
  <c r="C26" i="42"/>
  <c r="AC25" i="42"/>
  <c r="AB25" i="42"/>
  <c r="AA25" i="42"/>
  <c r="Z25" i="42"/>
  <c r="Y25" i="42"/>
  <c r="X25" i="42"/>
  <c r="W25" i="42"/>
  <c r="V25" i="42"/>
  <c r="U25" i="42"/>
  <c r="T25" i="42"/>
  <c r="S25" i="42"/>
  <c r="R25" i="42"/>
  <c r="Q25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AC22" i="42"/>
  <c r="AB22" i="42"/>
  <c r="AA22" i="42"/>
  <c r="Z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C22" i="42"/>
  <c r="AC21" i="42"/>
  <c r="AB21" i="42"/>
  <c r="AA21" i="42"/>
  <c r="Z21" i="42"/>
  <c r="Y21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AC20" i="42"/>
  <c r="AB20" i="42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C20" i="42"/>
  <c r="AC19" i="42"/>
  <c r="AB19" i="42"/>
  <c r="AA19" i="42"/>
  <c r="Z19" i="42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AC17" i="42"/>
  <c r="AB17" i="42"/>
  <c r="AA17" i="42"/>
  <c r="Z17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AC15" i="42"/>
  <c r="AB15" i="42"/>
  <c r="AA15" i="42"/>
  <c r="Z15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B13" i="42"/>
  <c r="AA13" i="42"/>
  <c r="Z13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J13" i="42"/>
  <c r="I13" i="42"/>
  <c r="H13" i="42"/>
  <c r="G13" i="42"/>
  <c r="F13" i="42"/>
  <c r="E13" i="42"/>
  <c r="D13" i="42"/>
  <c r="C13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J12" i="42"/>
  <c r="I12" i="42"/>
  <c r="H12" i="42"/>
  <c r="G12" i="42"/>
  <c r="F12" i="42"/>
  <c r="E12" i="42"/>
  <c r="D12" i="42"/>
  <c r="C12" i="42"/>
  <c r="AC11" i="42"/>
  <c r="AB11" i="42"/>
  <c r="AA11" i="42"/>
  <c r="Z11" i="42"/>
  <c r="Y11" i="42"/>
  <c r="X11" i="42"/>
  <c r="W11" i="42"/>
  <c r="V11" i="42"/>
  <c r="U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J10" i="42"/>
  <c r="I10" i="42"/>
  <c r="H10" i="42"/>
  <c r="G10" i="42"/>
  <c r="F10" i="42"/>
  <c r="E10" i="42"/>
  <c r="D10" i="42"/>
  <c r="C10" i="42"/>
  <c r="AC9" i="42"/>
  <c r="AB9" i="42"/>
  <c r="AA9" i="42"/>
  <c r="Z9" i="42"/>
  <c r="Y9" i="42"/>
  <c r="X9" i="42"/>
  <c r="W9" i="42"/>
  <c r="V9" i="42"/>
  <c r="U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J8" i="42"/>
  <c r="I8" i="42"/>
  <c r="H8" i="42"/>
  <c r="G8" i="42"/>
  <c r="F8" i="42"/>
  <c r="E8" i="42"/>
  <c r="D8" i="42"/>
  <c r="C8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B35" i="42"/>
  <c r="A35" i="42"/>
  <c r="A34" i="42"/>
  <c r="A33" i="42"/>
  <c r="A32" i="42"/>
  <c r="B31" i="42"/>
  <c r="A31" i="42"/>
  <c r="A30" i="42"/>
  <c r="A29" i="42"/>
  <c r="A28" i="42"/>
  <c r="B27" i="42"/>
  <c r="A27" i="42"/>
  <c r="A26" i="42"/>
  <c r="A25" i="42"/>
  <c r="A24" i="42"/>
  <c r="B23" i="42"/>
  <c r="A23" i="42"/>
  <c r="A22" i="42"/>
  <c r="A21" i="42"/>
  <c r="A20" i="42"/>
  <c r="B19" i="42"/>
  <c r="A19" i="42"/>
  <c r="A18" i="42"/>
  <c r="A17" i="42"/>
  <c r="A16" i="42"/>
  <c r="B15" i="42"/>
  <c r="A15" i="42"/>
  <c r="A14" i="42"/>
  <c r="A13" i="42"/>
  <c r="A12" i="42"/>
  <c r="B11" i="42"/>
  <c r="A11" i="42"/>
  <c r="A10" i="42"/>
  <c r="A9" i="42"/>
  <c r="A8" i="42"/>
  <c r="B7" i="42"/>
  <c r="A7" i="42"/>
  <c r="A6" i="42"/>
  <c r="A5" i="42"/>
  <c r="L1" i="43"/>
  <c r="C5" i="43"/>
  <c r="AC35" i="43"/>
  <c r="AB35" i="43"/>
  <c r="AA35" i="43"/>
  <c r="Z35" i="43"/>
  <c r="Y35" i="43"/>
  <c r="X35" i="43"/>
  <c r="W35" i="43"/>
  <c r="V35" i="43"/>
  <c r="U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AC32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C32" i="43"/>
  <c r="AC31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D31" i="43"/>
  <c r="C31" i="43"/>
  <c r="AC30" i="43"/>
  <c r="AB30" i="43"/>
  <c r="AA30" i="43"/>
  <c r="Z30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AC28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D27" i="43"/>
  <c r="C27" i="43"/>
  <c r="AC26" i="43"/>
  <c r="AB26" i="43"/>
  <c r="AA26" i="43"/>
  <c r="Z26" i="43"/>
  <c r="Y26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G26" i="43"/>
  <c r="F26" i="43"/>
  <c r="E26" i="43"/>
  <c r="D26" i="43"/>
  <c r="C26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AC17" i="43"/>
  <c r="AB17" i="43"/>
  <c r="AA17" i="43"/>
  <c r="Z17" i="43"/>
  <c r="Y17" i="43"/>
  <c r="X17" i="43"/>
  <c r="W17" i="43"/>
  <c r="V17" i="43"/>
  <c r="U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A34" i="43"/>
  <c r="A33" i="43"/>
  <c r="B32" i="43"/>
  <c r="A32" i="43"/>
  <c r="A31" i="43"/>
  <c r="A30" i="43"/>
  <c r="A29" i="43"/>
  <c r="B28" i="43"/>
  <c r="A28" i="43"/>
  <c r="A27" i="43"/>
  <c r="A26" i="43"/>
  <c r="A25" i="43"/>
  <c r="B24" i="43"/>
  <c r="A24" i="43"/>
  <c r="A23" i="43"/>
  <c r="A22" i="43"/>
  <c r="A21" i="43"/>
  <c r="B20" i="43"/>
  <c r="A20" i="43"/>
  <c r="A19" i="43"/>
  <c r="A18" i="43"/>
  <c r="A17" i="43"/>
  <c r="B16" i="43"/>
  <c r="A16" i="43"/>
  <c r="A15" i="43"/>
  <c r="A14" i="43"/>
  <c r="A13" i="43"/>
  <c r="B12" i="43"/>
  <c r="A12" i="43"/>
  <c r="A11" i="43"/>
  <c r="A10" i="43"/>
  <c r="A9" i="43"/>
  <c r="B8" i="43"/>
  <c r="A8" i="43"/>
  <c r="A7" i="43"/>
  <c r="A6" i="43"/>
  <c r="A5" i="43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M30" i="47"/>
  <c r="L30" i="47"/>
  <c r="G30" i="47"/>
  <c r="E30" i="47"/>
  <c r="D30" i="47"/>
  <c r="C30" i="47"/>
  <c r="M29" i="47"/>
  <c r="G29" i="47"/>
  <c r="F29" i="47"/>
  <c r="E29" i="47"/>
  <c r="C29" i="47"/>
  <c r="M28" i="47"/>
  <c r="M27" i="47" s="1"/>
  <c r="G28" i="47"/>
  <c r="F28" i="47"/>
  <c r="E28" i="47"/>
  <c r="E27" i="47" s="1"/>
  <c r="D28" i="47"/>
  <c r="C28" i="47"/>
  <c r="M26" i="47"/>
  <c r="K26" i="47"/>
  <c r="J26" i="47"/>
  <c r="I26" i="47"/>
  <c r="F26" i="47"/>
  <c r="E26" i="47"/>
  <c r="D26" i="47"/>
  <c r="C26" i="47"/>
  <c r="E25" i="47"/>
  <c r="C25" i="47"/>
  <c r="B25" i="47"/>
  <c r="L24" i="47"/>
  <c r="F24" i="47"/>
  <c r="D24" i="47"/>
  <c r="C24" i="47"/>
  <c r="L21" i="47"/>
  <c r="I21" i="47"/>
  <c r="E21" i="47"/>
  <c r="D21" i="47"/>
  <c r="C21" i="47"/>
  <c r="M20" i="47"/>
  <c r="G20" i="47"/>
  <c r="F20" i="47"/>
  <c r="E20" i="47"/>
  <c r="D20" i="47"/>
  <c r="D31" i="47" s="1"/>
  <c r="C20" i="47"/>
  <c r="B20" i="47"/>
  <c r="K19" i="47"/>
  <c r="G19" i="47"/>
  <c r="G31" i="47" s="1"/>
  <c r="F19" i="47"/>
  <c r="E19" i="47"/>
  <c r="E31" i="47" s="1"/>
  <c r="D19" i="47"/>
  <c r="C19" i="47"/>
  <c r="C31" i="47" s="1"/>
  <c r="G18" i="47"/>
  <c r="E18" i="47"/>
  <c r="C18" i="47"/>
  <c r="B18" i="47"/>
  <c r="F17" i="47"/>
  <c r="D17" i="47"/>
  <c r="C17" i="47"/>
  <c r="D1" i="47"/>
  <c r="L31" i="47"/>
  <c r="C27" i="47"/>
  <c r="C23" i="47"/>
  <c r="AD35" i="43" l="1"/>
  <c r="AD35" i="12"/>
  <c r="AD35" i="14" s="1"/>
  <c r="K35" i="14"/>
  <c r="AD35" i="31"/>
  <c r="AD35" i="45" s="1"/>
  <c r="D43" i="52"/>
  <c r="C43" i="52"/>
  <c r="D41" i="52"/>
  <c r="C41" i="52"/>
  <c r="D39" i="52"/>
  <c r="C39" i="52"/>
  <c r="D37" i="52"/>
  <c r="C37" i="52"/>
  <c r="D35" i="52"/>
  <c r="C35" i="52"/>
  <c r="D33" i="52"/>
  <c r="C33" i="52"/>
  <c r="D31" i="52"/>
  <c r="C31" i="52"/>
  <c r="D29" i="52"/>
  <c r="C29" i="52"/>
  <c r="D27" i="52"/>
  <c r="C27" i="52"/>
  <c r="D25" i="52"/>
  <c r="C25" i="52"/>
  <c r="D23" i="52"/>
  <c r="C23" i="52"/>
  <c r="D21" i="52"/>
  <c r="C21" i="52"/>
  <c r="D19" i="52"/>
  <c r="C19" i="52"/>
  <c r="D17" i="52"/>
  <c r="C17" i="52"/>
  <c r="D15" i="52"/>
  <c r="C15" i="52"/>
  <c r="D13" i="52"/>
  <c r="C13" i="52"/>
  <c r="D11" i="52"/>
  <c r="C11" i="52"/>
  <c r="D9" i="52"/>
  <c r="C9" i="52"/>
  <c r="D7" i="52"/>
  <c r="C7" i="52"/>
  <c r="D5" i="52"/>
  <c r="C5" i="52"/>
  <c r="D3" i="52"/>
  <c r="C3" i="52"/>
  <c r="AD35" i="39"/>
  <c r="AD34" i="39"/>
  <c r="K34" i="46"/>
  <c r="AD33" i="46"/>
  <c r="E363" i="52" s="1"/>
  <c r="T33" i="46"/>
  <c r="AD32" i="39"/>
  <c r="K32" i="46"/>
  <c r="AD31" i="46"/>
  <c r="E361" i="52" s="1"/>
  <c r="T31" i="46"/>
  <c r="AD30" i="39"/>
  <c r="K30" i="46"/>
  <c r="AD29" i="46"/>
  <c r="E359" i="52" s="1"/>
  <c r="T29" i="46"/>
  <c r="K23" i="47"/>
  <c r="AD35" i="18"/>
  <c r="K35" i="22"/>
  <c r="AD34" i="12"/>
  <c r="AD34" i="14" s="1"/>
  <c r="K34" i="14"/>
  <c r="B1" i="53"/>
  <c r="C1" i="53"/>
  <c r="AD35" i="36"/>
  <c r="C129" i="52"/>
  <c r="C127" i="52"/>
  <c r="C125" i="52"/>
  <c r="C123" i="52"/>
  <c r="C121" i="52"/>
  <c r="C119" i="52"/>
  <c r="C117" i="52"/>
  <c r="C115" i="52"/>
  <c r="C113" i="52"/>
  <c r="C111" i="52"/>
  <c r="C109" i="52"/>
  <c r="C107" i="52"/>
  <c r="C105" i="52"/>
  <c r="C103" i="52"/>
  <c r="C101" i="52"/>
  <c r="C99" i="52"/>
  <c r="C97" i="52"/>
  <c r="C95" i="52"/>
  <c r="C93" i="52"/>
  <c r="C91" i="52"/>
  <c r="C89" i="52"/>
  <c r="C87" i="52"/>
  <c r="C85" i="52"/>
  <c r="C83" i="52"/>
  <c r="C81" i="52"/>
  <c r="C79" i="52"/>
  <c r="C77" i="52"/>
  <c r="C75" i="52"/>
  <c r="C73" i="52"/>
  <c r="C71" i="52"/>
  <c r="C69" i="52"/>
  <c r="C67" i="52"/>
  <c r="C65" i="52"/>
  <c r="C63" i="52"/>
  <c r="C61" i="52"/>
  <c r="C59" i="52"/>
  <c r="C57" i="52"/>
  <c r="C55" i="52"/>
  <c r="C53" i="52"/>
  <c r="C51" i="52"/>
  <c r="C49" i="52"/>
  <c r="C47" i="52"/>
  <c r="C45" i="52"/>
  <c r="AD28" i="39"/>
  <c r="AD27" i="46"/>
  <c r="E357" i="52" s="1"/>
  <c r="AD26" i="39"/>
  <c r="AD25" i="46"/>
  <c r="E355" i="52" s="1"/>
  <c r="AD24" i="39"/>
  <c r="AD22" i="39"/>
  <c r="AD21" i="46"/>
  <c r="E351" i="52" s="1"/>
  <c r="AD20" i="39"/>
  <c r="AD19" i="46"/>
  <c r="E349" i="52" s="1"/>
  <c r="AD18" i="39"/>
  <c r="AD17" i="46"/>
  <c r="E347" i="52" s="1"/>
  <c r="AD16" i="39"/>
  <c r="AD14" i="39"/>
  <c r="AD13" i="46"/>
  <c r="E343" i="52" s="1"/>
  <c r="AD12" i="39"/>
  <c r="AD11" i="46"/>
  <c r="E341" i="52" s="1"/>
  <c r="AD10" i="39"/>
  <c r="AD9" i="46"/>
  <c r="E339" i="52" s="1"/>
  <c r="AD8" i="39"/>
  <c r="AD7" i="46"/>
  <c r="E337" i="52" s="1"/>
  <c r="AD6" i="39"/>
  <c r="AD5" i="46"/>
  <c r="E335" i="52" s="1"/>
  <c r="AD34" i="38"/>
  <c r="AD33" i="45"/>
  <c r="E333" i="52" s="1"/>
  <c r="AD32" i="38"/>
  <c r="AD31" i="45"/>
  <c r="E331" i="52" s="1"/>
  <c r="AD30" i="38"/>
  <c r="AD29" i="45"/>
  <c r="E329" i="52" s="1"/>
  <c r="AD28" i="38"/>
  <c r="AD27" i="45"/>
  <c r="E327" i="52" s="1"/>
  <c r="AD26" i="38"/>
  <c r="AD25" i="45"/>
  <c r="E325" i="52" s="1"/>
  <c r="AD24" i="38"/>
  <c r="AD23" i="45"/>
  <c r="E323" i="52" s="1"/>
  <c r="AD22" i="38"/>
  <c r="AD20" i="38"/>
  <c r="AD19" i="45"/>
  <c r="E319" i="52" s="1"/>
  <c r="AD18" i="38"/>
  <c r="AD17" i="45"/>
  <c r="E317" i="52" s="1"/>
  <c r="AD16" i="38"/>
  <c r="AD15" i="45"/>
  <c r="E315" i="52" s="1"/>
  <c r="AD14" i="38"/>
  <c r="AD13" i="45"/>
  <c r="E313" i="52" s="1"/>
  <c r="AD12" i="38"/>
  <c r="AD11" i="45"/>
  <c r="E311" i="52" s="1"/>
  <c r="AD10" i="38"/>
  <c r="AD9" i="31"/>
  <c r="AD9" i="45" s="1"/>
  <c r="E309" i="52" s="1"/>
  <c r="AD8" i="31"/>
  <c r="AD6" i="37"/>
  <c r="AD13" i="35"/>
  <c r="AD12" i="35"/>
  <c r="AD34" i="34"/>
  <c r="AD33" i="34"/>
  <c r="AD30" i="27"/>
  <c r="AD28" i="27"/>
  <c r="AD22" i="34"/>
  <c r="AD20" i="34"/>
  <c r="AD19" i="34"/>
  <c r="AD16" i="27"/>
  <c r="AD14" i="27"/>
  <c r="AD12" i="27"/>
  <c r="AD10" i="27"/>
  <c r="AD8" i="27"/>
  <c r="AD6" i="27"/>
  <c r="AD30" i="33"/>
  <c r="AD29" i="33"/>
  <c r="AD28" i="40"/>
  <c r="E175" i="52" s="1"/>
  <c r="AD22" i="33"/>
  <c r="AD21" i="33"/>
  <c r="AD19" i="33"/>
  <c r="AD18" i="33"/>
  <c r="AD14" i="33"/>
  <c r="AD35" i="21"/>
  <c r="AD34" i="21"/>
  <c r="AD31" i="19"/>
  <c r="AD29" i="19"/>
  <c r="AD28" i="19"/>
  <c r="AD27" i="19"/>
  <c r="AD25" i="19"/>
  <c r="AD24" i="19"/>
  <c r="AD23" i="19"/>
  <c r="AD22" i="19"/>
  <c r="AD21" i="19"/>
  <c r="AD19" i="19"/>
  <c r="AD18" i="19"/>
  <c r="AD17" i="19"/>
  <c r="AD16" i="19"/>
  <c r="AD15" i="19"/>
  <c r="AD13" i="19"/>
  <c r="AD11" i="19"/>
  <c r="AD10" i="19"/>
  <c r="AD9" i="19"/>
  <c r="AD8" i="19"/>
  <c r="AD7" i="19"/>
  <c r="AD5" i="19"/>
  <c r="AD34" i="18"/>
  <c r="AD33" i="18"/>
  <c r="AD32" i="18"/>
  <c r="AD31" i="18"/>
  <c r="AD30" i="18"/>
  <c r="AD29" i="18"/>
  <c r="AD28" i="18"/>
  <c r="AD34" i="16"/>
  <c r="AD32" i="16"/>
  <c r="AD30" i="16"/>
  <c r="AD28" i="16"/>
  <c r="AD26" i="16"/>
  <c r="AD24" i="16"/>
  <c r="AD22" i="16"/>
  <c r="AD20" i="16"/>
  <c r="AD18" i="16"/>
  <c r="AD16" i="16"/>
  <c r="AD14" i="16"/>
  <c r="AD12" i="16"/>
  <c r="AD11" i="16"/>
  <c r="AD10" i="17"/>
  <c r="E65" i="52" s="1"/>
  <c r="AD9" i="16"/>
  <c r="AD8" i="17"/>
  <c r="E63" i="52" s="1"/>
  <c r="AD7" i="16"/>
  <c r="AD6" i="17"/>
  <c r="E61" i="52" s="1"/>
  <c r="AD5" i="16"/>
  <c r="AD32" i="14"/>
  <c r="E59" i="52" s="1"/>
  <c r="AD31" i="13"/>
  <c r="AD30" i="12"/>
  <c r="AD30" i="14" s="1"/>
  <c r="E57" i="52" s="1"/>
  <c r="AD29" i="12"/>
  <c r="AD24" i="13"/>
  <c r="AD22" i="13"/>
  <c r="AD21" i="13"/>
  <c r="AD20" i="14"/>
  <c r="E47" i="52" s="1"/>
  <c r="AD19" i="13"/>
  <c r="AD18" i="14"/>
  <c r="E45" i="52" s="1"/>
  <c r="AD17" i="13"/>
  <c r="AD16" i="14"/>
  <c r="E43" i="52" s="1"/>
  <c r="AD15" i="13"/>
  <c r="AD14" i="12"/>
  <c r="AD14" i="14" s="1"/>
  <c r="E41" i="52" s="1"/>
  <c r="AD13" i="12"/>
  <c r="AD23" i="9"/>
  <c r="AD22" i="9"/>
  <c r="AD21" i="10"/>
  <c r="E17" i="52" s="1"/>
  <c r="AD20" i="9"/>
  <c r="AD19" i="10"/>
  <c r="E15" i="52" s="1"/>
  <c r="AD18" i="9"/>
  <c r="AD17" i="1"/>
  <c r="AD17" i="10" s="1"/>
  <c r="E13" i="52" s="1"/>
  <c r="AD16" i="1"/>
  <c r="AD11" i="9"/>
  <c r="AD10" i="9"/>
  <c r="AD9" i="1"/>
  <c r="AD9" i="10" s="1"/>
  <c r="E5" i="52" s="1"/>
  <c r="AD8" i="1"/>
  <c r="T36" i="1"/>
  <c r="M36" i="10"/>
  <c r="B28" i="47" s="1"/>
  <c r="AC36" i="31"/>
  <c r="V36" i="45"/>
  <c r="L28" i="47" s="1"/>
  <c r="L27" i="47" s="1"/>
  <c r="K36" i="37"/>
  <c r="AC36" i="30"/>
  <c r="AB36" i="44"/>
  <c r="AC36" i="34"/>
  <c r="V36" i="41"/>
  <c r="B21" i="47"/>
  <c r="K12" i="42"/>
  <c r="K20" i="41"/>
  <c r="K22" i="41"/>
  <c r="K28" i="41"/>
  <c r="K30" i="41"/>
  <c r="K19" i="40"/>
  <c r="K21" i="40"/>
  <c r="K29" i="40"/>
  <c r="K8" i="23"/>
  <c r="K10" i="23"/>
  <c r="K15" i="23"/>
  <c r="K17" i="23"/>
  <c r="K19" i="23"/>
  <c r="K35" i="23"/>
  <c r="K31" i="23"/>
  <c r="K29" i="23"/>
  <c r="K27" i="23"/>
  <c r="K25" i="23"/>
  <c r="K23" i="23"/>
  <c r="K21" i="23"/>
  <c r="K29" i="22"/>
  <c r="K31" i="22"/>
  <c r="K33" i="22"/>
  <c r="K12" i="17"/>
  <c r="K14" i="17"/>
  <c r="K16" i="17"/>
  <c r="K18" i="17"/>
  <c r="K30" i="17"/>
  <c r="K32" i="17"/>
  <c r="K34" i="17"/>
  <c r="K20" i="17"/>
  <c r="K22" i="17"/>
  <c r="K24" i="17"/>
  <c r="K26" i="17"/>
  <c r="K28" i="17"/>
  <c r="K14" i="14"/>
  <c r="K22" i="14"/>
  <c r="K24" i="14"/>
  <c r="K30" i="14"/>
  <c r="K6" i="46"/>
  <c r="K8" i="46"/>
  <c r="K10" i="46"/>
  <c r="K12" i="46"/>
  <c r="K14" i="46"/>
  <c r="K16" i="46"/>
  <c r="K18" i="46"/>
  <c r="K20" i="46"/>
  <c r="K22" i="46"/>
  <c r="K24" i="46"/>
  <c r="K26" i="46"/>
  <c r="K28" i="46"/>
  <c r="K8" i="45"/>
  <c r="K10" i="45"/>
  <c r="K12" i="45"/>
  <c r="K14" i="45"/>
  <c r="K16" i="45"/>
  <c r="K18" i="45"/>
  <c r="K20" i="45"/>
  <c r="K22" i="45"/>
  <c r="K24" i="45"/>
  <c r="K26" i="45"/>
  <c r="K28" i="45"/>
  <c r="K30" i="45"/>
  <c r="K32" i="45"/>
  <c r="K34" i="45"/>
  <c r="K8" i="10"/>
  <c r="K9" i="10"/>
  <c r="K10" i="10"/>
  <c r="K11" i="10"/>
  <c r="K16" i="10"/>
  <c r="K17" i="10"/>
  <c r="K18" i="10"/>
  <c r="K20" i="10"/>
  <c r="K22" i="10"/>
  <c r="K23" i="10"/>
  <c r="AD35" i="33"/>
  <c r="AD35" i="20"/>
  <c r="AD33" i="12"/>
  <c r="AD7" i="38"/>
  <c r="AD6" i="38"/>
  <c r="AD5" i="45"/>
  <c r="E305" i="52" s="1"/>
  <c r="AD35" i="37"/>
  <c r="AD33" i="37"/>
  <c r="AD32" i="44"/>
  <c r="E301" i="52" s="1"/>
  <c r="AD31" i="37"/>
  <c r="AD30" i="44"/>
  <c r="E299" i="52" s="1"/>
  <c r="AD29" i="37"/>
  <c r="AD28" i="44"/>
  <c r="E297" i="52" s="1"/>
  <c r="AD27" i="37"/>
  <c r="AD26" i="44"/>
  <c r="E295" i="52" s="1"/>
  <c r="AD25" i="37"/>
  <c r="AD24" i="44"/>
  <c r="E293" i="52" s="1"/>
  <c r="AD23" i="37"/>
  <c r="AD22" i="44"/>
  <c r="E291" i="52" s="1"/>
  <c r="AD21" i="37"/>
  <c r="AD20" i="44"/>
  <c r="E289" i="52" s="1"/>
  <c r="AD19" i="37"/>
  <c r="AD18" i="44"/>
  <c r="E287" i="52" s="1"/>
  <c r="AD17" i="37"/>
  <c r="AD16" i="44"/>
  <c r="E285" i="52" s="1"/>
  <c r="AD15" i="37"/>
  <c r="AD14" i="44"/>
  <c r="E283" i="52" s="1"/>
  <c r="AD13" i="37"/>
  <c r="AD12" i="44"/>
  <c r="E281" i="52" s="1"/>
  <c r="AD11" i="37"/>
  <c r="AD10" i="44"/>
  <c r="E279" i="52" s="1"/>
  <c r="AD9" i="37"/>
  <c r="AD8" i="30"/>
  <c r="AD8" i="44" s="1"/>
  <c r="E277" i="52" s="1"/>
  <c r="AD7" i="30"/>
  <c r="AD6" i="30"/>
  <c r="AD6" i="44" s="1"/>
  <c r="E275" i="52" s="1"/>
  <c r="AD5" i="30"/>
  <c r="AD31" i="36"/>
  <c r="AD29" i="36"/>
  <c r="AD28" i="43"/>
  <c r="E267" i="52" s="1"/>
  <c r="AD27" i="36"/>
  <c r="AD26" i="43"/>
  <c r="E265" i="52" s="1"/>
  <c r="AD25" i="36"/>
  <c r="AD24" i="43"/>
  <c r="E263" i="52" s="1"/>
  <c r="AD23" i="36"/>
  <c r="AD22" i="43"/>
  <c r="E261" i="52" s="1"/>
  <c r="AD21" i="36"/>
  <c r="AD20" i="43"/>
  <c r="E259" i="52" s="1"/>
  <c r="AD19" i="36"/>
  <c r="AD18" i="43"/>
  <c r="E257" i="52" s="1"/>
  <c r="AD17" i="36"/>
  <c r="AD16" i="43"/>
  <c r="E255" i="52" s="1"/>
  <c r="AD15" i="36"/>
  <c r="AD14" i="36"/>
  <c r="AD13" i="36"/>
  <c r="AD12" i="43"/>
  <c r="E251" i="52" s="1"/>
  <c r="AD11" i="36"/>
  <c r="AD10" i="43"/>
  <c r="E249" i="52" s="1"/>
  <c r="AD9" i="36"/>
  <c r="AD8" i="43"/>
  <c r="E247" i="52" s="1"/>
  <c r="AD7" i="36"/>
  <c r="AD6" i="43"/>
  <c r="E245" i="52" s="1"/>
  <c r="AD5" i="36"/>
  <c r="AD34" i="35"/>
  <c r="AD33" i="42"/>
  <c r="E241" i="52" s="1"/>
  <c r="AD32" i="35"/>
  <c r="AD31" i="42"/>
  <c r="E239" i="52" s="1"/>
  <c r="AD30" i="35"/>
  <c r="AD29" i="42"/>
  <c r="E237" i="52" s="1"/>
  <c r="AD28" i="35"/>
  <c r="AD27" i="42"/>
  <c r="E235" i="52" s="1"/>
  <c r="AD26" i="35"/>
  <c r="AD24" i="35"/>
  <c r="AD23" i="42"/>
  <c r="E231" i="52" s="1"/>
  <c r="AD22" i="35"/>
  <c r="AD21" i="42"/>
  <c r="E229" i="52" s="1"/>
  <c r="AD20" i="35"/>
  <c r="AD19" i="42"/>
  <c r="E227" i="52" s="1"/>
  <c r="AD18" i="35"/>
  <c r="AD16" i="35"/>
  <c r="AD7" i="35"/>
  <c r="AD6" i="35"/>
  <c r="AD30" i="34"/>
  <c r="AD28" i="34"/>
  <c r="AD26" i="34"/>
  <c r="AD25" i="34"/>
  <c r="AD22" i="27"/>
  <c r="AD22" i="41" s="1"/>
  <c r="E199" i="52" s="1"/>
  <c r="AD16" i="34"/>
  <c r="AD14" i="34"/>
  <c r="AD12" i="34"/>
  <c r="AD10" i="34"/>
  <c r="AD8" i="34"/>
  <c r="AD6" i="34"/>
  <c r="AD34" i="33"/>
  <c r="AD33" i="33"/>
  <c r="AD26" i="33"/>
  <c r="AD25" i="33"/>
  <c r="AD16" i="33"/>
  <c r="AD8" i="33"/>
  <c r="AD31" i="21"/>
  <c r="AD29" i="21"/>
  <c r="AD33" i="13"/>
  <c r="AD35" i="32"/>
  <c r="AD34" i="32"/>
  <c r="AD32" i="32"/>
  <c r="AD30" i="32"/>
  <c r="AD28" i="32"/>
  <c r="AD26" i="32"/>
  <c r="AD24" i="32"/>
  <c r="AD22" i="32"/>
  <c r="AD20" i="32"/>
  <c r="AD18" i="32"/>
  <c r="AD16" i="32"/>
  <c r="AD14" i="32"/>
  <c r="AD12" i="32"/>
  <c r="AD10" i="32"/>
  <c r="AD8" i="32"/>
  <c r="AD6" i="32"/>
  <c r="AD34" i="31"/>
  <c r="AD32" i="31"/>
  <c r="AD30" i="31"/>
  <c r="AD28" i="31"/>
  <c r="AD26" i="31"/>
  <c r="AD24" i="31"/>
  <c r="AD22" i="31"/>
  <c r="AD20" i="31"/>
  <c r="AD18" i="31"/>
  <c r="AD16" i="31"/>
  <c r="AD14" i="31"/>
  <c r="AD12" i="31"/>
  <c r="AD10" i="31"/>
  <c r="AD8" i="38"/>
  <c r="AD7" i="31"/>
  <c r="AD7" i="45" s="1"/>
  <c r="E307" i="52" s="1"/>
  <c r="AD6" i="31"/>
  <c r="AD35" i="30"/>
  <c r="AD33" i="30"/>
  <c r="AD31" i="30"/>
  <c r="AD29" i="30"/>
  <c r="AD27" i="30"/>
  <c r="AD25" i="30"/>
  <c r="AD23" i="30"/>
  <c r="AD21" i="30"/>
  <c r="AD19" i="30"/>
  <c r="AD17" i="30"/>
  <c r="AD15" i="30"/>
  <c r="AD13" i="30"/>
  <c r="AD11" i="30"/>
  <c r="AD9" i="30"/>
  <c r="AD7" i="37"/>
  <c r="AD5" i="37"/>
  <c r="AD34" i="36"/>
  <c r="AD33" i="36"/>
  <c r="AD32" i="36"/>
  <c r="AD14" i="35"/>
  <c r="AD10" i="35"/>
  <c r="AD9" i="35"/>
  <c r="AD8" i="35"/>
  <c r="AD35" i="34"/>
  <c r="AD31" i="34"/>
  <c r="T31" i="41"/>
  <c r="AD29" i="34"/>
  <c r="AD27" i="34"/>
  <c r="AD26" i="27"/>
  <c r="AD26" i="41" s="1"/>
  <c r="E203" i="52" s="1"/>
  <c r="AD23" i="34"/>
  <c r="AD21" i="34"/>
  <c r="AD20" i="27"/>
  <c r="AD20" i="41" s="1"/>
  <c r="E197" i="52" s="1"/>
  <c r="AD17" i="34"/>
  <c r="AD15" i="34"/>
  <c r="AD13" i="34"/>
  <c r="AD11" i="34"/>
  <c r="AD9" i="34"/>
  <c r="AD7" i="34"/>
  <c r="AD5" i="34"/>
  <c r="AD31" i="33"/>
  <c r="AD30" i="24"/>
  <c r="AD30" i="40" s="1"/>
  <c r="E177" i="52" s="1"/>
  <c r="AD27" i="33"/>
  <c r="AD23" i="33"/>
  <c r="AD17" i="33"/>
  <c r="AD5" i="33"/>
  <c r="AD32" i="21"/>
  <c r="AD30" i="21"/>
  <c r="AD28" i="21"/>
  <c r="AD27" i="21"/>
  <c r="AD25" i="21"/>
  <c r="AD23" i="21"/>
  <c r="AD21" i="21"/>
  <c r="AD19" i="21"/>
  <c r="AD17" i="21"/>
  <c r="AD15" i="21"/>
  <c r="AD13" i="21"/>
  <c r="AD11" i="21"/>
  <c r="AD9" i="21"/>
  <c r="AD7" i="21"/>
  <c r="AD5" i="21"/>
  <c r="AD33" i="20"/>
  <c r="AD31" i="20"/>
  <c r="AD29" i="20"/>
  <c r="AD27" i="20"/>
  <c r="AD26" i="20"/>
  <c r="AD25" i="22"/>
  <c r="E111" i="52" s="1"/>
  <c r="AD24" i="20"/>
  <c r="AD23" i="22"/>
  <c r="E109" i="52" s="1"/>
  <c r="AD22" i="20"/>
  <c r="AD21" i="22"/>
  <c r="E107" i="52" s="1"/>
  <c r="AD20" i="20"/>
  <c r="AD19" i="22"/>
  <c r="E105" i="52" s="1"/>
  <c r="AD18" i="20"/>
  <c r="AD17" i="22"/>
  <c r="E103" i="52" s="1"/>
  <c r="AD16" i="20"/>
  <c r="AD15" i="22"/>
  <c r="E101" i="52" s="1"/>
  <c r="AD14" i="20"/>
  <c r="AD13" i="22"/>
  <c r="E99" i="52" s="1"/>
  <c r="AD12" i="20"/>
  <c r="AD11" i="22"/>
  <c r="E97" i="52" s="1"/>
  <c r="AD10" i="20"/>
  <c r="AD9" i="22"/>
  <c r="E95" i="52" s="1"/>
  <c r="AD8" i="20"/>
  <c r="AD7" i="22"/>
  <c r="E93" i="52" s="1"/>
  <c r="AD6" i="20"/>
  <c r="AD5" i="18"/>
  <c r="AD35" i="15"/>
  <c r="AD34" i="15"/>
  <c r="AD34" i="17" s="1"/>
  <c r="E89" i="52" s="1"/>
  <c r="AD33" i="15"/>
  <c r="AD32" i="15"/>
  <c r="AD32" i="17" s="1"/>
  <c r="E87" i="52" s="1"/>
  <c r="AD31" i="15"/>
  <c r="AD30" i="15"/>
  <c r="AD30" i="17" s="1"/>
  <c r="E85" i="52" s="1"/>
  <c r="AD29" i="15"/>
  <c r="AD28" i="15"/>
  <c r="AD28" i="17" s="1"/>
  <c r="E83" i="52" s="1"/>
  <c r="AD27" i="15"/>
  <c r="AD26" i="15"/>
  <c r="AD26" i="17" s="1"/>
  <c r="E81" i="52" s="1"/>
  <c r="AD25" i="15"/>
  <c r="AD24" i="15"/>
  <c r="AD24" i="17" s="1"/>
  <c r="E79" i="52" s="1"/>
  <c r="AD23" i="15"/>
  <c r="AD22" i="15"/>
  <c r="AD22" i="17" s="1"/>
  <c r="E77" i="52" s="1"/>
  <c r="AD21" i="15"/>
  <c r="AD20" i="15"/>
  <c r="AD20" i="17" s="1"/>
  <c r="E75" i="52" s="1"/>
  <c r="AD19" i="15"/>
  <c r="AD18" i="15"/>
  <c r="AD18" i="17" s="1"/>
  <c r="E73" i="52" s="1"/>
  <c r="AD17" i="15"/>
  <c r="AD16" i="15"/>
  <c r="AD16" i="17" s="1"/>
  <c r="E71" i="52" s="1"/>
  <c r="AD15" i="15"/>
  <c r="AD14" i="15"/>
  <c r="AD14" i="17" s="1"/>
  <c r="E69" i="52" s="1"/>
  <c r="AD13" i="15"/>
  <c r="AD28" i="13"/>
  <c r="AD27" i="13"/>
  <c r="AD26" i="12"/>
  <c r="AD26" i="14" s="1"/>
  <c r="E53" i="52" s="1"/>
  <c r="AD25" i="12"/>
  <c r="AD24" i="12"/>
  <c r="AD24" i="14" s="1"/>
  <c r="E51" i="52" s="1"/>
  <c r="AD23" i="12"/>
  <c r="AD12" i="13"/>
  <c r="AD11" i="13"/>
  <c r="AD10" i="14"/>
  <c r="E37" i="52" s="1"/>
  <c r="AD9" i="13"/>
  <c r="AD8" i="14"/>
  <c r="E35" i="52" s="1"/>
  <c r="AD7" i="13"/>
  <c r="AD6" i="14"/>
  <c r="E33" i="52" s="1"/>
  <c r="AD5" i="13"/>
  <c r="AD35" i="10"/>
  <c r="E31" i="52" s="1"/>
  <c r="AD34" i="9"/>
  <c r="AD33" i="10"/>
  <c r="E29" i="52" s="1"/>
  <c r="AD32" i="9"/>
  <c r="AD31" i="10"/>
  <c r="E27" i="52" s="1"/>
  <c r="AD30" i="9"/>
  <c r="AD29" i="10"/>
  <c r="E25" i="52" s="1"/>
  <c r="AD28" i="9"/>
  <c r="AD27" i="10"/>
  <c r="E23" i="52" s="1"/>
  <c r="AD26" i="9"/>
  <c r="AD25" i="1"/>
  <c r="AD25" i="10" s="1"/>
  <c r="E21" i="52" s="1"/>
  <c r="AD24" i="1"/>
  <c r="AD26" i="21"/>
  <c r="AD24" i="21"/>
  <c r="AD22" i="21"/>
  <c r="AD20" i="21"/>
  <c r="AD18" i="21"/>
  <c r="AD16" i="21"/>
  <c r="AD14" i="21"/>
  <c r="T13" i="23"/>
  <c r="AD12" i="21"/>
  <c r="AD10" i="21"/>
  <c r="AD8" i="21"/>
  <c r="AD6" i="21"/>
  <c r="AD34" i="20"/>
  <c r="AD32" i="20"/>
  <c r="AD30" i="20"/>
  <c r="AD28" i="20"/>
  <c r="AD27" i="18"/>
  <c r="AD27" i="22" s="1"/>
  <c r="E113" i="52" s="1"/>
  <c r="AD26" i="18"/>
  <c r="AD26" i="22" s="1"/>
  <c r="E112" i="52" s="1"/>
  <c r="AD24" i="18"/>
  <c r="AD24" i="22" s="1"/>
  <c r="E110" i="52" s="1"/>
  <c r="AD22" i="18"/>
  <c r="AD22" i="22" s="1"/>
  <c r="E108" i="52" s="1"/>
  <c r="AD20" i="18"/>
  <c r="AD20" i="22" s="1"/>
  <c r="E106" i="52" s="1"/>
  <c r="AD18" i="18"/>
  <c r="AD18" i="22" s="1"/>
  <c r="E104" i="52" s="1"/>
  <c r="AD16" i="18"/>
  <c r="AD16" i="22" s="1"/>
  <c r="E102" i="52" s="1"/>
  <c r="AD14" i="18"/>
  <c r="AD14" i="22" s="1"/>
  <c r="E100" i="52" s="1"/>
  <c r="AD12" i="18"/>
  <c r="AD12" i="22" s="1"/>
  <c r="E98" i="52" s="1"/>
  <c r="AD10" i="18"/>
  <c r="AD10" i="22" s="1"/>
  <c r="E96" i="52" s="1"/>
  <c r="AD8" i="18"/>
  <c r="AD8" i="22" s="1"/>
  <c r="E94" i="52" s="1"/>
  <c r="AD6" i="18"/>
  <c r="AD6" i="22" s="1"/>
  <c r="E92" i="52" s="1"/>
  <c r="AD35" i="16"/>
  <c r="AD33" i="16"/>
  <c r="AD31" i="16"/>
  <c r="AD29" i="16"/>
  <c r="AD27" i="16"/>
  <c r="AD25" i="16"/>
  <c r="AD23" i="16"/>
  <c r="AD21" i="16"/>
  <c r="AD19" i="16"/>
  <c r="AD17" i="16"/>
  <c r="AD15" i="16"/>
  <c r="AD13" i="16"/>
  <c r="AD12" i="15"/>
  <c r="AD12" i="17" s="1"/>
  <c r="AD11" i="15"/>
  <c r="AD11" i="17" s="1"/>
  <c r="E66" i="52" s="1"/>
  <c r="AD9" i="15"/>
  <c r="AD9" i="17" s="1"/>
  <c r="E64" i="52" s="1"/>
  <c r="AD7" i="15"/>
  <c r="AD7" i="17" s="1"/>
  <c r="E62" i="52" s="1"/>
  <c r="AD5" i="15"/>
  <c r="AD5" i="17" s="1"/>
  <c r="E60" i="52" s="1"/>
  <c r="AD31" i="12"/>
  <c r="AD31" i="14" s="1"/>
  <c r="E58" i="52" s="1"/>
  <c r="AD29" i="13"/>
  <c r="AD28" i="12"/>
  <c r="AD27" i="12"/>
  <c r="AD27" i="14" s="1"/>
  <c r="E54" i="52" s="1"/>
  <c r="AD25" i="13"/>
  <c r="AD23" i="13"/>
  <c r="AD22" i="12"/>
  <c r="AD22" i="14" s="1"/>
  <c r="E49" i="52" s="1"/>
  <c r="AD21" i="12"/>
  <c r="AD21" i="14" s="1"/>
  <c r="E48" i="52" s="1"/>
  <c r="AD19" i="12"/>
  <c r="AD19" i="14" s="1"/>
  <c r="E46" i="52" s="1"/>
  <c r="AD17" i="12"/>
  <c r="AD17" i="14" s="1"/>
  <c r="E44" i="52" s="1"/>
  <c r="AD15" i="12"/>
  <c r="AD15" i="14" s="1"/>
  <c r="E42" i="52" s="1"/>
  <c r="AD13" i="13"/>
  <c r="AD12" i="12"/>
  <c r="AD11" i="12"/>
  <c r="AD11" i="14" s="1"/>
  <c r="E38" i="52" s="1"/>
  <c r="AD9" i="12"/>
  <c r="AD9" i="14" s="1"/>
  <c r="E36" i="52" s="1"/>
  <c r="AD7" i="12"/>
  <c r="AD7" i="14" s="1"/>
  <c r="E34" i="52" s="1"/>
  <c r="AD5" i="12"/>
  <c r="AD5" i="14" s="1"/>
  <c r="E32" i="52" s="1"/>
  <c r="AD34" i="1"/>
  <c r="AD34" i="10" s="1"/>
  <c r="E30" i="52" s="1"/>
  <c r="AD32" i="1"/>
  <c r="AD32" i="10" s="1"/>
  <c r="E28" i="52" s="1"/>
  <c r="AD30" i="1"/>
  <c r="AD30" i="10" s="1"/>
  <c r="E26" i="52" s="1"/>
  <c r="AD28" i="1"/>
  <c r="AD28" i="10" s="1"/>
  <c r="E24" i="52" s="1"/>
  <c r="AD26" i="1"/>
  <c r="AD26" i="10" s="1"/>
  <c r="E22" i="52" s="1"/>
  <c r="AD24" i="9"/>
  <c r="AD23" i="1"/>
  <c r="AD23" i="10" s="1"/>
  <c r="E19" i="52" s="1"/>
  <c r="AD22" i="1"/>
  <c r="AD22" i="10" s="1"/>
  <c r="E18" i="52" s="1"/>
  <c r="AD20" i="1"/>
  <c r="AD20" i="10" s="1"/>
  <c r="E16" i="52" s="1"/>
  <c r="AD18" i="1"/>
  <c r="AD18" i="10" s="1"/>
  <c r="E14" i="52" s="1"/>
  <c r="AD16" i="9"/>
  <c r="AD15" i="9"/>
  <c r="AD14" i="9"/>
  <c r="AD13" i="1"/>
  <c r="AD13" i="10" s="1"/>
  <c r="E9" i="52" s="1"/>
  <c r="AD12" i="1"/>
  <c r="AD12" i="10" s="1"/>
  <c r="E8" i="52" s="1"/>
  <c r="AD7" i="9"/>
  <c r="AD6" i="9"/>
  <c r="AD5" i="1"/>
  <c r="AD5" i="10" s="1"/>
  <c r="T36" i="9"/>
  <c r="AD36" i="9" s="1"/>
  <c r="AC36" i="32"/>
  <c r="AC36" i="46" s="1"/>
  <c r="M13" i="47" s="1"/>
  <c r="R36" i="46"/>
  <c r="N36" i="46"/>
  <c r="L36" i="46"/>
  <c r="I36" i="46"/>
  <c r="C36" i="46"/>
  <c r="AC36" i="37"/>
  <c r="AC36" i="36"/>
  <c r="Z36" i="43"/>
  <c r="V36" i="43"/>
  <c r="Q36" i="43"/>
  <c r="O36" i="43"/>
  <c r="J20" i="47" s="1"/>
  <c r="M36" i="43"/>
  <c r="J28" i="47" s="1"/>
  <c r="J36" i="43"/>
  <c r="J29" i="47" s="1"/>
  <c r="H36" i="43"/>
  <c r="W36" i="42"/>
  <c r="R36" i="42"/>
  <c r="C36" i="42"/>
  <c r="AA36" i="41"/>
  <c r="W36" i="41"/>
  <c r="P36" i="41"/>
  <c r="E36" i="41"/>
  <c r="C36" i="41"/>
  <c r="AA36" i="23"/>
  <c r="K36" i="16"/>
  <c r="K36" i="13"/>
  <c r="C149" i="2"/>
  <c r="C151" i="2"/>
  <c r="C153" i="2"/>
  <c r="C155" i="2"/>
  <c r="C157" i="2"/>
  <c r="C159" i="2"/>
  <c r="C161" i="2"/>
  <c r="C163" i="2"/>
  <c r="C165" i="2"/>
  <c r="C167" i="2"/>
  <c r="C169" i="2"/>
  <c r="C171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AD15" i="1"/>
  <c r="AD15" i="10" s="1"/>
  <c r="E11" i="52" s="1"/>
  <c r="AD14" i="1"/>
  <c r="AD14" i="10" s="1"/>
  <c r="E10" i="52" s="1"/>
  <c r="AD12" i="9"/>
  <c r="AD11" i="1"/>
  <c r="AD11" i="10" s="1"/>
  <c r="E7" i="52" s="1"/>
  <c r="AD10" i="1"/>
  <c r="AD10" i="10" s="1"/>
  <c r="E6" i="52" s="1"/>
  <c r="AD8" i="9"/>
  <c r="AD7" i="1"/>
  <c r="AD7" i="10" s="1"/>
  <c r="E3" i="52" s="1"/>
  <c r="AD6" i="1"/>
  <c r="AD6" i="10" s="1"/>
  <c r="E2" i="52" s="1"/>
  <c r="E24" i="47"/>
  <c r="AC36" i="1"/>
  <c r="AC36" i="10" s="1"/>
  <c r="B13" i="47" s="1"/>
  <c r="C36" i="10"/>
  <c r="T36" i="39"/>
  <c r="AC36" i="38"/>
  <c r="AC36" i="45" s="1"/>
  <c r="L13" i="47" s="1"/>
  <c r="T36" i="38"/>
  <c r="T36" i="45" s="1"/>
  <c r="L12" i="47" s="1"/>
  <c r="F36" i="44"/>
  <c r="K20" i="47" s="1"/>
  <c r="D36" i="44"/>
  <c r="K28" i="47" s="1"/>
  <c r="R36" i="43"/>
  <c r="S36" i="42"/>
  <c r="I29" i="47" s="1"/>
  <c r="H36" i="41"/>
  <c r="F36" i="41"/>
  <c r="H20" i="47" s="1"/>
  <c r="N20" i="47" s="1"/>
  <c r="U36" i="40"/>
  <c r="AC36" i="21"/>
  <c r="T36" i="21"/>
  <c r="AC36" i="20"/>
  <c r="AC36" i="22" s="1"/>
  <c r="E13" i="47" s="1"/>
  <c r="T36" i="18"/>
  <c r="T36" i="22" s="1"/>
  <c r="E12" i="47" s="1"/>
  <c r="AC36" i="16"/>
  <c r="AC36" i="17" s="1"/>
  <c r="D13" i="47" s="1"/>
  <c r="T36" i="15"/>
  <c r="T36" i="17" s="1"/>
  <c r="D12" i="47" s="1"/>
  <c r="AC36" i="13"/>
  <c r="AC36" i="14" s="1"/>
  <c r="C13" i="47" s="1"/>
  <c r="T36" i="12"/>
  <c r="T36" i="14" s="1"/>
  <c r="C12" i="47" s="1"/>
  <c r="AD17" i="42"/>
  <c r="E225" i="52" s="1"/>
  <c r="I28" i="47"/>
  <c r="I17" i="47"/>
  <c r="AD35" i="46"/>
  <c r="E365" i="52" s="1"/>
  <c r="E36" i="46"/>
  <c r="K36" i="39"/>
  <c r="AD23" i="46"/>
  <c r="E353" i="52" s="1"/>
  <c r="AD15" i="46"/>
  <c r="E345" i="52" s="1"/>
  <c r="I36" i="45"/>
  <c r="L25" i="47" s="1"/>
  <c r="K36" i="32"/>
  <c r="AD36" i="32" s="1"/>
  <c r="K36" i="38"/>
  <c r="AD21" i="45"/>
  <c r="E321" i="52" s="1"/>
  <c r="K36" i="31"/>
  <c r="AD36" i="31" s="1"/>
  <c r="J36" i="44"/>
  <c r="K29" i="47" s="1"/>
  <c r="AD34" i="44"/>
  <c r="E303" i="52" s="1"/>
  <c r="K31" i="47"/>
  <c r="K17" i="47"/>
  <c r="AD30" i="43"/>
  <c r="E269" i="52" s="1"/>
  <c r="AD32" i="43"/>
  <c r="E271" i="52" s="1"/>
  <c r="AD34" i="29"/>
  <c r="AD34" i="43" s="1"/>
  <c r="E273" i="52" s="1"/>
  <c r="AD33" i="29"/>
  <c r="AD33" i="43" s="1"/>
  <c r="E272" i="52" s="1"/>
  <c r="AD31" i="29"/>
  <c r="K36" i="30"/>
  <c r="K36" i="44" s="1"/>
  <c r="K11" i="47" s="1"/>
  <c r="J24" i="47"/>
  <c r="AD29" i="29"/>
  <c r="AD27" i="29"/>
  <c r="AD25" i="29"/>
  <c r="AD23" i="29"/>
  <c r="AD21" i="29"/>
  <c r="AD19" i="29"/>
  <c r="J25" i="47"/>
  <c r="J18" i="47"/>
  <c r="AD17" i="29"/>
  <c r="I36" i="42"/>
  <c r="I25" i="47" s="1"/>
  <c r="AD35" i="42"/>
  <c r="E243" i="52" s="1"/>
  <c r="AD15" i="29"/>
  <c r="AD14" i="29"/>
  <c r="AD13" i="29"/>
  <c r="AD11" i="29"/>
  <c r="AC36" i="29"/>
  <c r="AC36" i="43" s="1"/>
  <c r="J13" i="47" s="1"/>
  <c r="T36" i="36"/>
  <c r="AD9" i="29"/>
  <c r="AD7" i="29"/>
  <c r="T36" i="29"/>
  <c r="AD5" i="29"/>
  <c r="AD34" i="28"/>
  <c r="J17" i="47"/>
  <c r="AD14" i="43"/>
  <c r="E253" i="52" s="1"/>
  <c r="J31" i="47"/>
  <c r="K36" i="36"/>
  <c r="K36" i="29"/>
  <c r="AD36" i="29" s="1"/>
  <c r="AD38" i="29" s="1"/>
  <c r="J7" i="47" s="1"/>
  <c r="AD22" i="28"/>
  <c r="AD20" i="28"/>
  <c r="AD15" i="28"/>
  <c r="AD15" i="42" s="1"/>
  <c r="E223" i="52" s="1"/>
  <c r="AD14" i="28"/>
  <c r="AD18" i="28"/>
  <c r="AD16" i="28"/>
  <c r="I30" i="47"/>
  <c r="I20" i="47"/>
  <c r="AD13" i="28"/>
  <c r="AD13" i="42" s="1"/>
  <c r="E221" i="52" s="1"/>
  <c r="AD32" i="28"/>
  <c r="AD30" i="28"/>
  <c r="AD28" i="28"/>
  <c r="AD26" i="28"/>
  <c r="AD24" i="28"/>
  <c r="T36" i="35"/>
  <c r="E36" i="42"/>
  <c r="AD25" i="42"/>
  <c r="E233" i="52" s="1"/>
  <c r="K36" i="35"/>
  <c r="AD11" i="28"/>
  <c r="AD10" i="28"/>
  <c r="AD7" i="28"/>
  <c r="AD7" i="42" s="1"/>
  <c r="E215" i="52" s="1"/>
  <c r="AD6" i="28"/>
  <c r="AD12" i="28"/>
  <c r="AD9" i="28"/>
  <c r="AD9" i="42" s="1"/>
  <c r="E217" i="52" s="1"/>
  <c r="AD8" i="28"/>
  <c r="AD5" i="22"/>
  <c r="K36" i="20"/>
  <c r="K13" i="42"/>
  <c r="AD11" i="42"/>
  <c r="E219" i="52" s="1"/>
  <c r="I36" i="41"/>
  <c r="AC36" i="28"/>
  <c r="AC36" i="42" s="1"/>
  <c r="I13" i="47" s="1"/>
  <c r="I19" i="47"/>
  <c r="T36" i="28"/>
  <c r="AD5" i="28"/>
  <c r="AD5" i="42" s="1"/>
  <c r="E213" i="52" s="1"/>
  <c r="I24" i="47"/>
  <c r="AD35" i="27"/>
  <c r="AD34" i="27"/>
  <c r="AD34" i="41" s="1"/>
  <c r="E211" i="52" s="1"/>
  <c r="AD33" i="27"/>
  <c r="AD32" i="27"/>
  <c r="AD32" i="41" s="1"/>
  <c r="E209" i="52" s="1"/>
  <c r="AD31" i="27"/>
  <c r="H29" i="47"/>
  <c r="H28" i="47"/>
  <c r="I18" i="47"/>
  <c r="I31" i="47"/>
  <c r="K36" i="28"/>
  <c r="AD36" i="28" s="1"/>
  <c r="K32" i="41"/>
  <c r="H17" i="47"/>
  <c r="H26" i="47"/>
  <c r="H19" i="47"/>
  <c r="AD27" i="27"/>
  <c r="AD24" i="27"/>
  <c r="AD24" i="41" s="1"/>
  <c r="E201" i="52" s="1"/>
  <c r="AD23" i="27"/>
  <c r="H18" i="47"/>
  <c r="H25" i="47"/>
  <c r="AD21" i="27"/>
  <c r="AD19" i="27"/>
  <c r="AD15" i="27"/>
  <c r="AD15" i="41" s="1"/>
  <c r="E192" i="52" s="1"/>
  <c r="AD11" i="27"/>
  <c r="AC36" i="27"/>
  <c r="AC36" i="41" s="1"/>
  <c r="H13" i="47" s="1"/>
  <c r="AD29" i="27"/>
  <c r="AD25" i="27"/>
  <c r="AD18" i="27"/>
  <c r="AD18" i="41" s="1"/>
  <c r="E195" i="52" s="1"/>
  <c r="AD17" i="27"/>
  <c r="AD13" i="27"/>
  <c r="AD9" i="27"/>
  <c r="AD7" i="27"/>
  <c r="T36" i="27"/>
  <c r="T36" i="41" s="1"/>
  <c r="H12" i="47" s="1"/>
  <c r="AD5" i="27"/>
  <c r="H24" i="47"/>
  <c r="H23" i="47" s="1"/>
  <c r="H30" i="47"/>
  <c r="H21" i="47"/>
  <c r="K18" i="41"/>
  <c r="K36" i="34"/>
  <c r="K36" i="27"/>
  <c r="AD34" i="24"/>
  <c r="G25" i="47"/>
  <c r="AD32" i="24"/>
  <c r="AD32" i="40" s="1"/>
  <c r="E179" i="52" s="1"/>
  <c r="T36" i="33"/>
  <c r="AD34" i="40"/>
  <c r="E181" i="52" s="1"/>
  <c r="AD14" i="24"/>
  <c r="AD20" i="40"/>
  <c r="E167" i="52" s="1"/>
  <c r="K36" i="33"/>
  <c r="AD36" i="33" s="1"/>
  <c r="AD18" i="23"/>
  <c r="E134" i="52" s="1"/>
  <c r="AD17" i="23"/>
  <c r="E133" i="52" s="1"/>
  <c r="AD16" i="23"/>
  <c r="E132" i="52" s="1"/>
  <c r="AD15" i="23"/>
  <c r="E131" i="52" s="1"/>
  <c r="AD13" i="23"/>
  <c r="E129" i="52" s="1"/>
  <c r="AD11" i="23"/>
  <c r="E127" i="52" s="1"/>
  <c r="AD24" i="24"/>
  <c r="AD24" i="40" s="1"/>
  <c r="E171" i="52" s="1"/>
  <c r="AD26" i="24"/>
  <c r="AD26" i="40" s="1"/>
  <c r="E173" i="52" s="1"/>
  <c r="AD22" i="24"/>
  <c r="AD22" i="40" s="1"/>
  <c r="E169" i="52" s="1"/>
  <c r="G27" i="47"/>
  <c r="AD10" i="24"/>
  <c r="AD8" i="24"/>
  <c r="G17" i="47"/>
  <c r="G16" i="47" s="1"/>
  <c r="G24" i="47"/>
  <c r="AC36" i="24"/>
  <c r="AC36" i="40" s="1"/>
  <c r="G13" i="47" s="1"/>
  <c r="K16" i="24"/>
  <c r="G16" i="40"/>
  <c r="AD6" i="24"/>
  <c r="AD5" i="24"/>
  <c r="AD5" i="40" s="1"/>
  <c r="E152" i="52" s="1"/>
  <c r="AD35" i="24"/>
  <c r="AD35" i="40" s="1"/>
  <c r="AD33" i="24"/>
  <c r="AD31" i="24"/>
  <c r="AD29" i="24"/>
  <c r="AD27" i="24"/>
  <c r="AD25" i="24"/>
  <c r="AD23" i="24"/>
  <c r="AD21" i="24"/>
  <c r="AD19" i="24"/>
  <c r="T36" i="24"/>
  <c r="H36" i="23"/>
  <c r="F30" i="47" s="1"/>
  <c r="F27" i="47" s="1"/>
  <c r="K36" i="21"/>
  <c r="AD5" i="23"/>
  <c r="E121" i="52" s="1"/>
  <c r="AD33" i="19"/>
  <c r="AD33" i="23" s="1"/>
  <c r="E149" i="52" s="1"/>
  <c r="AD32" i="19"/>
  <c r="AD32" i="23" s="1"/>
  <c r="E148" i="52" s="1"/>
  <c r="AD30" i="19"/>
  <c r="AD30" i="23" s="1"/>
  <c r="E146" i="52" s="1"/>
  <c r="AD35" i="19"/>
  <c r="AD35" i="23" s="1"/>
  <c r="E151" i="52" s="1"/>
  <c r="AD34" i="19"/>
  <c r="AD34" i="23" s="1"/>
  <c r="E150" i="52" s="1"/>
  <c r="F31" i="47"/>
  <c r="AD12" i="19"/>
  <c r="AD12" i="23" s="1"/>
  <c r="E128" i="52" s="1"/>
  <c r="F25" i="47"/>
  <c r="F23" i="47" s="1"/>
  <c r="F18" i="47"/>
  <c r="F16" i="47" s="1"/>
  <c r="AD26" i="19"/>
  <c r="AD26" i="23" s="1"/>
  <c r="E142" i="52" s="1"/>
  <c r="AD20" i="19"/>
  <c r="AD20" i="23" s="1"/>
  <c r="E136" i="52" s="1"/>
  <c r="AD14" i="19"/>
  <c r="AD14" i="23" s="1"/>
  <c r="E130" i="52" s="1"/>
  <c r="F21" i="47"/>
  <c r="AD6" i="19"/>
  <c r="AD6" i="23" s="1"/>
  <c r="AC36" i="19"/>
  <c r="AC36" i="23" s="1"/>
  <c r="F13" i="47" s="1"/>
  <c r="T36" i="19"/>
  <c r="T36" i="23" s="1"/>
  <c r="F12" i="47" s="1"/>
  <c r="K36" i="19"/>
  <c r="E23" i="47"/>
  <c r="E17" i="47"/>
  <c r="E16" i="47" s="1"/>
  <c r="K36" i="18"/>
  <c r="K36" i="22" s="1"/>
  <c r="E11" i="47" s="1"/>
  <c r="E91" i="52"/>
  <c r="E67" i="52"/>
  <c r="D29" i="47"/>
  <c r="D18" i="47"/>
  <c r="D27" i="47"/>
  <c r="D23" i="47"/>
  <c r="K36" i="15"/>
  <c r="K36" i="17" s="1"/>
  <c r="D11" i="47" s="1"/>
  <c r="K36" i="12"/>
  <c r="K24" i="10"/>
  <c r="E1" i="52"/>
  <c r="K5" i="10"/>
  <c r="B24" i="47"/>
  <c r="B17" i="47"/>
  <c r="B16" i="47" s="1"/>
  <c r="K36" i="1"/>
  <c r="AD36" i="1" s="1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2" i="2"/>
  <c r="B214" i="2"/>
  <c r="B216" i="2"/>
  <c r="B218" i="2"/>
  <c r="B220" i="2"/>
  <c r="B222" i="2"/>
  <c r="B224" i="2"/>
  <c r="B226" i="2"/>
  <c r="B228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4" i="2"/>
  <c r="B256" i="2"/>
  <c r="B258" i="2"/>
  <c r="B260" i="2"/>
  <c r="B262" i="2"/>
  <c r="B264" i="2"/>
  <c r="B266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C16" i="47"/>
  <c r="A3" i="54"/>
  <c r="C2" i="54"/>
  <c r="AD33" i="14"/>
  <c r="AD34" i="46"/>
  <c r="E364" i="52" s="1"/>
  <c r="AD32" i="46"/>
  <c r="E362" i="52" s="1"/>
  <c r="AD30" i="46"/>
  <c r="E360" i="52" s="1"/>
  <c r="AD28" i="46"/>
  <c r="E358" i="52" s="1"/>
  <c r="AD26" i="46"/>
  <c r="E356" i="52" s="1"/>
  <c r="AD24" i="46"/>
  <c r="E354" i="52" s="1"/>
  <c r="AD22" i="46"/>
  <c r="E352" i="52" s="1"/>
  <c r="AD20" i="46"/>
  <c r="E350" i="52" s="1"/>
  <c r="AD18" i="46"/>
  <c r="E348" i="52" s="1"/>
  <c r="AD16" i="46"/>
  <c r="E346" i="52" s="1"/>
  <c r="AD14" i="46"/>
  <c r="E344" i="52" s="1"/>
  <c r="AD12" i="46"/>
  <c r="E342" i="52" s="1"/>
  <c r="AD10" i="46"/>
  <c r="E340" i="52" s="1"/>
  <c r="AD8" i="46"/>
  <c r="E338" i="52" s="1"/>
  <c r="AD6" i="46"/>
  <c r="AD34" i="45"/>
  <c r="E334" i="52" s="1"/>
  <c r="AD32" i="45"/>
  <c r="E332" i="52" s="1"/>
  <c r="AD30" i="45"/>
  <c r="E330" i="52" s="1"/>
  <c r="AD28" i="45"/>
  <c r="E328" i="52" s="1"/>
  <c r="AD26" i="45"/>
  <c r="E326" i="52" s="1"/>
  <c r="AD24" i="45"/>
  <c r="E324" i="52" s="1"/>
  <c r="AD22" i="45"/>
  <c r="E322" i="52" s="1"/>
  <c r="AD20" i="45"/>
  <c r="E320" i="52" s="1"/>
  <c r="AD18" i="45"/>
  <c r="E318" i="52" s="1"/>
  <c r="AD16" i="45"/>
  <c r="E316" i="52" s="1"/>
  <c r="AD14" i="45"/>
  <c r="E314" i="52" s="1"/>
  <c r="AD12" i="45"/>
  <c r="E312" i="52" s="1"/>
  <c r="AD10" i="45"/>
  <c r="E310" i="52" s="1"/>
  <c r="AD8" i="45"/>
  <c r="E308" i="52" s="1"/>
  <c r="AD6" i="45"/>
  <c r="AD35" i="44"/>
  <c r="E304" i="52" s="1"/>
  <c r="AD33" i="44"/>
  <c r="E302" i="52" s="1"/>
  <c r="AD31" i="44"/>
  <c r="E300" i="52" s="1"/>
  <c r="AD29" i="44"/>
  <c r="E298" i="52" s="1"/>
  <c r="AD27" i="44"/>
  <c r="E296" i="52" s="1"/>
  <c r="AD25" i="44"/>
  <c r="E294" i="52" s="1"/>
  <c r="AD23" i="44"/>
  <c r="E292" i="52" s="1"/>
  <c r="AD21" i="44"/>
  <c r="E290" i="52" s="1"/>
  <c r="AD19" i="44"/>
  <c r="E288" i="52" s="1"/>
  <c r="AD17" i="44"/>
  <c r="E286" i="52" s="1"/>
  <c r="AD15" i="44"/>
  <c r="E284" i="52" s="1"/>
  <c r="AD13" i="44"/>
  <c r="E282" i="52" s="1"/>
  <c r="AD11" i="44"/>
  <c r="E280" i="52" s="1"/>
  <c r="AD9" i="44"/>
  <c r="E278" i="52" s="1"/>
  <c r="AD7" i="44"/>
  <c r="E276" i="52" s="1"/>
  <c r="AD5" i="44"/>
  <c r="AD31" i="43"/>
  <c r="E270" i="52" s="1"/>
  <c r="AD29" i="43"/>
  <c r="E268" i="52" s="1"/>
  <c r="AD27" i="43"/>
  <c r="E266" i="52" s="1"/>
  <c r="AD25" i="43"/>
  <c r="E264" i="52" s="1"/>
  <c r="AD23" i="43"/>
  <c r="E262" i="52" s="1"/>
  <c r="AD21" i="43"/>
  <c r="E260" i="52" s="1"/>
  <c r="AD19" i="43"/>
  <c r="E258" i="52" s="1"/>
  <c r="AD17" i="43"/>
  <c r="E256" i="52" s="1"/>
  <c r="AD15" i="43"/>
  <c r="E254" i="52" s="1"/>
  <c r="AD13" i="43"/>
  <c r="E252" i="52" s="1"/>
  <c r="AD11" i="43"/>
  <c r="E250" i="52" s="1"/>
  <c r="AD9" i="43"/>
  <c r="E248" i="52" s="1"/>
  <c r="AD7" i="43"/>
  <c r="E246" i="52" s="1"/>
  <c r="AD5" i="43"/>
  <c r="AD34" i="42"/>
  <c r="E242" i="52" s="1"/>
  <c r="AD32" i="42"/>
  <c r="E240" i="52" s="1"/>
  <c r="AD30" i="42"/>
  <c r="E238" i="52" s="1"/>
  <c r="AD28" i="42"/>
  <c r="E236" i="52" s="1"/>
  <c r="AD26" i="42"/>
  <c r="E234" i="52" s="1"/>
  <c r="AD24" i="42"/>
  <c r="E232" i="52" s="1"/>
  <c r="AD22" i="42"/>
  <c r="E230" i="52" s="1"/>
  <c r="AD20" i="42"/>
  <c r="E228" i="52" s="1"/>
  <c r="AD18" i="42"/>
  <c r="E226" i="52" s="1"/>
  <c r="AD16" i="42"/>
  <c r="E224" i="52" s="1"/>
  <c r="AD14" i="42"/>
  <c r="E222" i="52" s="1"/>
  <c r="AD12" i="42"/>
  <c r="E220" i="52" s="1"/>
  <c r="AD10" i="42"/>
  <c r="E218" i="52" s="1"/>
  <c r="AD8" i="42"/>
  <c r="E216" i="52" s="1"/>
  <c r="AD6" i="42"/>
  <c r="AD35" i="41"/>
  <c r="E212" i="52" s="1"/>
  <c r="AD33" i="41"/>
  <c r="E210" i="52" s="1"/>
  <c r="AD31" i="41"/>
  <c r="E208" i="52" s="1"/>
  <c r="AD29" i="41"/>
  <c r="E206" i="52" s="1"/>
  <c r="AD27" i="41"/>
  <c r="E204" i="52" s="1"/>
  <c r="AD25" i="41"/>
  <c r="E202" i="52" s="1"/>
  <c r="AD23" i="41"/>
  <c r="E200" i="52" s="1"/>
  <c r="AD21" i="41"/>
  <c r="E198" i="52" s="1"/>
  <c r="AD19" i="41"/>
  <c r="E196" i="52" s="1"/>
  <c r="AD17" i="41"/>
  <c r="E194" i="52" s="1"/>
  <c r="AD13" i="41"/>
  <c r="E190" i="52" s="1"/>
  <c r="AD11" i="41"/>
  <c r="E188" i="52" s="1"/>
  <c r="AD9" i="41"/>
  <c r="E186" i="52" s="1"/>
  <c r="AD7" i="41"/>
  <c r="E184" i="52" s="1"/>
  <c r="AD5" i="41"/>
  <c r="AD33" i="40"/>
  <c r="E180" i="52" s="1"/>
  <c r="AD31" i="40"/>
  <c r="E178" i="52" s="1"/>
  <c r="AD29" i="40"/>
  <c r="E176" i="52" s="1"/>
  <c r="AD27" i="40"/>
  <c r="E174" i="52" s="1"/>
  <c r="AD25" i="40"/>
  <c r="E172" i="52" s="1"/>
  <c r="AD23" i="40"/>
  <c r="E170" i="52" s="1"/>
  <c r="AD21" i="40"/>
  <c r="E168" i="52" s="1"/>
  <c r="AD19" i="40"/>
  <c r="E166" i="52" s="1"/>
  <c r="A2" i="53"/>
  <c r="K36" i="10"/>
  <c r="B11" i="47" s="1"/>
  <c r="K36" i="45"/>
  <c r="L11" i="47" s="1"/>
  <c r="AC36" i="44"/>
  <c r="K13" i="47" s="1"/>
  <c r="AD36" i="36"/>
  <c r="K36" i="43"/>
  <c r="J11" i="47" s="1"/>
  <c r="AD36" i="35"/>
  <c r="T36" i="42"/>
  <c r="I12" i="47" s="1"/>
  <c r="T36" i="40"/>
  <c r="G12" i="47" s="1"/>
  <c r="AD36" i="21"/>
  <c r="K36" i="23"/>
  <c r="F11" i="47" s="1"/>
  <c r="AD36" i="16"/>
  <c r="AD15" i="24"/>
  <c r="AD13" i="33"/>
  <c r="AD12" i="40"/>
  <c r="E159" i="52" s="1"/>
  <c r="AD11" i="24"/>
  <c r="AD9" i="33"/>
  <c r="AD8" i="40"/>
  <c r="E155" i="52" s="1"/>
  <c r="AD7" i="24"/>
  <c r="AD36" i="38"/>
  <c r="AD36" i="18"/>
  <c r="AD36" i="12"/>
  <c r="AD36" i="39"/>
  <c r="T36" i="46"/>
  <c r="M12" i="47" s="1"/>
  <c r="AD36" i="34"/>
  <c r="AD36" i="20"/>
  <c r="AD36" i="13"/>
  <c r="K36" i="14"/>
  <c r="C11" i="47" s="1"/>
  <c r="AD17" i="24"/>
  <c r="AD17" i="40" s="1"/>
  <c r="E164" i="52" s="1"/>
  <c r="AD15" i="33"/>
  <c r="AD14" i="40"/>
  <c r="E161" i="52" s="1"/>
  <c r="AD13" i="24"/>
  <c r="AD13" i="40" s="1"/>
  <c r="E160" i="52" s="1"/>
  <c r="AD11" i="33"/>
  <c r="AD10" i="40"/>
  <c r="E157" i="52" s="1"/>
  <c r="AD9" i="24"/>
  <c r="AD9" i="40" s="1"/>
  <c r="E156" i="52" s="1"/>
  <c r="AD7" i="33"/>
  <c r="AD6" i="40"/>
  <c r="AD36" i="19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A299" i="2"/>
  <c r="AD38" i="9" l="1"/>
  <c r="B8" i="47" s="1"/>
  <c r="AD40" i="9"/>
  <c r="AD41" i="9" s="1"/>
  <c r="AD39" i="9"/>
  <c r="B27" i="47"/>
  <c r="N28" i="47"/>
  <c r="B28" i="44"/>
  <c r="B28" i="37"/>
  <c r="B28" i="30"/>
  <c r="B20" i="44"/>
  <c r="B20" i="37"/>
  <c r="B20" i="30"/>
  <c r="B12" i="44"/>
  <c r="B12" i="37"/>
  <c r="B12" i="30"/>
  <c r="B34" i="36"/>
  <c r="B34" i="43"/>
  <c r="B34" i="29"/>
  <c r="B26" i="36"/>
  <c r="B26" i="43"/>
  <c r="B26" i="29"/>
  <c r="B18" i="36"/>
  <c r="B18" i="43"/>
  <c r="B18" i="29"/>
  <c r="B10" i="36"/>
  <c r="B10" i="43"/>
  <c r="B10" i="29"/>
  <c r="B33" i="35"/>
  <c r="B33" i="28"/>
  <c r="B33" i="42"/>
  <c r="B25" i="35"/>
  <c r="B25" i="28"/>
  <c r="B25" i="42"/>
  <c r="B17" i="35"/>
  <c r="B17" i="28"/>
  <c r="B17" i="42"/>
  <c r="B9" i="35"/>
  <c r="B9" i="28"/>
  <c r="B9" i="42"/>
  <c r="J30" i="47"/>
  <c r="J27" i="47" s="1"/>
  <c r="J21" i="47"/>
  <c r="M25" i="47"/>
  <c r="M18" i="47"/>
  <c r="AD8" i="10"/>
  <c r="AD16" i="10"/>
  <c r="E12" i="52" s="1"/>
  <c r="AD13" i="14"/>
  <c r="E40" i="52" s="1"/>
  <c r="AD28" i="22"/>
  <c r="AD30" i="22"/>
  <c r="E116" i="52" s="1"/>
  <c r="AD32" i="22"/>
  <c r="E118" i="52" s="1"/>
  <c r="AD34" i="22"/>
  <c r="E120" i="52" s="1"/>
  <c r="AD7" i="23"/>
  <c r="E123" i="52" s="1"/>
  <c r="AD9" i="23"/>
  <c r="E125" i="52" s="1"/>
  <c r="AD19" i="23"/>
  <c r="E135" i="52" s="1"/>
  <c r="AD22" i="23"/>
  <c r="E138" i="52" s="1"/>
  <c r="AD24" i="23"/>
  <c r="E140" i="52" s="1"/>
  <c r="AD27" i="23"/>
  <c r="E143" i="52" s="1"/>
  <c r="AD29" i="23"/>
  <c r="E145" i="52" s="1"/>
  <c r="AD6" i="41"/>
  <c r="E183" i="52" s="1"/>
  <c r="AD10" i="41"/>
  <c r="E187" i="52" s="1"/>
  <c r="AD14" i="41"/>
  <c r="E191" i="52" s="1"/>
  <c r="AD30" i="41"/>
  <c r="E207" i="52" s="1"/>
  <c r="L18" i="47"/>
  <c r="M19" i="47"/>
  <c r="B24" i="44"/>
  <c r="B24" i="37"/>
  <c r="B24" i="30"/>
  <c r="B16" i="44"/>
  <c r="B16" i="37"/>
  <c r="B16" i="30"/>
  <c r="B8" i="44"/>
  <c r="B8" i="37"/>
  <c r="B8" i="30"/>
  <c r="B30" i="36"/>
  <c r="B30" i="43"/>
  <c r="B30" i="29"/>
  <c r="B22" i="36"/>
  <c r="B22" i="43"/>
  <c r="B22" i="29"/>
  <c r="B14" i="36"/>
  <c r="B14" i="43"/>
  <c r="B14" i="29"/>
  <c r="B6" i="36"/>
  <c r="B6" i="43"/>
  <c r="B6" i="29"/>
  <c r="B29" i="35"/>
  <c r="B29" i="28"/>
  <c r="B29" i="42"/>
  <c r="B21" i="35"/>
  <c r="B21" i="28"/>
  <c r="B21" i="42"/>
  <c r="B13" i="35"/>
  <c r="B13" i="28"/>
  <c r="B13" i="42"/>
  <c r="B5" i="35"/>
  <c r="B5" i="28"/>
  <c r="B5" i="42"/>
  <c r="M24" i="47"/>
  <c r="M23" i="47" s="1"/>
  <c r="M17" i="47"/>
  <c r="M16" i="47" s="1"/>
  <c r="AD12" i="14"/>
  <c r="AD28" i="14"/>
  <c r="E55" i="52" s="1"/>
  <c r="AD24" i="10"/>
  <c r="E20" i="52" s="1"/>
  <c r="AD23" i="14"/>
  <c r="E50" i="52" s="1"/>
  <c r="AD25" i="14"/>
  <c r="E52" i="52" s="1"/>
  <c r="AD13" i="17"/>
  <c r="AD15" i="17"/>
  <c r="E70" i="52" s="1"/>
  <c r="AD17" i="17"/>
  <c r="E72" i="52" s="1"/>
  <c r="AD19" i="17"/>
  <c r="E74" i="52" s="1"/>
  <c r="AD21" i="17"/>
  <c r="E76" i="52" s="1"/>
  <c r="AD23" i="17"/>
  <c r="E78" i="52" s="1"/>
  <c r="AD25" i="17"/>
  <c r="E80" i="52" s="1"/>
  <c r="AD27" i="17"/>
  <c r="E82" i="52" s="1"/>
  <c r="AD29" i="17"/>
  <c r="E84" i="52" s="1"/>
  <c r="AD31" i="17"/>
  <c r="E86" i="52" s="1"/>
  <c r="AD33" i="17"/>
  <c r="E88" i="52" s="1"/>
  <c r="AD35" i="17"/>
  <c r="E90" i="52" s="1"/>
  <c r="AD36" i="37"/>
  <c r="T36" i="10"/>
  <c r="B12" i="47" s="1"/>
  <c r="AD29" i="14"/>
  <c r="E56" i="52" s="1"/>
  <c r="AD29" i="22"/>
  <c r="E115" i="52" s="1"/>
  <c r="AD31" i="22"/>
  <c r="E117" i="52" s="1"/>
  <c r="AD33" i="22"/>
  <c r="E119" i="52" s="1"/>
  <c r="AD8" i="23"/>
  <c r="E124" i="52" s="1"/>
  <c r="AD10" i="23"/>
  <c r="E126" i="52" s="1"/>
  <c r="AD21" i="23"/>
  <c r="E137" i="52" s="1"/>
  <c r="AD23" i="23"/>
  <c r="E139" i="52" s="1"/>
  <c r="AD25" i="23"/>
  <c r="E141" i="52" s="1"/>
  <c r="AD28" i="23"/>
  <c r="E144" i="52" s="1"/>
  <c r="AD31" i="23"/>
  <c r="E147" i="52" s="1"/>
  <c r="AD8" i="41"/>
  <c r="E185" i="52" s="1"/>
  <c r="AD12" i="41"/>
  <c r="E189" i="52" s="1"/>
  <c r="AD16" i="41"/>
  <c r="E193" i="52" s="1"/>
  <c r="AD28" i="41"/>
  <c r="E205" i="52" s="1"/>
  <c r="AD35" i="22"/>
  <c r="L17" i="47"/>
  <c r="N25" i="47"/>
  <c r="L23" i="47"/>
  <c r="K36" i="46"/>
  <c r="M11" i="47" s="1"/>
  <c r="AD39" i="32"/>
  <c r="AD38" i="32"/>
  <c r="M7" i="47" s="1"/>
  <c r="K18" i="47"/>
  <c r="N29" i="47"/>
  <c r="K16" i="47"/>
  <c r="K27" i="47"/>
  <c r="AD36" i="30"/>
  <c r="J23" i="47"/>
  <c r="J16" i="47"/>
  <c r="T36" i="43"/>
  <c r="J12" i="47" s="1"/>
  <c r="AD39" i="29"/>
  <c r="I27" i="47"/>
  <c r="K36" i="41"/>
  <c r="H11" i="47" s="1"/>
  <c r="I23" i="47"/>
  <c r="I16" i="47"/>
  <c r="H31" i="47"/>
  <c r="H27" i="47"/>
  <c r="H16" i="47"/>
  <c r="N30" i="47"/>
  <c r="K36" i="42"/>
  <c r="I11" i="47" s="1"/>
  <c r="AD38" i="28"/>
  <c r="I7" i="47" s="1"/>
  <c r="AD39" i="28"/>
  <c r="AD36" i="27"/>
  <c r="AD39" i="27" s="1"/>
  <c r="AD38" i="33"/>
  <c r="G8" i="47" s="1"/>
  <c r="AD39" i="33"/>
  <c r="AD16" i="24"/>
  <c r="AD16" i="40" s="1"/>
  <c r="E163" i="52" s="1"/>
  <c r="K16" i="40"/>
  <c r="K18" i="24"/>
  <c r="G18" i="40"/>
  <c r="G36" i="24"/>
  <c r="F35" i="47"/>
  <c r="F33" i="47"/>
  <c r="E122" i="52"/>
  <c r="F34" i="47"/>
  <c r="N13" i="47"/>
  <c r="D16" i="47"/>
  <c r="N18" i="47"/>
  <c r="AD36" i="15"/>
  <c r="N17" i="47"/>
  <c r="B23" i="47"/>
  <c r="N24" i="47"/>
  <c r="B27" i="37"/>
  <c r="B27" i="30"/>
  <c r="B27" i="44"/>
  <c r="B23" i="37"/>
  <c r="B23" i="30"/>
  <c r="B23" i="44"/>
  <c r="B19" i="37"/>
  <c r="B19" i="30"/>
  <c r="B19" i="44"/>
  <c r="B15" i="37"/>
  <c r="B15" i="30"/>
  <c r="B15" i="44"/>
  <c r="B11" i="37"/>
  <c r="B11" i="30"/>
  <c r="B11" i="44"/>
  <c r="B7" i="37"/>
  <c r="B7" i="30"/>
  <c r="B7" i="44"/>
  <c r="B33" i="36"/>
  <c r="B33" i="43"/>
  <c r="B33" i="29"/>
  <c r="B29" i="36"/>
  <c r="B29" i="43"/>
  <c r="B29" i="29"/>
  <c r="B25" i="36"/>
  <c r="B25" i="43"/>
  <c r="B25" i="29"/>
  <c r="B21" i="36"/>
  <c r="B21" i="43"/>
  <c r="B21" i="29"/>
  <c r="B17" i="36"/>
  <c r="B17" i="43"/>
  <c r="B17" i="29"/>
  <c r="B13" i="36"/>
  <c r="B13" i="43"/>
  <c r="B13" i="29"/>
  <c r="B9" i="36"/>
  <c r="B9" i="43"/>
  <c r="B9" i="29"/>
  <c r="B5" i="36"/>
  <c r="B5" i="43"/>
  <c r="B5" i="29"/>
  <c r="B32" i="35"/>
  <c r="B32" i="28"/>
  <c r="B32" i="42"/>
  <c r="B28" i="35"/>
  <c r="B28" i="28"/>
  <c r="B28" i="42"/>
  <c r="B24" i="35"/>
  <c r="B24" i="28"/>
  <c r="B24" i="42"/>
  <c r="B20" i="35"/>
  <c r="B20" i="28"/>
  <c r="B20" i="42"/>
  <c r="B16" i="35"/>
  <c r="B16" i="28"/>
  <c r="B16" i="42"/>
  <c r="B12" i="35"/>
  <c r="B12" i="28"/>
  <c r="B12" i="42"/>
  <c r="B8" i="35"/>
  <c r="B8" i="28"/>
  <c r="B8" i="42"/>
  <c r="B35" i="34"/>
  <c r="B35" i="27"/>
  <c r="B35" i="41"/>
  <c r="B32" i="27"/>
  <c r="B32" i="34"/>
  <c r="B32" i="41"/>
  <c r="B30" i="27"/>
  <c r="B30" i="34"/>
  <c r="B30" i="41"/>
  <c r="B28" i="27"/>
  <c r="B28" i="34"/>
  <c r="B28" i="41"/>
  <c r="B26" i="27"/>
  <c r="B26" i="34"/>
  <c r="B26" i="41"/>
  <c r="B24" i="27"/>
  <c r="B24" i="34"/>
  <c r="B24" i="41"/>
  <c r="B22" i="27"/>
  <c r="B22" i="34"/>
  <c r="B22" i="41"/>
  <c r="B20" i="27"/>
  <c r="B20" i="34"/>
  <c r="B20" i="41"/>
  <c r="B18" i="27"/>
  <c r="B18" i="34"/>
  <c r="B18" i="41"/>
  <c r="B16" i="27"/>
  <c r="B16" i="34"/>
  <c r="B16" i="41"/>
  <c r="B14" i="27"/>
  <c r="B14" i="34"/>
  <c r="B14" i="41"/>
  <c r="B12" i="27"/>
  <c r="B12" i="34"/>
  <c r="B12" i="41"/>
  <c r="B10" i="27"/>
  <c r="B10" i="34"/>
  <c r="B10" i="41"/>
  <c r="B8" i="27"/>
  <c r="B8" i="34"/>
  <c r="B8" i="41"/>
  <c r="B6" i="27"/>
  <c r="B6" i="34"/>
  <c r="B6" i="41"/>
  <c r="B34" i="33"/>
  <c r="B34" i="24"/>
  <c r="B34" i="40"/>
  <c r="B32" i="33"/>
  <c r="B32" i="24"/>
  <c r="B32" i="40"/>
  <c r="B30" i="33"/>
  <c r="B30" i="24"/>
  <c r="B30" i="40"/>
  <c r="B28" i="33"/>
  <c r="B28" i="24"/>
  <c r="B28" i="40"/>
  <c r="B26" i="33"/>
  <c r="B26" i="24"/>
  <c r="B26" i="40"/>
  <c r="B24" i="33"/>
  <c r="B24" i="24"/>
  <c r="B24" i="40"/>
  <c r="B22" i="33"/>
  <c r="B22" i="24"/>
  <c r="B22" i="40"/>
  <c r="B20" i="33"/>
  <c r="B20" i="24"/>
  <c r="B20" i="40"/>
  <c r="B18" i="33"/>
  <c r="B18" i="24"/>
  <c r="B18" i="40"/>
  <c r="B16" i="33"/>
  <c r="B16" i="24"/>
  <c r="B16" i="40"/>
  <c r="B14" i="33"/>
  <c r="B14" i="24"/>
  <c r="B14" i="40"/>
  <c r="B12" i="33"/>
  <c r="B12" i="24"/>
  <c r="B12" i="40"/>
  <c r="B10" i="33"/>
  <c r="B10" i="24"/>
  <c r="B10" i="40"/>
  <c r="B8" i="33"/>
  <c r="B8" i="24"/>
  <c r="B8" i="40"/>
  <c r="B6" i="33"/>
  <c r="B6" i="24"/>
  <c r="B6" i="40"/>
  <c r="B35" i="23"/>
  <c r="B35" i="21"/>
  <c r="B35" i="19"/>
  <c r="B33" i="23"/>
  <c r="B33" i="21"/>
  <c r="B33" i="19"/>
  <c r="B31" i="23"/>
  <c r="B31" i="21"/>
  <c r="B31" i="19"/>
  <c r="B29" i="23"/>
  <c r="B29" i="21"/>
  <c r="B29" i="19"/>
  <c r="B27" i="23"/>
  <c r="B27" i="21"/>
  <c r="B27" i="19"/>
  <c r="B25" i="23"/>
  <c r="B25" i="21"/>
  <c r="B25" i="19"/>
  <c r="B23" i="23"/>
  <c r="B23" i="21"/>
  <c r="B23" i="19"/>
  <c r="B21" i="23"/>
  <c r="B21" i="21"/>
  <c r="B21" i="19"/>
  <c r="B19" i="23"/>
  <c r="B19" i="21"/>
  <c r="B19" i="19"/>
  <c r="B17" i="23"/>
  <c r="B17" i="21"/>
  <c r="B17" i="19"/>
  <c r="B15" i="23"/>
  <c r="B15" i="21"/>
  <c r="B15" i="19"/>
  <c r="B13" i="23"/>
  <c r="B13" i="21"/>
  <c r="B13" i="19"/>
  <c r="B11" i="23"/>
  <c r="B11" i="21"/>
  <c r="B11" i="19"/>
  <c r="B9" i="23"/>
  <c r="B9" i="21"/>
  <c r="B9" i="19"/>
  <c r="B7" i="23"/>
  <c r="B7" i="21"/>
  <c r="B7" i="19"/>
  <c r="B5" i="19"/>
  <c r="B5" i="23"/>
  <c r="B5" i="21"/>
  <c r="B33" i="20"/>
  <c r="B33" i="18"/>
  <c r="B33" i="22"/>
  <c r="B31" i="20"/>
  <c r="B31" i="18"/>
  <c r="B31" i="22"/>
  <c r="B29" i="20"/>
  <c r="B29" i="18"/>
  <c r="B29" i="22"/>
  <c r="B27" i="20"/>
  <c r="B27" i="18"/>
  <c r="B27" i="22"/>
  <c r="B25" i="20"/>
  <c r="B25" i="18"/>
  <c r="B25" i="22"/>
  <c r="B23" i="20"/>
  <c r="B23" i="18"/>
  <c r="B23" i="22"/>
  <c r="B21" i="20"/>
  <c r="B21" i="18"/>
  <c r="B21" i="22"/>
  <c r="B19" i="20"/>
  <c r="B19" i="18"/>
  <c r="B19" i="22"/>
  <c r="B17" i="20"/>
  <c r="B17" i="18"/>
  <c r="B17" i="22"/>
  <c r="B15" i="20"/>
  <c r="B15" i="18"/>
  <c r="B15" i="22"/>
  <c r="B13" i="20"/>
  <c r="B13" i="18"/>
  <c r="B13" i="22"/>
  <c r="B11" i="20"/>
  <c r="B11" i="18"/>
  <c r="B11" i="22"/>
  <c r="B9" i="20"/>
  <c r="B9" i="18"/>
  <c r="B9" i="22"/>
  <c r="B7" i="20"/>
  <c r="B7" i="18"/>
  <c r="B7" i="22"/>
  <c r="B5" i="20"/>
  <c r="B5" i="18"/>
  <c r="B5" i="22"/>
  <c r="B34" i="16"/>
  <c r="B34" i="15"/>
  <c r="B34" i="17"/>
  <c r="B32" i="16"/>
  <c r="B32" i="15"/>
  <c r="B32" i="17"/>
  <c r="B30" i="16"/>
  <c r="B30" i="15"/>
  <c r="B30" i="17"/>
  <c r="B25" i="37"/>
  <c r="B25" i="30"/>
  <c r="B25" i="44"/>
  <c r="B21" i="37"/>
  <c r="B21" i="30"/>
  <c r="B21" i="44"/>
  <c r="B17" i="37"/>
  <c r="B17" i="30"/>
  <c r="B17" i="44"/>
  <c r="B13" i="37"/>
  <c r="B13" i="30"/>
  <c r="B13" i="44"/>
  <c r="B9" i="37"/>
  <c r="B9" i="30"/>
  <c r="B9" i="44"/>
  <c r="B5" i="37"/>
  <c r="B5" i="44"/>
  <c r="B5" i="30"/>
  <c r="B31" i="36"/>
  <c r="B31" i="43"/>
  <c r="B31" i="29"/>
  <c r="B27" i="36"/>
  <c r="B27" i="43"/>
  <c r="B27" i="29"/>
  <c r="B23" i="36"/>
  <c r="B23" i="43"/>
  <c r="B23" i="29"/>
  <c r="B19" i="36"/>
  <c r="B19" i="43"/>
  <c r="B19" i="29"/>
  <c r="B15" i="36"/>
  <c r="B15" i="43"/>
  <c r="B15" i="29"/>
  <c r="B11" i="36"/>
  <c r="B11" i="43"/>
  <c r="B11" i="29"/>
  <c r="B7" i="36"/>
  <c r="B7" i="43"/>
  <c r="B7" i="29"/>
  <c r="B34" i="35"/>
  <c r="B34" i="28"/>
  <c r="B34" i="42"/>
  <c r="B30" i="35"/>
  <c r="B30" i="28"/>
  <c r="B30" i="42"/>
  <c r="B26" i="35"/>
  <c r="B26" i="28"/>
  <c r="B26" i="42"/>
  <c r="B22" i="35"/>
  <c r="B22" i="28"/>
  <c r="B22" i="42"/>
  <c r="B18" i="35"/>
  <c r="B18" i="28"/>
  <c r="B18" i="42"/>
  <c r="B14" i="35"/>
  <c r="B14" i="28"/>
  <c r="B14" i="42"/>
  <c r="B10" i="35"/>
  <c r="B10" i="28"/>
  <c r="B10" i="42"/>
  <c r="B6" i="35"/>
  <c r="B6" i="28"/>
  <c r="B6" i="42"/>
  <c r="B33" i="34"/>
  <c r="B33" i="27"/>
  <c r="B33" i="41"/>
  <c r="B31" i="34"/>
  <c r="B31" i="27"/>
  <c r="B31" i="41"/>
  <c r="B29" i="34"/>
  <c r="B29" i="27"/>
  <c r="B29" i="41"/>
  <c r="B27" i="34"/>
  <c r="B27" i="27"/>
  <c r="B27" i="41"/>
  <c r="B25" i="34"/>
  <c r="B25" i="27"/>
  <c r="B25" i="41"/>
  <c r="B23" i="34"/>
  <c r="B23" i="27"/>
  <c r="B23" i="41"/>
  <c r="B21" i="34"/>
  <c r="B21" i="27"/>
  <c r="B21" i="41"/>
  <c r="B19" i="34"/>
  <c r="B19" i="27"/>
  <c r="B19" i="41"/>
  <c r="B17" i="34"/>
  <c r="B17" i="27"/>
  <c r="B17" i="41"/>
  <c r="B15" i="34"/>
  <c r="B15" i="27"/>
  <c r="B15" i="41"/>
  <c r="B13" i="34"/>
  <c r="B13" i="27"/>
  <c r="B13" i="41"/>
  <c r="B11" i="34"/>
  <c r="B11" i="27"/>
  <c r="B11" i="41"/>
  <c r="B9" i="34"/>
  <c r="B9" i="27"/>
  <c r="B9" i="41"/>
  <c r="B7" i="34"/>
  <c r="B7" i="27"/>
  <c r="B7" i="41"/>
  <c r="B5" i="27"/>
  <c r="B5" i="34"/>
  <c r="B5" i="41"/>
  <c r="B33" i="33"/>
  <c r="B33" i="24"/>
  <c r="B33" i="40"/>
  <c r="B31" i="33"/>
  <c r="B31" i="24"/>
  <c r="B31" i="40"/>
  <c r="B29" i="33"/>
  <c r="B29" i="24"/>
  <c r="B29" i="40"/>
  <c r="B27" i="33"/>
  <c r="B27" i="24"/>
  <c r="B27" i="40"/>
  <c r="B25" i="33"/>
  <c r="B25" i="24"/>
  <c r="B25" i="40"/>
  <c r="B23" i="33"/>
  <c r="B23" i="24"/>
  <c r="B23" i="40"/>
  <c r="B21" i="33"/>
  <c r="B21" i="24"/>
  <c r="B21" i="40"/>
  <c r="B19" i="33"/>
  <c r="B19" i="24"/>
  <c r="B19" i="40"/>
  <c r="B17" i="33"/>
  <c r="B17" i="24"/>
  <c r="B17" i="40"/>
  <c r="B15" i="33"/>
  <c r="B15" i="24"/>
  <c r="B15" i="40"/>
  <c r="B13" i="33"/>
  <c r="B13" i="24"/>
  <c r="B13" i="40"/>
  <c r="B11" i="33"/>
  <c r="B11" i="24"/>
  <c r="B11" i="40"/>
  <c r="B9" i="33"/>
  <c r="B9" i="24"/>
  <c r="B9" i="40"/>
  <c r="B7" i="33"/>
  <c r="B7" i="24"/>
  <c r="B7" i="40"/>
  <c r="B5" i="33"/>
  <c r="B5" i="24"/>
  <c r="B5" i="40"/>
  <c r="B34" i="19"/>
  <c r="B34" i="23"/>
  <c r="B34" i="21"/>
  <c r="B32" i="19"/>
  <c r="B32" i="23"/>
  <c r="B32" i="21"/>
  <c r="B30" i="19"/>
  <c r="B30" i="23"/>
  <c r="B30" i="21"/>
  <c r="B28" i="19"/>
  <c r="B28" i="23"/>
  <c r="B28" i="21"/>
  <c r="B26" i="19"/>
  <c r="B26" i="23"/>
  <c r="B26" i="21"/>
  <c r="B24" i="19"/>
  <c r="B24" i="23"/>
  <c r="B24" i="21"/>
  <c r="B22" i="19"/>
  <c r="B22" i="23"/>
  <c r="B22" i="21"/>
  <c r="B20" i="19"/>
  <c r="B20" i="23"/>
  <c r="B20" i="21"/>
  <c r="B18" i="19"/>
  <c r="B18" i="23"/>
  <c r="B18" i="21"/>
  <c r="B16" i="19"/>
  <c r="B16" i="23"/>
  <c r="B16" i="21"/>
  <c r="B14" i="19"/>
  <c r="B14" i="23"/>
  <c r="B14" i="21"/>
  <c r="B12" i="19"/>
  <c r="B12" i="23"/>
  <c r="B12" i="21"/>
  <c r="B10" i="19"/>
  <c r="B10" i="23"/>
  <c r="B10" i="21"/>
  <c r="B8" i="19"/>
  <c r="B8" i="23"/>
  <c r="B8" i="21"/>
  <c r="B6" i="19"/>
  <c r="B6" i="23"/>
  <c r="B6" i="21"/>
  <c r="B34" i="20"/>
  <c r="B34" i="22"/>
  <c r="B34" i="18"/>
  <c r="B32" i="20"/>
  <c r="B32" i="22"/>
  <c r="B32" i="18"/>
  <c r="B30" i="20"/>
  <c r="B30" i="22"/>
  <c r="B30" i="18"/>
  <c r="B28" i="20"/>
  <c r="B28" i="22"/>
  <c r="B28" i="18"/>
  <c r="B26" i="20"/>
  <c r="B26" i="22"/>
  <c r="B26" i="18"/>
  <c r="B24" i="20"/>
  <c r="B24" i="22"/>
  <c r="B24" i="18"/>
  <c r="B22" i="20"/>
  <c r="B22" i="22"/>
  <c r="B22" i="18"/>
  <c r="B20" i="20"/>
  <c r="B20" i="22"/>
  <c r="B20" i="18"/>
  <c r="B18" i="20"/>
  <c r="B18" i="22"/>
  <c r="B18" i="18"/>
  <c r="B16" i="20"/>
  <c r="B16" i="22"/>
  <c r="B16" i="18"/>
  <c r="B14" i="20"/>
  <c r="B14" i="22"/>
  <c r="B14" i="18"/>
  <c r="B12" i="20"/>
  <c r="B12" i="22"/>
  <c r="B12" i="18"/>
  <c r="B10" i="20"/>
  <c r="B10" i="22"/>
  <c r="B10" i="18"/>
  <c r="B8" i="20"/>
  <c r="B8" i="22"/>
  <c r="B8" i="18"/>
  <c r="B6" i="20"/>
  <c r="B6" i="22"/>
  <c r="B6" i="18"/>
  <c r="B35" i="16"/>
  <c r="B35" i="17"/>
  <c r="B35" i="15"/>
  <c r="B33" i="16"/>
  <c r="B33" i="17"/>
  <c r="B33" i="15"/>
  <c r="B31" i="16"/>
  <c r="B31" i="17"/>
  <c r="B31" i="15"/>
  <c r="AD38" i="19"/>
  <c r="AD36" i="23"/>
  <c r="AD40" i="19"/>
  <c r="AD39" i="19"/>
  <c r="E153" i="52"/>
  <c r="AD38" i="13"/>
  <c r="C8" i="47" s="1"/>
  <c r="AD40" i="37"/>
  <c r="AD41" i="37" s="1"/>
  <c r="AD40" i="13"/>
  <c r="AD41" i="13" s="1"/>
  <c r="AD39" i="13"/>
  <c r="AD40" i="33"/>
  <c r="AD41" i="33" s="1"/>
  <c r="AD38" i="20"/>
  <c r="E8" i="47" s="1"/>
  <c r="AD40" i="20"/>
  <c r="AD41" i="20" s="1"/>
  <c r="AD39" i="20"/>
  <c r="AD38" i="34"/>
  <c r="H8" i="47" s="1"/>
  <c r="AD40" i="34"/>
  <c r="AD41" i="34" s="1"/>
  <c r="AD39" i="34"/>
  <c r="AD38" i="39"/>
  <c r="AD39" i="39"/>
  <c r="AD39" i="46" s="1"/>
  <c r="AD40" i="39"/>
  <c r="AD41" i="39" s="1"/>
  <c r="AD36" i="46"/>
  <c r="AD38" i="18"/>
  <c r="AD36" i="22"/>
  <c r="AD40" i="18"/>
  <c r="AD39" i="18"/>
  <c r="AD38" i="16"/>
  <c r="D8" i="47" s="1"/>
  <c r="AD40" i="16"/>
  <c r="AD41" i="16" s="1"/>
  <c r="AD39" i="16"/>
  <c r="AD38" i="21"/>
  <c r="F8" i="47" s="1"/>
  <c r="AD40" i="21"/>
  <c r="AD41" i="21" s="1"/>
  <c r="AD39" i="21"/>
  <c r="AD38" i="35"/>
  <c r="AD40" i="35"/>
  <c r="AD41" i="35" s="1"/>
  <c r="AD39" i="35"/>
  <c r="AD36" i="42"/>
  <c r="AD38" i="36"/>
  <c r="AD40" i="36"/>
  <c r="AD41" i="36" s="1"/>
  <c r="AD39" i="36"/>
  <c r="AD39" i="43" s="1"/>
  <c r="AD36" i="43"/>
  <c r="AD38" i="30"/>
  <c r="AD36" i="44"/>
  <c r="AD39" i="30"/>
  <c r="E182" i="52"/>
  <c r="H34" i="47"/>
  <c r="H35" i="47"/>
  <c r="H33" i="47"/>
  <c r="E214" i="52"/>
  <c r="I35" i="47"/>
  <c r="I33" i="47"/>
  <c r="I34" i="47"/>
  <c r="E274" i="52"/>
  <c r="K34" i="47"/>
  <c r="K35" i="47"/>
  <c r="K33" i="47"/>
  <c r="E306" i="52"/>
  <c r="L34" i="47"/>
  <c r="L35" i="47"/>
  <c r="L33" i="47"/>
  <c r="B3" i="54"/>
  <c r="A4" i="54"/>
  <c r="C3" i="54"/>
  <c r="AD11" i="40"/>
  <c r="E158" i="52" s="1"/>
  <c r="A300" i="2"/>
  <c r="C299" i="2"/>
  <c r="B299" i="2"/>
  <c r="A299" i="52"/>
  <c r="A30" i="37"/>
  <c r="A30" i="30"/>
  <c r="A30" i="44"/>
  <c r="AD38" i="15"/>
  <c r="AD40" i="15"/>
  <c r="AD38" i="27"/>
  <c r="AD38" i="12"/>
  <c r="AD40" i="12"/>
  <c r="AD39" i="12"/>
  <c r="AD39" i="14" s="1"/>
  <c r="AD36" i="14"/>
  <c r="AD38" i="38"/>
  <c r="L8" i="47" s="1"/>
  <c r="AD39" i="38"/>
  <c r="AD40" i="38"/>
  <c r="AD41" i="38" s="1"/>
  <c r="AD38" i="31"/>
  <c r="AD36" i="45"/>
  <c r="AD39" i="31"/>
  <c r="AD38" i="1"/>
  <c r="AD40" i="1"/>
  <c r="AD39" i="1"/>
  <c r="AD39" i="10" s="1"/>
  <c r="AD36" i="10"/>
  <c r="C2" i="53"/>
  <c r="A3" i="53"/>
  <c r="B2" i="53"/>
  <c r="E244" i="52"/>
  <c r="J35" i="47"/>
  <c r="J33" i="47"/>
  <c r="J34" i="47"/>
  <c r="E336" i="52"/>
  <c r="M35" i="47"/>
  <c r="M33" i="47"/>
  <c r="M34" i="47"/>
  <c r="AD7" i="40"/>
  <c r="E154" i="52" s="1"/>
  <c r="AD15" i="40"/>
  <c r="E162" i="52" s="1"/>
  <c r="N12" i="47"/>
  <c r="AD39" i="37" l="1"/>
  <c r="AD39" i="44" s="1"/>
  <c r="AD38" i="37"/>
  <c r="K8" i="47" s="1"/>
  <c r="E68" i="52"/>
  <c r="D33" i="47"/>
  <c r="D34" i="47"/>
  <c r="D35" i="47"/>
  <c r="L16" i="47"/>
  <c r="E4" i="52"/>
  <c r="B34" i="47"/>
  <c r="B35" i="47"/>
  <c r="B33" i="47"/>
  <c r="E39" i="52"/>
  <c r="C35" i="47"/>
  <c r="C34" i="47"/>
  <c r="C33" i="47"/>
  <c r="M31" i="47"/>
  <c r="N31" i="47" s="1"/>
  <c r="N19" i="47"/>
  <c r="E114" i="52"/>
  <c r="E34" i="47"/>
  <c r="E33" i="47"/>
  <c r="E35" i="47"/>
  <c r="AD39" i="45"/>
  <c r="N27" i="47"/>
  <c r="AD39" i="42"/>
  <c r="N16" i="47"/>
  <c r="AD39" i="41"/>
  <c r="AD36" i="41"/>
  <c r="AD18" i="24"/>
  <c r="AD18" i="40" s="1"/>
  <c r="E165" i="52" s="1"/>
  <c r="K18" i="40"/>
  <c r="G36" i="40"/>
  <c r="K36" i="24"/>
  <c r="AD39" i="15"/>
  <c r="AD39" i="17" s="1"/>
  <c r="AD36" i="17"/>
  <c r="AD39" i="23"/>
  <c r="C3" i="53"/>
  <c r="B3" i="53"/>
  <c r="A4" i="53"/>
  <c r="AD38" i="10"/>
  <c r="B60" i="55" s="1"/>
  <c r="B7" i="47"/>
  <c r="AD38" i="45"/>
  <c r="L60" i="55" s="1"/>
  <c r="L7" i="47"/>
  <c r="AD41" i="12"/>
  <c r="AD41" i="14" s="1"/>
  <c r="AD40" i="14"/>
  <c r="B30" i="37"/>
  <c r="B30" i="30"/>
  <c r="B30" i="44"/>
  <c r="C300" i="2"/>
  <c r="A301" i="2"/>
  <c r="B300" i="2"/>
  <c r="A300" i="52"/>
  <c r="A31" i="37"/>
  <c r="A31" i="44"/>
  <c r="A31" i="30"/>
  <c r="C4" i="54"/>
  <c r="A5" i="54"/>
  <c r="B4" i="54"/>
  <c r="AD41" i="19"/>
  <c r="AD41" i="23" s="1"/>
  <c r="AD40" i="23"/>
  <c r="AD38" i="23"/>
  <c r="F60" i="55" s="1"/>
  <c r="F7" i="47"/>
  <c r="AD39" i="22"/>
  <c r="G35" i="47"/>
  <c r="AD41" i="1"/>
  <c r="AD41" i="10" s="1"/>
  <c r="AD40" i="10"/>
  <c r="AD38" i="14"/>
  <c r="C60" i="55" s="1"/>
  <c r="C7" i="47"/>
  <c r="AD38" i="41"/>
  <c r="H60" i="55" s="1"/>
  <c r="H7" i="47"/>
  <c r="AD41" i="15"/>
  <c r="AD41" i="17" s="1"/>
  <c r="AD40" i="17"/>
  <c r="AD38" i="17"/>
  <c r="D60" i="55" s="1"/>
  <c r="D7" i="47"/>
  <c r="D299" i="52"/>
  <c r="C299" i="52"/>
  <c r="B299" i="52"/>
  <c r="AD38" i="44"/>
  <c r="K60" i="55" s="1"/>
  <c r="K7" i="47"/>
  <c r="AD38" i="43"/>
  <c r="J60" i="55" s="1"/>
  <c r="J8" i="47"/>
  <c r="I8" i="47"/>
  <c r="AD38" i="42"/>
  <c r="I60" i="55" s="1"/>
  <c r="AD41" i="18"/>
  <c r="AD41" i="22" s="1"/>
  <c r="AD40" i="22"/>
  <c r="AD38" i="22"/>
  <c r="E60" i="55" s="1"/>
  <c r="E7" i="47"/>
  <c r="M8" i="47"/>
  <c r="AD38" i="46"/>
  <c r="M60" i="55" s="1"/>
  <c r="G33" i="47"/>
  <c r="G26" i="47" l="1"/>
  <c r="G21" i="47"/>
  <c r="N21" i="47" s="1"/>
  <c r="K36" i="40"/>
  <c r="G11" i="47" s="1"/>
  <c r="N11" i="47" s="1"/>
  <c r="AD36" i="24"/>
  <c r="G34" i="47"/>
  <c r="N8" i="47"/>
  <c r="M6" i="47"/>
  <c r="M38" i="47" s="1"/>
  <c r="I6" i="47"/>
  <c r="I38" i="47" s="1"/>
  <c r="D6" i="47"/>
  <c r="D38" i="47" s="1"/>
  <c r="H6" i="47"/>
  <c r="H38" i="47" s="1"/>
  <c r="C6" i="47"/>
  <c r="C38" i="47" s="1"/>
  <c r="E6" i="47"/>
  <c r="E38" i="47" s="1"/>
  <c r="J6" i="47"/>
  <c r="J38" i="47" s="1"/>
  <c r="K6" i="47"/>
  <c r="K38" i="47" s="1"/>
  <c r="F6" i="47"/>
  <c r="F38" i="47" s="1"/>
  <c r="B5" i="54"/>
  <c r="A6" i="54"/>
  <c r="C5" i="54"/>
  <c r="B31" i="37"/>
  <c r="B31" i="30"/>
  <c r="B31" i="44"/>
  <c r="B4" i="53"/>
  <c r="A5" i="53"/>
  <c r="C4" i="53"/>
  <c r="C300" i="52"/>
  <c r="D300" i="52"/>
  <c r="B300" i="52"/>
  <c r="A302" i="2"/>
  <c r="C301" i="2"/>
  <c r="B301" i="2"/>
  <c r="A301" i="52"/>
  <c r="A32" i="37"/>
  <c r="A32" i="30"/>
  <c r="A32" i="44"/>
  <c r="L6" i="47"/>
  <c r="L38" i="47" s="1"/>
  <c r="B6" i="47"/>
  <c r="N26" i="47" l="1"/>
  <c r="G23" i="47"/>
  <c r="N23" i="47" s="1"/>
  <c r="AD36" i="40"/>
  <c r="AD39" i="24"/>
  <c r="AD39" i="40" s="1"/>
  <c r="AD40" i="29"/>
  <c r="AD38" i="24"/>
  <c r="AD40" i="24"/>
  <c r="AD40" i="31"/>
  <c r="AD40" i="32"/>
  <c r="AD40" i="30"/>
  <c r="AD40" i="27"/>
  <c r="AD40" i="28"/>
  <c r="B38" i="47"/>
  <c r="B32" i="37"/>
  <c r="B32" i="30"/>
  <c r="B32" i="44"/>
  <c r="C302" i="2"/>
  <c r="A303" i="2"/>
  <c r="B302" i="2"/>
  <c r="A302" i="52"/>
  <c r="A33" i="37"/>
  <c r="A33" i="44"/>
  <c r="A33" i="30"/>
  <c r="C5" i="53"/>
  <c r="B5" i="53"/>
  <c r="A6" i="53"/>
  <c r="C6" i="54"/>
  <c r="B6" i="54"/>
  <c r="A7" i="54"/>
  <c r="D301" i="52"/>
  <c r="C301" i="52"/>
  <c r="B301" i="52"/>
  <c r="AD40" i="41" l="1"/>
  <c r="AD41" i="27"/>
  <c r="AD41" i="41" s="1"/>
  <c r="AD41" i="32"/>
  <c r="AD41" i="46" s="1"/>
  <c r="AD40" i="46"/>
  <c r="AD40" i="40"/>
  <c r="AD41" i="24"/>
  <c r="AD41" i="40" s="1"/>
  <c r="AD41" i="29"/>
  <c r="AD41" i="43" s="1"/>
  <c r="AD40" i="43"/>
  <c r="AD40" i="42"/>
  <c r="AD41" i="28"/>
  <c r="AD41" i="42" s="1"/>
  <c r="AD41" i="30"/>
  <c r="AD41" i="44" s="1"/>
  <c r="AD40" i="44"/>
  <c r="AD41" i="31"/>
  <c r="AD41" i="45" s="1"/>
  <c r="AD40" i="45"/>
  <c r="G7" i="47"/>
  <c r="N7" i="47" s="1"/>
  <c r="AD38" i="40"/>
  <c r="B6" i="53"/>
  <c r="A7" i="53"/>
  <c r="C6" i="53"/>
  <c r="C302" i="52"/>
  <c r="D302" i="52"/>
  <c r="B302" i="52"/>
  <c r="A304" i="2"/>
  <c r="C303" i="2"/>
  <c r="B303" i="2"/>
  <c r="A303" i="52"/>
  <c r="A34" i="37"/>
  <c r="A34" i="30"/>
  <c r="A34" i="44"/>
  <c r="B7" i="54"/>
  <c r="A8" i="54"/>
  <c r="C7" i="54"/>
  <c r="B33" i="37"/>
  <c r="B33" i="30"/>
  <c r="B33" i="44"/>
  <c r="G60" i="55" l="1"/>
  <c r="N60" i="55" s="1"/>
  <c r="G6" i="47"/>
  <c r="C8" i="54"/>
  <c r="A9" i="54"/>
  <c r="B8" i="54"/>
  <c r="B34" i="37"/>
  <c r="B34" i="30"/>
  <c r="B34" i="44"/>
  <c r="C304" i="2"/>
  <c r="A305" i="2"/>
  <c r="B304" i="2"/>
  <c r="A304" i="52"/>
  <c r="A35" i="37"/>
  <c r="A35" i="44"/>
  <c r="A35" i="30"/>
  <c r="D303" i="52"/>
  <c r="C303" i="52"/>
  <c r="B303" i="52"/>
  <c r="C7" i="53"/>
  <c r="B7" i="53"/>
  <c r="A8" i="53"/>
  <c r="G38" i="47" l="1"/>
  <c r="N6" i="47"/>
  <c r="B35" i="37"/>
  <c r="B35" i="30"/>
  <c r="B35" i="44"/>
  <c r="B8" i="53"/>
  <c r="A9" i="53"/>
  <c r="C8" i="53"/>
  <c r="C304" i="52"/>
  <c r="D304" i="52"/>
  <c r="B304" i="52"/>
  <c r="A306" i="2"/>
  <c r="C305" i="2"/>
  <c r="B305" i="2"/>
  <c r="A305" i="52"/>
  <c r="A5" i="38"/>
  <c r="A5" i="31"/>
  <c r="A5" i="45"/>
  <c r="B9" i="54"/>
  <c r="A10" i="54"/>
  <c r="C9" i="54"/>
  <c r="O7" i="47" l="1"/>
  <c r="N38" i="47"/>
  <c r="O31" i="47"/>
  <c r="O23" i="47"/>
  <c r="O13" i="47"/>
  <c r="O11" i="47"/>
  <c r="O21" i="47"/>
  <c r="O27" i="47"/>
  <c r="O16" i="47"/>
  <c r="O12" i="47"/>
  <c r="O8" i="47"/>
  <c r="D305" i="52"/>
  <c r="C305" i="52"/>
  <c r="B305" i="52"/>
  <c r="C9" i="53"/>
  <c r="B9" i="53"/>
  <c r="A10" i="53"/>
  <c r="C10" i="54"/>
  <c r="B10" i="54"/>
  <c r="A11" i="54"/>
  <c r="B5" i="38"/>
  <c r="B5" i="31"/>
  <c r="B5" i="45"/>
  <c r="C306" i="2"/>
  <c r="A307" i="2"/>
  <c r="B306" i="2"/>
  <c r="A306" i="52"/>
  <c r="A6" i="38"/>
  <c r="A6" i="31"/>
  <c r="A6" i="45"/>
  <c r="C306" i="52" l="1"/>
  <c r="D306" i="52"/>
  <c r="B306" i="52"/>
  <c r="A308" i="2"/>
  <c r="C307" i="2"/>
  <c r="B307" i="2"/>
  <c r="A307" i="52"/>
  <c r="A7" i="38"/>
  <c r="A7" i="31"/>
  <c r="A7" i="45"/>
  <c r="B10" i="53"/>
  <c r="A11" i="53"/>
  <c r="C10" i="53"/>
  <c r="B6" i="38"/>
  <c r="B6" i="45"/>
  <c r="B6" i="31"/>
  <c r="B11" i="54"/>
  <c r="A12" i="54"/>
  <c r="C11" i="54"/>
  <c r="C12" i="54" l="1"/>
  <c r="A13" i="54"/>
  <c r="B12" i="54"/>
  <c r="D307" i="52"/>
  <c r="C307" i="52"/>
  <c r="B307" i="52"/>
  <c r="C11" i="53"/>
  <c r="B11" i="53"/>
  <c r="A12" i="53"/>
  <c r="B7" i="38"/>
  <c r="B7" i="31"/>
  <c r="B7" i="45"/>
  <c r="C308" i="2"/>
  <c r="A309" i="2"/>
  <c r="B308" i="2"/>
  <c r="A308" i="52"/>
  <c r="A8" i="38"/>
  <c r="A8" i="31"/>
  <c r="A8" i="45"/>
  <c r="C308" i="52" l="1"/>
  <c r="D308" i="52"/>
  <c r="B308" i="52"/>
  <c r="A310" i="2"/>
  <c r="C309" i="2"/>
  <c r="B309" i="2"/>
  <c r="A309" i="52"/>
  <c r="A9" i="38"/>
  <c r="A9" i="31"/>
  <c r="A9" i="45"/>
  <c r="B8" i="38"/>
  <c r="B8" i="45"/>
  <c r="B8" i="31"/>
  <c r="B12" i="53"/>
  <c r="A13" i="53"/>
  <c r="C12" i="53"/>
  <c r="B13" i="54"/>
  <c r="A14" i="54"/>
  <c r="C13" i="54"/>
  <c r="C13" i="53" l="1"/>
  <c r="B13" i="53"/>
  <c r="A14" i="53"/>
  <c r="D309" i="52"/>
  <c r="C309" i="52"/>
  <c r="B309" i="52"/>
  <c r="C14" i="54"/>
  <c r="B14" i="54"/>
  <c r="A15" i="54"/>
  <c r="B9" i="38"/>
  <c r="B9" i="31"/>
  <c r="B9" i="45"/>
  <c r="C310" i="2"/>
  <c r="A311" i="2"/>
  <c r="B310" i="2"/>
  <c r="A310" i="52"/>
  <c r="A10" i="38"/>
  <c r="A10" i="31"/>
  <c r="A10" i="45"/>
  <c r="C310" i="52" l="1"/>
  <c r="D310" i="52"/>
  <c r="B310" i="52"/>
  <c r="B10" i="38"/>
  <c r="B10" i="45"/>
  <c r="B10" i="31"/>
  <c r="B15" i="54"/>
  <c r="A16" i="54"/>
  <c r="C15" i="54"/>
  <c r="B14" i="53"/>
  <c r="A15" i="53"/>
  <c r="C14" i="53"/>
  <c r="A312" i="2"/>
  <c r="C311" i="2"/>
  <c r="B311" i="2"/>
  <c r="A311" i="52"/>
  <c r="A11" i="38"/>
  <c r="A11" i="31"/>
  <c r="A11" i="45"/>
  <c r="C16" i="54" l="1"/>
  <c r="A17" i="54"/>
  <c r="B16" i="54"/>
  <c r="B11" i="38"/>
  <c r="B11" i="31"/>
  <c r="B11" i="45"/>
  <c r="C312" i="2"/>
  <c r="A313" i="2"/>
  <c r="B312" i="2"/>
  <c r="A312" i="52"/>
  <c r="A12" i="38"/>
  <c r="A12" i="31"/>
  <c r="A12" i="45"/>
  <c r="C15" i="53"/>
  <c r="B15" i="53"/>
  <c r="A16" i="53"/>
  <c r="D311" i="52"/>
  <c r="C311" i="52"/>
  <c r="B311" i="52"/>
  <c r="B16" i="53" l="1"/>
  <c r="A17" i="53"/>
  <c r="C16" i="53"/>
  <c r="C312" i="52"/>
  <c r="D312" i="52"/>
  <c r="B312" i="52"/>
  <c r="A314" i="2"/>
  <c r="C313" i="2"/>
  <c r="B313" i="2"/>
  <c r="A313" i="52"/>
  <c r="A13" i="38"/>
  <c r="A13" i="31"/>
  <c r="A13" i="45"/>
  <c r="B17" i="54"/>
  <c r="A18" i="54"/>
  <c r="C17" i="54"/>
  <c r="B12" i="38"/>
  <c r="B12" i="45"/>
  <c r="B12" i="31"/>
  <c r="D313" i="52" l="1"/>
  <c r="C313" i="52"/>
  <c r="B313" i="52"/>
  <c r="C17" i="53"/>
  <c r="B17" i="53"/>
  <c r="A18" i="53"/>
  <c r="C18" i="54"/>
  <c r="B18" i="54"/>
  <c r="A19" i="54"/>
  <c r="B13" i="38"/>
  <c r="B13" i="31"/>
  <c r="B13" i="45"/>
  <c r="C314" i="2"/>
  <c r="A315" i="2"/>
  <c r="B314" i="2"/>
  <c r="A314" i="52"/>
  <c r="A14" i="38"/>
  <c r="A14" i="31"/>
  <c r="A14" i="45"/>
  <c r="C314" i="52" l="1"/>
  <c r="D314" i="52"/>
  <c r="B314" i="52"/>
  <c r="A316" i="2"/>
  <c r="C315" i="2"/>
  <c r="B315" i="2"/>
  <c r="A315" i="52"/>
  <c r="A15" i="38"/>
  <c r="A15" i="31"/>
  <c r="A15" i="45"/>
  <c r="B18" i="53"/>
  <c r="A19" i="53"/>
  <c r="C18" i="53"/>
  <c r="B14" i="38"/>
  <c r="B14" i="45"/>
  <c r="B14" i="31"/>
  <c r="B19" i="54"/>
  <c r="A20" i="54"/>
  <c r="C19" i="54"/>
  <c r="C20" i="54" l="1"/>
  <c r="A21" i="54"/>
  <c r="B20" i="54"/>
  <c r="C19" i="53"/>
  <c r="B19" i="53"/>
  <c r="A20" i="53"/>
  <c r="B15" i="38"/>
  <c r="B15" i="31"/>
  <c r="B15" i="45"/>
  <c r="C316" i="2"/>
  <c r="A317" i="2"/>
  <c r="B316" i="2"/>
  <c r="A316" i="52"/>
  <c r="A16" i="38"/>
  <c r="A16" i="31"/>
  <c r="A16" i="45"/>
  <c r="D315" i="52"/>
  <c r="C315" i="52"/>
  <c r="B315" i="52"/>
  <c r="B16" i="38" l="1"/>
  <c r="B16" i="45"/>
  <c r="B16" i="31"/>
  <c r="B20" i="53"/>
  <c r="A21" i="53"/>
  <c r="C20" i="53"/>
  <c r="B21" i="54"/>
  <c r="A22" i="54"/>
  <c r="C21" i="54"/>
  <c r="C316" i="52"/>
  <c r="D316" i="52"/>
  <c r="B316" i="52"/>
  <c r="A318" i="2"/>
  <c r="C317" i="2"/>
  <c r="B317" i="2"/>
  <c r="A317" i="52"/>
  <c r="A17" i="38"/>
  <c r="A17" i="31"/>
  <c r="A17" i="45"/>
  <c r="C22" i="54" l="1"/>
  <c r="B22" i="54"/>
  <c r="A23" i="54"/>
  <c r="B17" i="38"/>
  <c r="B17" i="31"/>
  <c r="B17" i="45"/>
  <c r="C318" i="2"/>
  <c r="A319" i="2"/>
  <c r="B318" i="2"/>
  <c r="A318" i="52"/>
  <c r="A18" i="38"/>
  <c r="A18" i="31"/>
  <c r="A18" i="45"/>
  <c r="C21" i="53"/>
  <c r="B21" i="53"/>
  <c r="A22" i="53"/>
  <c r="D317" i="52"/>
  <c r="C317" i="52"/>
  <c r="B317" i="52"/>
  <c r="B22" i="53" l="1"/>
  <c r="A23" i="53"/>
  <c r="C22" i="53"/>
  <c r="C318" i="52"/>
  <c r="D318" i="52"/>
  <c r="B318" i="52"/>
  <c r="A320" i="2"/>
  <c r="C319" i="2"/>
  <c r="B319" i="2"/>
  <c r="A319" i="52"/>
  <c r="A19" i="38"/>
  <c r="A19" i="31"/>
  <c r="A19" i="45"/>
  <c r="B18" i="38"/>
  <c r="B18" i="45"/>
  <c r="B18" i="31"/>
  <c r="B23" i="54"/>
  <c r="A24" i="54"/>
  <c r="C23" i="54"/>
  <c r="C24" i="54" l="1"/>
  <c r="A25" i="54"/>
  <c r="B24" i="54"/>
  <c r="D319" i="52"/>
  <c r="C319" i="52"/>
  <c r="B319" i="52"/>
  <c r="C23" i="53"/>
  <c r="B23" i="53"/>
  <c r="A24" i="53"/>
  <c r="B19" i="38"/>
  <c r="B19" i="31"/>
  <c r="B19" i="45"/>
  <c r="C320" i="2"/>
  <c r="A321" i="2"/>
  <c r="B320" i="2"/>
  <c r="A320" i="52"/>
  <c r="A20" i="38"/>
  <c r="A20" i="31"/>
  <c r="A20" i="45"/>
  <c r="C320" i="52" l="1"/>
  <c r="D320" i="52"/>
  <c r="B320" i="52"/>
  <c r="A322" i="2"/>
  <c r="C321" i="2"/>
  <c r="B321" i="2"/>
  <c r="A321" i="52"/>
  <c r="A21" i="38"/>
  <c r="A21" i="31"/>
  <c r="A21" i="45"/>
  <c r="B25" i="54"/>
  <c r="A26" i="54"/>
  <c r="C25" i="54"/>
  <c r="B20" i="38"/>
  <c r="B20" i="45"/>
  <c r="B20" i="31"/>
  <c r="B24" i="53"/>
  <c r="A25" i="53"/>
  <c r="C24" i="53"/>
  <c r="C25" i="53" l="1"/>
  <c r="B25" i="53"/>
  <c r="A26" i="53"/>
  <c r="C26" i="54"/>
  <c r="B26" i="54"/>
  <c r="A27" i="54"/>
  <c r="B21" i="38"/>
  <c r="B21" i="31"/>
  <c r="B21" i="45"/>
  <c r="C322" i="2"/>
  <c r="A323" i="2"/>
  <c r="B322" i="2"/>
  <c r="A322" i="52"/>
  <c r="A22" i="38"/>
  <c r="A22" i="31"/>
  <c r="A22" i="45"/>
  <c r="D321" i="52"/>
  <c r="C321" i="52"/>
  <c r="B321" i="52"/>
  <c r="B22" i="38" l="1"/>
  <c r="B22" i="45"/>
  <c r="B22" i="31"/>
  <c r="B27" i="54"/>
  <c r="A28" i="54"/>
  <c r="C27" i="54"/>
  <c r="C322" i="52"/>
  <c r="D322" i="52"/>
  <c r="B322" i="52"/>
  <c r="A324" i="2"/>
  <c r="C323" i="2"/>
  <c r="B323" i="2"/>
  <c r="A323" i="52"/>
  <c r="A23" i="38"/>
  <c r="A23" i="31"/>
  <c r="A23" i="45"/>
  <c r="B26" i="53"/>
  <c r="A27" i="53"/>
  <c r="C26" i="53"/>
  <c r="B23" i="38" l="1"/>
  <c r="B23" i="31"/>
  <c r="B23" i="45"/>
  <c r="C324" i="2"/>
  <c r="A325" i="2"/>
  <c r="B324" i="2"/>
  <c r="A324" i="52"/>
  <c r="A24" i="38"/>
  <c r="A24" i="31"/>
  <c r="A24" i="45"/>
  <c r="D323" i="52"/>
  <c r="C323" i="52"/>
  <c r="B323" i="52"/>
  <c r="C28" i="54"/>
  <c r="A29" i="54"/>
  <c r="B28" i="54"/>
  <c r="C27" i="53"/>
  <c r="B27" i="53"/>
  <c r="A28" i="53"/>
  <c r="B24" i="38" l="1"/>
  <c r="B24" i="45"/>
  <c r="B24" i="31"/>
  <c r="B28" i="53"/>
  <c r="A29" i="53"/>
  <c r="C28" i="53"/>
  <c r="B29" i="54"/>
  <c r="A30" i="54"/>
  <c r="C29" i="54"/>
  <c r="C324" i="52"/>
  <c r="D324" i="52"/>
  <c r="B324" i="52"/>
  <c r="A326" i="2"/>
  <c r="C325" i="2"/>
  <c r="B325" i="2"/>
  <c r="A325" i="52"/>
  <c r="A25" i="38"/>
  <c r="A25" i="31"/>
  <c r="A25" i="45"/>
  <c r="D325" i="52" l="1"/>
  <c r="C325" i="52"/>
  <c r="B325" i="52"/>
  <c r="C30" i="54"/>
  <c r="B30" i="54"/>
  <c r="A31" i="54"/>
  <c r="B25" i="38"/>
  <c r="B25" i="31"/>
  <c r="B25" i="45"/>
  <c r="C326" i="2"/>
  <c r="A327" i="2"/>
  <c r="B326" i="2"/>
  <c r="A326" i="52"/>
  <c r="A26" i="38"/>
  <c r="A26" i="31"/>
  <c r="A26" i="45"/>
  <c r="C29" i="53"/>
  <c r="B29" i="53"/>
  <c r="A30" i="53"/>
  <c r="B26" i="38" l="1"/>
  <c r="B26" i="45"/>
  <c r="B26" i="31"/>
  <c r="B31" i="54"/>
  <c r="A32" i="54"/>
  <c r="C31" i="54"/>
  <c r="B30" i="53"/>
  <c r="A31" i="53"/>
  <c r="C30" i="53"/>
  <c r="C326" i="52"/>
  <c r="D326" i="52"/>
  <c r="B326" i="52"/>
  <c r="A328" i="2"/>
  <c r="C327" i="2"/>
  <c r="B327" i="2"/>
  <c r="A327" i="52"/>
  <c r="A27" i="38"/>
  <c r="A27" i="31"/>
  <c r="A27" i="45"/>
  <c r="D327" i="52" l="1"/>
  <c r="C327" i="52"/>
  <c r="B327" i="52"/>
  <c r="C31" i="53"/>
  <c r="B31" i="53"/>
  <c r="A32" i="53"/>
  <c r="B27" i="38"/>
  <c r="B27" i="31"/>
  <c r="B27" i="45"/>
  <c r="C328" i="2"/>
  <c r="A329" i="2"/>
  <c r="B328" i="2"/>
  <c r="A328" i="52"/>
  <c r="A28" i="38"/>
  <c r="A28" i="31"/>
  <c r="A28" i="45"/>
  <c r="C32" i="54"/>
  <c r="A33" i="54"/>
  <c r="B32" i="54"/>
  <c r="B33" i="54" l="1"/>
  <c r="A34" i="54"/>
  <c r="C33" i="54"/>
  <c r="B28" i="38"/>
  <c r="B28" i="45"/>
  <c r="B28" i="31"/>
  <c r="B32" i="53"/>
  <c r="A33" i="53"/>
  <c r="C32" i="53"/>
  <c r="C328" i="52"/>
  <c r="D328" i="52"/>
  <c r="B328" i="52"/>
  <c r="A330" i="2"/>
  <c r="C329" i="2"/>
  <c r="B329" i="2"/>
  <c r="A329" i="52"/>
  <c r="A29" i="38"/>
  <c r="A29" i="31"/>
  <c r="A29" i="45"/>
  <c r="D329" i="52" l="1"/>
  <c r="C329" i="52"/>
  <c r="B329" i="52"/>
  <c r="C33" i="53"/>
  <c r="B33" i="53"/>
  <c r="A34" i="53"/>
  <c r="C34" i="54"/>
  <c r="B34" i="54"/>
  <c r="A35" i="54"/>
  <c r="B29" i="38"/>
  <c r="B29" i="31"/>
  <c r="B29" i="45"/>
  <c r="C330" i="2"/>
  <c r="A331" i="2"/>
  <c r="B330" i="2"/>
  <c r="A330" i="52"/>
  <c r="A30" i="38"/>
  <c r="A30" i="31"/>
  <c r="A30" i="45"/>
  <c r="C330" i="52" l="1"/>
  <c r="D330" i="52"/>
  <c r="B330" i="52"/>
  <c r="B34" i="53"/>
  <c r="A35" i="53"/>
  <c r="C34" i="53"/>
  <c r="B30" i="38"/>
  <c r="B30" i="45"/>
  <c r="B30" i="31"/>
  <c r="B35" i="54"/>
  <c r="A36" i="54"/>
  <c r="C35" i="54"/>
  <c r="A332" i="2"/>
  <c r="C331" i="2"/>
  <c r="B331" i="2"/>
  <c r="A331" i="52"/>
  <c r="A31" i="38"/>
  <c r="A31" i="31"/>
  <c r="A31" i="45"/>
  <c r="D331" i="52" l="1"/>
  <c r="C331" i="52"/>
  <c r="B331" i="52"/>
  <c r="B31" i="38"/>
  <c r="B31" i="31"/>
  <c r="B31" i="45"/>
  <c r="C332" i="2"/>
  <c r="A333" i="2"/>
  <c r="B332" i="2"/>
  <c r="A332" i="52"/>
  <c r="A32" i="38"/>
  <c r="A32" i="31"/>
  <c r="A32" i="45"/>
  <c r="C36" i="54"/>
  <c r="A37" i="54"/>
  <c r="B36" i="54"/>
  <c r="C35" i="53"/>
  <c r="B35" i="53"/>
  <c r="A36" i="53"/>
  <c r="C332" i="52" l="1"/>
  <c r="D332" i="52"/>
  <c r="B332" i="52"/>
  <c r="A334" i="2"/>
  <c r="C333" i="2"/>
  <c r="B333" i="2"/>
  <c r="A333" i="52"/>
  <c r="A33" i="38"/>
  <c r="A33" i="31"/>
  <c r="A33" i="45"/>
  <c r="B36" i="53"/>
  <c r="A37" i="53"/>
  <c r="C36" i="53"/>
  <c r="B37" i="54"/>
  <c r="A38" i="54"/>
  <c r="C37" i="54"/>
  <c r="B32" i="38"/>
  <c r="B32" i="45"/>
  <c r="B32" i="31"/>
  <c r="C37" i="53" l="1"/>
  <c r="B37" i="53"/>
  <c r="A38" i="53"/>
  <c r="B33" i="38"/>
  <c r="B33" i="31"/>
  <c r="B33" i="45"/>
  <c r="C334" i="2"/>
  <c r="A335" i="2"/>
  <c r="B334" i="2"/>
  <c r="A334" i="52"/>
  <c r="A34" i="38"/>
  <c r="A34" i="31"/>
  <c r="A34" i="45"/>
  <c r="C38" i="54"/>
  <c r="B38" i="54"/>
  <c r="A39" i="54"/>
  <c r="D333" i="52"/>
  <c r="C333" i="52"/>
  <c r="B333" i="52"/>
  <c r="B39" i="54" l="1"/>
  <c r="A40" i="54"/>
  <c r="C39" i="54"/>
  <c r="C334" i="52"/>
  <c r="D334" i="52"/>
  <c r="B334" i="52"/>
  <c r="B34" i="38"/>
  <c r="B34" i="45"/>
  <c r="B34" i="31"/>
  <c r="B38" i="53"/>
  <c r="A39" i="53"/>
  <c r="C38" i="53"/>
  <c r="A336" i="2"/>
  <c r="C335" i="2"/>
  <c r="B335" i="2"/>
  <c r="A335" i="52"/>
  <c r="A5" i="39"/>
  <c r="A5" i="32"/>
  <c r="A5" i="46"/>
  <c r="D335" i="52" l="1"/>
  <c r="C335" i="52"/>
  <c r="B335" i="52"/>
  <c r="B5" i="39"/>
  <c r="B5" i="46"/>
  <c r="B5" i="32"/>
  <c r="C336" i="2"/>
  <c r="A337" i="2"/>
  <c r="B336" i="2"/>
  <c r="A336" i="52"/>
  <c r="A6" i="39"/>
  <c r="A6" i="32"/>
  <c r="A6" i="46"/>
  <c r="C39" i="53"/>
  <c r="B39" i="53"/>
  <c r="A40" i="53"/>
  <c r="C40" i="54"/>
  <c r="A41" i="54"/>
  <c r="B40" i="54"/>
  <c r="B41" i="54" l="1"/>
  <c r="A42" i="54"/>
  <c r="C41" i="54"/>
  <c r="B40" i="53"/>
  <c r="A41" i="53"/>
  <c r="C40" i="53"/>
  <c r="C336" i="52"/>
  <c r="D336" i="52"/>
  <c r="B336" i="52"/>
  <c r="A338" i="2"/>
  <c r="C337" i="2"/>
  <c r="B337" i="2"/>
  <c r="A337" i="52"/>
  <c r="A7" i="39"/>
  <c r="A7" i="32"/>
  <c r="A7" i="46"/>
  <c r="B6" i="39"/>
  <c r="B6" i="46"/>
  <c r="B6" i="32"/>
  <c r="D337" i="52" l="1"/>
  <c r="C337" i="52"/>
  <c r="B337" i="52"/>
  <c r="C41" i="53"/>
  <c r="B41" i="53"/>
  <c r="A42" i="53"/>
  <c r="B7" i="39"/>
  <c r="B7" i="32"/>
  <c r="B7" i="46"/>
  <c r="C338" i="2"/>
  <c r="A339" i="2"/>
  <c r="B338" i="2"/>
  <c r="A338" i="52"/>
  <c r="A8" i="39"/>
  <c r="A8" i="32"/>
  <c r="A8" i="46"/>
  <c r="C42" i="54"/>
  <c r="B42" i="54"/>
  <c r="A43" i="54"/>
  <c r="B42" i="53" l="1"/>
  <c r="A43" i="53"/>
  <c r="C42" i="53"/>
  <c r="B43" i="54"/>
  <c r="A44" i="54"/>
  <c r="C43" i="54"/>
  <c r="C338" i="52"/>
  <c r="D338" i="52"/>
  <c r="B338" i="52"/>
  <c r="A340" i="2"/>
  <c r="C339" i="2"/>
  <c r="B339" i="2"/>
  <c r="A339" i="52"/>
  <c r="A9" i="39"/>
  <c r="A9" i="32"/>
  <c r="A9" i="46"/>
  <c r="B8" i="39"/>
  <c r="B8" i="46"/>
  <c r="B8" i="32"/>
  <c r="B9" i="39" l="1"/>
  <c r="B9" i="32"/>
  <c r="B9" i="46"/>
  <c r="C340" i="2"/>
  <c r="A341" i="2"/>
  <c r="B340" i="2"/>
  <c r="A340" i="52"/>
  <c r="A10" i="39"/>
  <c r="A10" i="32"/>
  <c r="A10" i="46"/>
  <c r="C43" i="53"/>
  <c r="B43" i="53"/>
  <c r="A44" i="53"/>
  <c r="D339" i="52"/>
  <c r="C339" i="52"/>
  <c r="B339" i="52"/>
  <c r="C44" i="54"/>
  <c r="A45" i="54"/>
  <c r="B44" i="54"/>
  <c r="B45" i="54" l="1"/>
  <c r="A46" i="54"/>
  <c r="C45" i="54"/>
  <c r="B10" i="39"/>
  <c r="B10" i="46"/>
  <c r="B10" i="32"/>
  <c r="B44" i="53"/>
  <c r="A45" i="53"/>
  <c r="C44" i="53"/>
  <c r="C340" i="52"/>
  <c r="D340" i="52"/>
  <c r="B340" i="52"/>
  <c r="A342" i="2"/>
  <c r="C341" i="2"/>
  <c r="B341" i="2"/>
  <c r="A341" i="52"/>
  <c r="A11" i="39"/>
  <c r="A11" i="32"/>
  <c r="A11" i="46"/>
  <c r="D341" i="52" l="1"/>
  <c r="C341" i="52"/>
  <c r="B341" i="52"/>
  <c r="C45" i="53"/>
  <c r="B45" i="53"/>
  <c r="A46" i="53"/>
  <c r="C46" i="54"/>
  <c r="B46" i="54"/>
  <c r="A47" i="54"/>
  <c r="B11" i="39"/>
  <c r="B11" i="32"/>
  <c r="B11" i="46"/>
  <c r="C342" i="2"/>
  <c r="A343" i="2"/>
  <c r="B342" i="2"/>
  <c r="A342" i="52"/>
  <c r="A12" i="39"/>
  <c r="A12" i="32"/>
  <c r="A12" i="46"/>
  <c r="D342" i="52" l="1"/>
  <c r="B342" i="52"/>
  <c r="C342" i="52"/>
  <c r="A344" i="2"/>
  <c r="C343" i="2"/>
  <c r="B343" i="2"/>
  <c r="A343" i="52"/>
  <c r="A13" i="39"/>
  <c r="A13" i="32"/>
  <c r="A13" i="46"/>
  <c r="B46" i="53"/>
  <c r="A47" i="53"/>
  <c r="C46" i="53"/>
  <c r="B12" i="39"/>
  <c r="B12" i="46"/>
  <c r="B12" i="32"/>
  <c r="B47" i="54"/>
  <c r="A48" i="54"/>
  <c r="C47" i="54"/>
  <c r="C48" i="54" l="1"/>
  <c r="A49" i="54"/>
  <c r="B48" i="54"/>
  <c r="C47" i="53"/>
  <c r="B47" i="53"/>
  <c r="A48" i="53"/>
  <c r="B13" i="39"/>
  <c r="B13" i="32"/>
  <c r="B13" i="46"/>
  <c r="C344" i="2"/>
  <c r="A345" i="2"/>
  <c r="B344" i="2"/>
  <c r="A344" i="52"/>
  <c r="A14" i="39"/>
  <c r="A14" i="32"/>
  <c r="A14" i="46"/>
  <c r="D343" i="52"/>
  <c r="C343" i="52"/>
  <c r="B343" i="52"/>
  <c r="B14" i="39" l="1"/>
  <c r="B14" i="46"/>
  <c r="B14" i="32"/>
  <c r="B48" i="53"/>
  <c r="A49" i="53"/>
  <c r="C48" i="53"/>
  <c r="B49" i="54"/>
  <c r="A50" i="54"/>
  <c r="C49" i="54"/>
  <c r="D344" i="52"/>
  <c r="C344" i="52"/>
  <c r="B344" i="52"/>
  <c r="A346" i="2"/>
  <c r="C345" i="2"/>
  <c r="B345" i="2"/>
  <c r="A345" i="52"/>
  <c r="A15" i="39"/>
  <c r="A15" i="32"/>
  <c r="A15" i="46"/>
  <c r="B15" i="39" l="1"/>
  <c r="B15" i="32"/>
  <c r="B15" i="46"/>
  <c r="C346" i="2"/>
  <c r="A347" i="2"/>
  <c r="B346" i="2"/>
  <c r="A346" i="52"/>
  <c r="A16" i="39"/>
  <c r="A16" i="32"/>
  <c r="A16" i="46"/>
  <c r="C49" i="53"/>
  <c r="B49" i="53"/>
  <c r="A50" i="53"/>
  <c r="D345" i="52"/>
  <c r="C345" i="52"/>
  <c r="B345" i="52"/>
  <c r="C50" i="54"/>
  <c r="B50" i="54"/>
  <c r="A51" i="54"/>
  <c r="B51" i="54" l="1"/>
  <c r="A52" i="54"/>
  <c r="C51" i="54"/>
  <c r="B50" i="53"/>
  <c r="A51" i="53"/>
  <c r="C50" i="53"/>
  <c r="D346" i="52"/>
  <c r="B346" i="52"/>
  <c r="C346" i="52"/>
  <c r="A348" i="2"/>
  <c r="C347" i="2"/>
  <c r="B347" i="2"/>
  <c r="A347" i="52"/>
  <c r="A17" i="39"/>
  <c r="A17" i="32"/>
  <c r="A17" i="46"/>
  <c r="B16" i="39"/>
  <c r="B16" i="46"/>
  <c r="B16" i="32"/>
  <c r="B17" i="39" l="1"/>
  <c r="B17" i="32"/>
  <c r="B17" i="46"/>
  <c r="C52" i="54"/>
  <c r="A53" i="54"/>
  <c r="B52" i="54"/>
  <c r="D347" i="52"/>
  <c r="C347" i="52"/>
  <c r="B347" i="52"/>
  <c r="C51" i="53"/>
  <c r="B51" i="53"/>
  <c r="A52" i="53"/>
  <c r="C348" i="2"/>
  <c r="A349" i="2"/>
  <c r="B348" i="2"/>
  <c r="A348" i="52"/>
  <c r="A18" i="39"/>
  <c r="A18" i="32"/>
  <c r="A18" i="46"/>
  <c r="A350" i="2" l="1"/>
  <c r="C349" i="2"/>
  <c r="B349" i="2"/>
  <c r="A349" i="52"/>
  <c r="A19" i="39"/>
  <c r="A19" i="32"/>
  <c r="A19" i="46"/>
  <c r="B18" i="39"/>
  <c r="B18" i="46"/>
  <c r="B18" i="32"/>
  <c r="B53" i="54"/>
  <c r="A54" i="54"/>
  <c r="C53" i="54"/>
  <c r="D348" i="52"/>
  <c r="C348" i="52"/>
  <c r="B348" i="52"/>
  <c r="B52" i="53"/>
  <c r="A53" i="53"/>
  <c r="C52" i="53"/>
  <c r="C53" i="53" l="1"/>
  <c r="B53" i="53"/>
  <c r="A54" i="53"/>
  <c r="C54" i="54"/>
  <c r="B54" i="54"/>
  <c r="A55" i="54"/>
  <c r="D349" i="52"/>
  <c r="C349" i="52"/>
  <c r="B349" i="52"/>
  <c r="B19" i="39"/>
  <c r="B19" i="32"/>
  <c r="B19" i="46"/>
  <c r="C350" i="2"/>
  <c r="A351" i="2"/>
  <c r="B350" i="2"/>
  <c r="A350" i="52"/>
  <c r="A20" i="39"/>
  <c r="A20" i="32"/>
  <c r="A20" i="46"/>
  <c r="D350" i="52" l="1"/>
  <c r="B350" i="52"/>
  <c r="C350" i="52"/>
  <c r="A352" i="2"/>
  <c r="C351" i="2"/>
  <c r="B351" i="2"/>
  <c r="A351" i="52"/>
  <c r="A21" i="39"/>
  <c r="A21" i="32"/>
  <c r="A21" i="46"/>
  <c r="B55" i="54"/>
  <c r="A56" i="54"/>
  <c r="C55" i="54"/>
  <c r="B20" i="39"/>
  <c r="B20" i="46"/>
  <c r="B20" i="32"/>
  <c r="B54" i="53"/>
  <c r="A55" i="53"/>
  <c r="C54" i="53"/>
  <c r="C55" i="53" l="1"/>
  <c r="B55" i="53"/>
  <c r="A56" i="53"/>
  <c r="C56" i="54"/>
  <c r="A57" i="54"/>
  <c r="B56" i="54"/>
  <c r="B21" i="39"/>
  <c r="B21" i="32"/>
  <c r="B21" i="46"/>
  <c r="C352" i="2"/>
  <c r="A353" i="2"/>
  <c r="B352" i="2"/>
  <c r="A352" i="52"/>
  <c r="A22" i="39"/>
  <c r="A22" i="32"/>
  <c r="A22" i="46"/>
  <c r="D351" i="52"/>
  <c r="C351" i="52"/>
  <c r="B351" i="52"/>
  <c r="B22" i="39" l="1"/>
  <c r="B22" i="46"/>
  <c r="B22" i="32"/>
  <c r="D352" i="52"/>
  <c r="C352" i="52"/>
  <c r="B352" i="52"/>
  <c r="A354" i="2"/>
  <c r="C353" i="2"/>
  <c r="B353" i="2"/>
  <c r="A353" i="52"/>
  <c r="A23" i="39"/>
  <c r="A23" i="32"/>
  <c r="A23" i="46"/>
  <c r="B57" i="54"/>
  <c r="A58" i="54"/>
  <c r="C57" i="54"/>
  <c r="B56" i="53"/>
  <c r="A57" i="53"/>
  <c r="C56" i="53"/>
  <c r="C57" i="53" l="1"/>
  <c r="B57" i="53"/>
  <c r="A58" i="53"/>
  <c r="C58" i="54"/>
  <c r="B58" i="54"/>
  <c r="A59" i="54"/>
  <c r="B23" i="39"/>
  <c r="B23" i="32"/>
  <c r="B23" i="46"/>
  <c r="C354" i="2"/>
  <c r="A355" i="2"/>
  <c r="B354" i="2"/>
  <c r="A354" i="52"/>
  <c r="A24" i="39"/>
  <c r="A24" i="32"/>
  <c r="A24" i="46"/>
  <c r="D353" i="52"/>
  <c r="C353" i="52"/>
  <c r="B353" i="52"/>
  <c r="B59" i="54" l="1"/>
  <c r="A60" i="54"/>
  <c r="C59" i="54"/>
  <c r="A370" i="54"/>
  <c r="D354" i="52"/>
  <c r="B354" i="52"/>
  <c r="C354" i="52"/>
  <c r="A356" i="2"/>
  <c r="C355" i="2"/>
  <c r="B355" i="2"/>
  <c r="A355" i="52"/>
  <c r="A25" i="39"/>
  <c r="A25" i="32"/>
  <c r="A25" i="46"/>
  <c r="B58" i="53"/>
  <c r="A59" i="53"/>
  <c r="C58" i="53"/>
  <c r="B24" i="39"/>
  <c r="B24" i="46"/>
  <c r="B24" i="32"/>
  <c r="C59" i="53" l="1"/>
  <c r="B59" i="53"/>
  <c r="A60" i="53"/>
  <c r="B25" i="39"/>
  <c r="B25" i="32"/>
  <c r="B25" i="46"/>
  <c r="C356" i="2"/>
  <c r="A357" i="2"/>
  <c r="B356" i="2"/>
  <c r="A356" i="52"/>
  <c r="A26" i="39"/>
  <c r="A26" i="32"/>
  <c r="A26" i="46"/>
  <c r="C370" i="54"/>
  <c r="B370" i="54"/>
  <c r="C60" i="54"/>
  <c r="A61" i="54"/>
  <c r="B60" i="54"/>
  <c r="D355" i="52"/>
  <c r="C355" i="52"/>
  <c r="B355" i="52"/>
  <c r="D356" i="52" l="1"/>
  <c r="C356" i="52"/>
  <c r="B356" i="52"/>
  <c r="A358" i="2"/>
  <c r="C357" i="2"/>
  <c r="B357" i="2"/>
  <c r="A357" i="52"/>
  <c r="A27" i="39"/>
  <c r="A27" i="32"/>
  <c r="A27" i="46"/>
  <c r="B61" i="54"/>
  <c r="A62" i="54"/>
  <c r="C61" i="54"/>
  <c r="B26" i="39"/>
  <c r="B26" i="46"/>
  <c r="B26" i="32"/>
  <c r="B60" i="53"/>
  <c r="A61" i="53"/>
  <c r="C60" i="53"/>
  <c r="C62" i="54" l="1"/>
  <c r="B62" i="54"/>
  <c r="A63" i="54"/>
  <c r="B27" i="39"/>
  <c r="B27" i="32"/>
  <c r="B27" i="46"/>
  <c r="C358" i="2"/>
  <c r="A359" i="2"/>
  <c r="B358" i="2"/>
  <c r="A358" i="52"/>
  <c r="A28" i="39"/>
  <c r="A28" i="32"/>
  <c r="A28" i="46"/>
  <c r="D357" i="52"/>
  <c r="C357" i="52"/>
  <c r="B357" i="52"/>
  <c r="C61" i="53"/>
  <c r="B61" i="53"/>
  <c r="A62" i="53"/>
  <c r="D358" i="52" l="1"/>
  <c r="B358" i="52"/>
  <c r="C358" i="52"/>
  <c r="A360" i="2"/>
  <c r="C359" i="2"/>
  <c r="B359" i="2"/>
  <c r="A359" i="52"/>
  <c r="A29" i="39"/>
  <c r="A29" i="32"/>
  <c r="A29" i="46"/>
  <c r="B62" i="53"/>
  <c r="A63" i="53"/>
  <c r="C62" i="53"/>
  <c r="B28" i="39"/>
  <c r="B28" i="46"/>
  <c r="B28" i="32"/>
  <c r="B63" i="54"/>
  <c r="A64" i="54"/>
  <c r="C63" i="54"/>
  <c r="C64" i="54" l="1"/>
  <c r="A65" i="54"/>
  <c r="B64" i="54"/>
  <c r="C63" i="53"/>
  <c r="B63" i="53"/>
  <c r="A64" i="53"/>
  <c r="B29" i="39"/>
  <c r="B29" i="32"/>
  <c r="B29" i="46"/>
  <c r="C360" i="2"/>
  <c r="A361" i="2"/>
  <c r="B360" i="2"/>
  <c r="A360" i="52"/>
  <c r="A30" i="39"/>
  <c r="A30" i="32"/>
  <c r="A30" i="46"/>
  <c r="D359" i="52"/>
  <c r="C359" i="52"/>
  <c r="B359" i="52"/>
  <c r="B30" i="39" l="1"/>
  <c r="B30" i="46"/>
  <c r="B30" i="32"/>
  <c r="B64" i="53"/>
  <c r="A65" i="53"/>
  <c r="C64" i="53"/>
  <c r="B65" i="54"/>
  <c r="A66" i="54"/>
  <c r="C65" i="54"/>
  <c r="D360" i="52"/>
  <c r="C360" i="52"/>
  <c r="B360" i="52"/>
  <c r="A362" i="2"/>
  <c r="C361" i="2"/>
  <c r="B361" i="2"/>
  <c r="A361" i="52"/>
  <c r="A31" i="39"/>
  <c r="A31" i="32"/>
  <c r="A31" i="46"/>
  <c r="B31" i="39" l="1"/>
  <c r="B31" i="32"/>
  <c r="B31" i="46"/>
  <c r="C362" i="2"/>
  <c r="A363" i="2"/>
  <c r="B362" i="2"/>
  <c r="A362" i="52"/>
  <c r="A32" i="39"/>
  <c r="A32" i="32"/>
  <c r="A32" i="46"/>
  <c r="C65" i="53"/>
  <c r="B65" i="53"/>
  <c r="A66" i="53"/>
  <c r="D361" i="52"/>
  <c r="C361" i="52"/>
  <c r="B361" i="52"/>
  <c r="C66" i="54"/>
  <c r="B66" i="54"/>
  <c r="A67" i="54"/>
  <c r="B32" i="39" l="1"/>
  <c r="B32" i="46"/>
  <c r="B32" i="32"/>
  <c r="B67" i="54"/>
  <c r="A68" i="54"/>
  <c r="C67" i="54"/>
  <c r="B66" i="53"/>
  <c r="A67" i="53"/>
  <c r="C66" i="53"/>
  <c r="D362" i="52"/>
  <c r="B362" i="52"/>
  <c r="C362" i="52"/>
  <c r="A364" i="2"/>
  <c r="C363" i="2"/>
  <c r="B363" i="2"/>
  <c r="A363" i="52"/>
  <c r="A33" i="39"/>
  <c r="A33" i="32"/>
  <c r="A33" i="46"/>
  <c r="D363" i="52" l="1"/>
  <c r="C363" i="52"/>
  <c r="B363" i="52"/>
  <c r="B33" i="39"/>
  <c r="B33" i="32"/>
  <c r="B33" i="46"/>
  <c r="C364" i="2"/>
  <c r="A365" i="2"/>
  <c r="B364" i="2"/>
  <c r="A364" i="52"/>
  <c r="A34" i="39"/>
  <c r="A34" i="32"/>
  <c r="A34" i="46"/>
  <c r="C68" i="54"/>
  <c r="A69" i="54"/>
  <c r="B68" i="54"/>
  <c r="C67" i="53"/>
  <c r="B67" i="53"/>
  <c r="A68" i="53"/>
  <c r="D364" i="52" l="1"/>
  <c r="C364" i="52"/>
  <c r="B364" i="52"/>
  <c r="C365" i="2"/>
  <c r="B365" i="2"/>
  <c r="A365" i="52"/>
  <c r="A35" i="39"/>
  <c r="A35" i="32"/>
  <c r="A35" i="46"/>
  <c r="B68" i="53"/>
  <c r="A69" i="53"/>
  <c r="C68" i="53"/>
  <c r="B69" i="54"/>
  <c r="A70" i="54"/>
  <c r="C69" i="54"/>
  <c r="B34" i="39"/>
  <c r="B34" i="46"/>
  <c r="B34" i="32"/>
  <c r="C70" i="54" l="1"/>
  <c r="B70" i="54"/>
  <c r="A71" i="54"/>
  <c r="D365" i="52"/>
  <c r="C365" i="52"/>
  <c r="B365" i="52"/>
  <c r="C69" i="53"/>
  <c r="B69" i="53"/>
  <c r="A70" i="53"/>
  <c r="B35" i="39"/>
  <c r="B35" i="32"/>
  <c r="B35" i="46"/>
  <c r="B70" i="53" l="1"/>
  <c r="A71" i="53"/>
  <c r="C70" i="53"/>
  <c r="B71" i="54"/>
  <c r="A72" i="54"/>
  <c r="C71" i="54"/>
  <c r="C71" i="53" l="1"/>
  <c r="B71" i="53"/>
  <c r="A72" i="53"/>
  <c r="C72" i="54"/>
  <c r="A73" i="54"/>
  <c r="B72" i="54"/>
  <c r="B73" i="54" l="1"/>
  <c r="A74" i="54"/>
  <c r="C73" i="54"/>
  <c r="B72" i="53"/>
  <c r="A73" i="53"/>
  <c r="C72" i="53"/>
  <c r="C74" i="54" l="1"/>
  <c r="B74" i="54"/>
  <c r="A75" i="54"/>
  <c r="C73" i="53"/>
  <c r="B73" i="53"/>
  <c r="A74" i="53"/>
  <c r="B74" i="53" l="1"/>
  <c r="A75" i="53"/>
  <c r="C74" i="53"/>
  <c r="B75" i="54"/>
  <c r="A76" i="54"/>
  <c r="C75" i="54"/>
  <c r="C75" i="53" l="1"/>
  <c r="B75" i="53"/>
  <c r="A76" i="53"/>
  <c r="C76" i="54"/>
  <c r="A77" i="54"/>
  <c r="B76" i="54"/>
  <c r="B77" i="54" l="1"/>
  <c r="A78" i="54"/>
  <c r="C77" i="54"/>
  <c r="B76" i="53"/>
  <c r="A77" i="53"/>
  <c r="C76" i="53"/>
  <c r="C78" i="54" l="1"/>
  <c r="B78" i="54"/>
  <c r="A79" i="54"/>
  <c r="C77" i="53"/>
  <c r="B77" i="53"/>
  <c r="A78" i="53"/>
  <c r="B78" i="53" l="1"/>
  <c r="A79" i="53"/>
  <c r="C78" i="53"/>
  <c r="B79" i="54"/>
  <c r="A80" i="54"/>
  <c r="C79" i="54"/>
  <c r="C79" i="53" l="1"/>
  <c r="B79" i="53"/>
  <c r="A80" i="53"/>
  <c r="C80" i="54"/>
  <c r="A81" i="54"/>
  <c r="B80" i="54"/>
  <c r="B81" i="54" l="1"/>
  <c r="A82" i="54"/>
  <c r="C81" i="54"/>
  <c r="B80" i="53"/>
  <c r="A81" i="53"/>
  <c r="C80" i="53"/>
  <c r="C82" i="54" l="1"/>
  <c r="B82" i="54"/>
  <c r="A83" i="54"/>
  <c r="C81" i="53"/>
  <c r="B81" i="53"/>
  <c r="A82" i="53"/>
  <c r="B82" i="53" l="1"/>
  <c r="A83" i="53"/>
  <c r="C82" i="53"/>
  <c r="B83" i="54"/>
  <c r="A84" i="54"/>
  <c r="C83" i="54"/>
  <c r="C83" i="53" l="1"/>
  <c r="B83" i="53"/>
  <c r="A84" i="53"/>
  <c r="C84" i="54"/>
  <c r="A85" i="54"/>
  <c r="B84" i="54"/>
  <c r="B85" i="54" l="1"/>
  <c r="A86" i="54"/>
  <c r="C85" i="54"/>
  <c r="B84" i="53"/>
  <c r="A85" i="53"/>
  <c r="C84" i="53"/>
  <c r="C86" i="54" l="1"/>
  <c r="B86" i="54"/>
  <c r="A87" i="54"/>
  <c r="C85" i="53"/>
  <c r="A86" i="53"/>
  <c r="B85" i="53"/>
  <c r="B86" i="53" l="1"/>
  <c r="A87" i="53"/>
  <c r="C86" i="53"/>
  <c r="B87" i="54"/>
  <c r="A88" i="54"/>
  <c r="C87" i="54"/>
  <c r="C87" i="53" l="1"/>
  <c r="B87" i="53"/>
  <c r="A88" i="53"/>
  <c r="C88" i="54"/>
  <c r="A89" i="54"/>
  <c r="B88" i="54"/>
  <c r="B89" i="54" l="1"/>
  <c r="A90" i="54"/>
  <c r="C89" i="54"/>
  <c r="B88" i="53"/>
  <c r="A89" i="53"/>
  <c r="C88" i="53"/>
  <c r="C90" i="54" l="1"/>
  <c r="B90" i="54"/>
  <c r="A91" i="54"/>
  <c r="C89" i="53"/>
  <c r="A90" i="53"/>
  <c r="B89" i="53"/>
  <c r="B90" i="53" l="1"/>
  <c r="A91" i="53"/>
  <c r="C90" i="53"/>
  <c r="B91" i="54"/>
  <c r="A92" i="54"/>
  <c r="C91" i="54"/>
  <c r="C91" i="53" l="1"/>
  <c r="B91" i="53"/>
  <c r="A92" i="53"/>
  <c r="C92" i="54"/>
  <c r="A93" i="54"/>
  <c r="B92" i="54"/>
  <c r="B93" i="54" l="1"/>
  <c r="A94" i="54"/>
  <c r="C93" i="54"/>
  <c r="B92" i="53"/>
  <c r="A93" i="53"/>
  <c r="C92" i="53"/>
  <c r="C94" i="54" l="1"/>
  <c r="B94" i="54"/>
  <c r="A95" i="54"/>
  <c r="C93" i="53"/>
  <c r="A94" i="53"/>
  <c r="B93" i="53"/>
  <c r="B94" i="53" l="1"/>
  <c r="A95" i="53"/>
  <c r="C94" i="53"/>
  <c r="B95" i="54"/>
  <c r="A96" i="54"/>
  <c r="C95" i="54"/>
  <c r="C95" i="53" l="1"/>
  <c r="B95" i="53"/>
  <c r="A96" i="53"/>
  <c r="C96" i="54"/>
  <c r="A97" i="54"/>
  <c r="B96" i="54"/>
  <c r="B97" i="54" l="1"/>
  <c r="A98" i="54"/>
  <c r="C97" i="54"/>
  <c r="B96" i="53"/>
  <c r="A97" i="53"/>
  <c r="C96" i="53"/>
  <c r="C98" i="54" l="1"/>
  <c r="B98" i="54"/>
  <c r="A99" i="54"/>
  <c r="C97" i="53"/>
  <c r="A98" i="53"/>
  <c r="B97" i="53"/>
  <c r="B98" i="53" l="1"/>
  <c r="A99" i="53"/>
  <c r="C98" i="53"/>
  <c r="B99" i="54"/>
  <c r="A100" i="54"/>
  <c r="C99" i="54"/>
  <c r="C99" i="53" l="1"/>
  <c r="B99" i="53"/>
  <c r="A100" i="53"/>
  <c r="C100" i="54"/>
  <c r="A101" i="54"/>
  <c r="B100" i="54"/>
  <c r="B101" i="54" l="1"/>
  <c r="A102" i="54"/>
  <c r="C101" i="54"/>
  <c r="B100" i="53"/>
  <c r="A101" i="53"/>
  <c r="C100" i="53"/>
  <c r="C102" i="54" l="1"/>
  <c r="B102" i="54"/>
  <c r="A103" i="54"/>
  <c r="C101" i="53"/>
  <c r="A102" i="53"/>
  <c r="B101" i="53"/>
  <c r="B102" i="53" l="1"/>
  <c r="A103" i="53"/>
  <c r="C102" i="53"/>
  <c r="B103" i="54"/>
  <c r="A104" i="54"/>
  <c r="C103" i="54"/>
  <c r="C103" i="53" l="1"/>
  <c r="B103" i="53"/>
  <c r="A104" i="53"/>
  <c r="C104" i="54"/>
  <c r="A105" i="54"/>
  <c r="B104" i="54"/>
  <c r="B105" i="54" l="1"/>
  <c r="A106" i="54"/>
  <c r="C105" i="54"/>
  <c r="B104" i="53"/>
  <c r="A105" i="53"/>
  <c r="C104" i="53"/>
  <c r="C106" i="54" l="1"/>
  <c r="B106" i="54"/>
  <c r="A107" i="54"/>
  <c r="C105" i="53"/>
  <c r="A106" i="53"/>
  <c r="B105" i="53"/>
  <c r="B106" i="53" l="1"/>
  <c r="A107" i="53"/>
  <c r="C106" i="53"/>
  <c r="B107" i="54"/>
  <c r="A108" i="54"/>
  <c r="C107" i="54"/>
  <c r="C107" i="53" l="1"/>
  <c r="B107" i="53"/>
  <c r="A108" i="53"/>
  <c r="C108" i="54"/>
  <c r="A109" i="54"/>
  <c r="B108" i="54"/>
  <c r="B109" i="54" l="1"/>
  <c r="A110" i="54"/>
  <c r="C109" i="54"/>
  <c r="B108" i="53"/>
  <c r="A109" i="53"/>
  <c r="C108" i="53"/>
  <c r="C110" i="54" l="1"/>
  <c r="B110" i="54"/>
  <c r="A111" i="54"/>
  <c r="C109" i="53"/>
  <c r="A110" i="53"/>
  <c r="B109" i="53"/>
  <c r="B110" i="53" l="1"/>
  <c r="A111" i="53"/>
  <c r="C110" i="53"/>
  <c r="B111" i="54"/>
  <c r="A112" i="54"/>
  <c r="C111" i="54"/>
  <c r="C111" i="53" l="1"/>
  <c r="B111" i="53"/>
  <c r="A112" i="53"/>
  <c r="C112" i="54"/>
  <c r="A113" i="54"/>
  <c r="B112" i="54"/>
  <c r="B113" i="54" l="1"/>
  <c r="A114" i="54"/>
  <c r="C113" i="54"/>
  <c r="B112" i="53"/>
  <c r="A113" i="53"/>
  <c r="C112" i="53"/>
  <c r="C114" i="54" l="1"/>
  <c r="B114" i="54"/>
  <c r="A115" i="54"/>
  <c r="C113" i="53"/>
  <c r="A114" i="53"/>
  <c r="B113" i="53"/>
  <c r="B114" i="53" l="1"/>
  <c r="A115" i="53"/>
  <c r="C114" i="53"/>
  <c r="B115" i="54"/>
  <c r="A116" i="54"/>
  <c r="C115" i="54"/>
  <c r="C115" i="53" l="1"/>
  <c r="B115" i="53"/>
  <c r="A116" i="53"/>
  <c r="C116" i="54"/>
  <c r="A117" i="54"/>
  <c r="B116" i="54"/>
  <c r="B117" i="54" l="1"/>
  <c r="A118" i="54"/>
  <c r="C117" i="54"/>
  <c r="B116" i="53"/>
  <c r="A117" i="53"/>
  <c r="C116" i="53"/>
  <c r="C118" i="54" l="1"/>
  <c r="B118" i="54"/>
  <c r="A119" i="54"/>
  <c r="C117" i="53"/>
  <c r="A118" i="53"/>
  <c r="B117" i="53"/>
  <c r="B118" i="53" l="1"/>
  <c r="A119" i="53"/>
  <c r="C118" i="53"/>
  <c r="B119" i="54"/>
  <c r="A120" i="54"/>
  <c r="C119" i="54"/>
  <c r="C119" i="53" l="1"/>
  <c r="B119" i="53"/>
  <c r="A120" i="53"/>
  <c r="C120" i="54"/>
  <c r="A121" i="54"/>
  <c r="B120" i="54"/>
  <c r="B121" i="54" l="1"/>
  <c r="A122" i="54"/>
  <c r="C121" i="54"/>
  <c r="B120" i="53"/>
  <c r="A121" i="53"/>
  <c r="C120" i="53"/>
  <c r="C122" i="54" l="1"/>
  <c r="B122" i="54"/>
  <c r="A123" i="54"/>
  <c r="C121" i="53"/>
  <c r="A122" i="53"/>
  <c r="B121" i="53"/>
  <c r="B122" i="53" l="1"/>
  <c r="A123" i="53"/>
  <c r="C122" i="53"/>
  <c r="B123" i="54"/>
  <c r="A124" i="54"/>
  <c r="C123" i="54"/>
  <c r="C123" i="53" l="1"/>
  <c r="B123" i="53"/>
  <c r="A124" i="53"/>
  <c r="C124" i="54"/>
  <c r="A125" i="54"/>
  <c r="B124" i="54"/>
  <c r="B125" i="54" l="1"/>
  <c r="A126" i="54"/>
  <c r="C125" i="54"/>
  <c r="B124" i="53"/>
  <c r="A125" i="53"/>
  <c r="C124" i="53"/>
  <c r="C126" i="54" l="1"/>
  <c r="B126" i="54"/>
  <c r="A127" i="54"/>
  <c r="C125" i="53"/>
  <c r="A126" i="53"/>
  <c r="B125" i="53"/>
  <c r="B126" i="53" l="1"/>
  <c r="A127" i="53"/>
  <c r="C126" i="53"/>
  <c r="B127" i="54"/>
  <c r="A128" i="54"/>
  <c r="C127" i="54"/>
  <c r="C127" i="53" l="1"/>
  <c r="B127" i="53"/>
  <c r="A128" i="53"/>
  <c r="C128" i="54"/>
  <c r="A129" i="54"/>
  <c r="B128" i="54"/>
  <c r="B129" i="54" l="1"/>
  <c r="A130" i="54"/>
  <c r="C129" i="54"/>
  <c r="B128" i="53"/>
  <c r="A129" i="53"/>
  <c r="C128" i="53"/>
  <c r="C130" i="54" l="1"/>
  <c r="B130" i="54"/>
  <c r="A131" i="54"/>
  <c r="C129" i="53"/>
  <c r="A130" i="53"/>
  <c r="B129" i="53"/>
  <c r="B130" i="53" l="1"/>
  <c r="A131" i="53"/>
  <c r="C130" i="53"/>
  <c r="B131" i="54"/>
  <c r="A132" i="54"/>
  <c r="C131" i="54"/>
  <c r="C131" i="53" l="1"/>
  <c r="B131" i="53"/>
  <c r="A132" i="53"/>
  <c r="C132" i="54"/>
  <c r="A133" i="54"/>
  <c r="B132" i="54"/>
  <c r="B133" i="54" l="1"/>
  <c r="A134" i="54"/>
  <c r="C133" i="54"/>
  <c r="B132" i="53"/>
  <c r="A133" i="53"/>
  <c r="C132" i="53"/>
  <c r="C134" i="54" l="1"/>
  <c r="B134" i="54"/>
  <c r="A135" i="54"/>
  <c r="C133" i="53"/>
  <c r="A134" i="53"/>
  <c r="B133" i="53"/>
  <c r="B134" i="53" l="1"/>
  <c r="A135" i="53"/>
  <c r="C134" i="53"/>
  <c r="B135" i="54"/>
  <c r="A136" i="54"/>
  <c r="C135" i="54"/>
  <c r="C135" i="53" l="1"/>
  <c r="B135" i="53"/>
  <c r="A136" i="53"/>
  <c r="C136" i="54"/>
  <c r="A137" i="54"/>
  <c r="B136" i="54"/>
  <c r="B137" i="54" l="1"/>
  <c r="A138" i="54"/>
  <c r="C137" i="54"/>
  <c r="B136" i="53"/>
  <c r="A137" i="53"/>
  <c r="C136" i="53"/>
  <c r="C138" i="54" l="1"/>
  <c r="B138" i="54"/>
  <c r="A139" i="54"/>
  <c r="C137" i="53"/>
  <c r="A138" i="53"/>
  <c r="B137" i="53"/>
  <c r="B138" i="53" l="1"/>
  <c r="A139" i="53"/>
  <c r="C138" i="53"/>
  <c r="B139" i="54"/>
  <c r="A140" i="54"/>
  <c r="C139" i="54"/>
  <c r="C139" i="53" l="1"/>
  <c r="B139" i="53"/>
  <c r="A140" i="53"/>
  <c r="C140" i="54"/>
  <c r="A141" i="54"/>
  <c r="B140" i="54"/>
  <c r="B141" i="54" l="1"/>
  <c r="A142" i="54"/>
  <c r="C141" i="54"/>
  <c r="B140" i="53"/>
  <c r="A141" i="53"/>
  <c r="C140" i="53"/>
  <c r="C142" i="54" l="1"/>
  <c r="B142" i="54"/>
  <c r="A143" i="54"/>
  <c r="C141" i="53"/>
  <c r="A142" i="53"/>
  <c r="B141" i="53"/>
  <c r="B142" i="53" l="1"/>
  <c r="A143" i="53"/>
  <c r="C142" i="53"/>
  <c r="B143" i="54"/>
  <c r="A144" i="54"/>
  <c r="C143" i="54"/>
  <c r="C143" i="53" l="1"/>
  <c r="B143" i="53"/>
  <c r="A144" i="53"/>
  <c r="C144" i="54"/>
  <c r="A145" i="54"/>
  <c r="B144" i="54"/>
  <c r="B145" i="54" l="1"/>
  <c r="A146" i="54"/>
  <c r="C145" i="54"/>
  <c r="B144" i="53"/>
  <c r="A145" i="53"/>
  <c r="C144" i="53"/>
  <c r="C146" i="54" l="1"/>
  <c r="B146" i="54"/>
  <c r="A147" i="54"/>
  <c r="C145" i="53"/>
  <c r="A146" i="53"/>
  <c r="B145" i="53"/>
  <c r="B146" i="53" l="1"/>
  <c r="A147" i="53"/>
  <c r="C146" i="53"/>
  <c r="B147" i="54"/>
  <c r="A148" i="54"/>
  <c r="C147" i="54"/>
  <c r="C147" i="53" l="1"/>
  <c r="B147" i="53"/>
  <c r="A148" i="53"/>
  <c r="C148" i="54"/>
  <c r="A149" i="54"/>
  <c r="B148" i="54"/>
  <c r="B149" i="54" l="1"/>
  <c r="A150" i="54"/>
  <c r="C149" i="54"/>
  <c r="B148" i="53"/>
  <c r="A149" i="53"/>
  <c r="C148" i="53"/>
  <c r="C150" i="54" l="1"/>
  <c r="B150" i="54"/>
  <c r="A151" i="54"/>
  <c r="C149" i="53"/>
  <c r="A150" i="53"/>
  <c r="B149" i="53"/>
  <c r="B150" i="53" l="1"/>
  <c r="A151" i="53"/>
  <c r="C150" i="53"/>
  <c r="B151" i="54"/>
  <c r="A152" i="54"/>
  <c r="C151" i="54"/>
  <c r="C151" i="53" l="1"/>
  <c r="B151" i="53"/>
  <c r="A152" i="53"/>
  <c r="C152" i="54"/>
  <c r="A153" i="54"/>
  <c r="B152" i="54"/>
  <c r="B153" i="54" l="1"/>
  <c r="A154" i="54"/>
  <c r="C153" i="54"/>
  <c r="B152" i="53"/>
  <c r="A153" i="53"/>
  <c r="C152" i="53"/>
  <c r="C154" i="54" l="1"/>
  <c r="B154" i="54"/>
  <c r="A155" i="54"/>
  <c r="C153" i="53"/>
  <c r="A154" i="53"/>
  <c r="B153" i="53"/>
  <c r="B154" i="53" l="1"/>
  <c r="A155" i="53"/>
  <c r="C154" i="53"/>
  <c r="B155" i="54"/>
  <c r="A156" i="54"/>
  <c r="C155" i="54"/>
  <c r="C155" i="53" l="1"/>
  <c r="B155" i="53"/>
  <c r="A156" i="53"/>
  <c r="C156" i="54"/>
  <c r="A157" i="54"/>
  <c r="B156" i="54"/>
  <c r="B157" i="54" l="1"/>
  <c r="A158" i="54"/>
  <c r="C157" i="54"/>
  <c r="B156" i="53"/>
  <c r="A157" i="53"/>
  <c r="C156" i="53"/>
  <c r="C158" i="54" l="1"/>
  <c r="B158" i="54"/>
  <c r="A159" i="54"/>
  <c r="C157" i="53"/>
  <c r="A158" i="53"/>
  <c r="B157" i="53"/>
  <c r="B158" i="53" l="1"/>
  <c r="A159" i="53"/>
  <c r="C158" i="53"/>
  <c r="B159" i="54"/>
  <c r="A160" i="54"/>
  <c r="C159" i="54"/>
  <c r="C159" i="53" l="1"/>
  <c r="B159" i="53"/>
  <c r="A160" i="53"/>
  <c r="C160" i="54"/>
  <c r="A161" i="54"/>
  <c r="B160" i="54"/>
  <c r="B161" i="54" l="1"/>
  <c r="A162" i="54"/>
  <c r="C161" i="54"/>
  <c r="B160" i="53"/>
  <c r="A161" i="53"/>
  <c r="C160" i="53"/>
  <c r="C162" i="54" l="1"/>
  <c r="B162" i="54"/>
  <c r="A163" i="54"/>
  <c r="C161" i="53"/>
  <c r="A162" i="53"/>
  <c r="B161" i="53"/>
  <c r="B162" i="53" l="1"/>
  <c r="A163" i="53"/>
  <c r="C162" i="53"/>
  <c r="B163" i="54"/>
  <c r="A164" i="54"/>
  <c r="C163" i="54"/>
  <c r="C163" i="53" l="1"/>
  <c r="B163" i="53"/>
  <c r="A164" i="53"/>
  <c r="C164" i="54"/>
  <c r="A165" i="54"/>
  <c r="B164" i="54"/>
  <c r="B165" i="54" l="1"/>
  <c r="A166" i="54"/>
  <c r="C165" i="54"/>
  <c r="B164" i="53"/>
  <c r="A165" i="53"/>
  <c r="C164" i="53"/>
  <c r="C166" i="54" l="1"/>
  <c r="B166" i="54"/>
  <c r="A167" i="54"/>
  <c r="C165" i="53"/>
  <c r="A166" i="53"/>
  <c r="B165" i="53"/>
  <c r="B166" i="53" l="1"/>
  <c r="A167" i="53"/>
  <c r="C166" i="53"/>
  <c r="B167" i="54"/>
  <c r="A168" i="54"/>
  <c r="C167" i="54"/>
  <c r="C167" i="53" l="1"/>
  <c r="B167" i="53"/>
  <c r="A168" i="53"/>
  <c r="C168" i="54"/>
  <c r="A169" i="54"/>
  <c r="B168" i="54"/>
  <c r="B169" i="54" l="1"/>
  <c r="A170" i="54"/>
  <c r="C169" i="54"/>
  <c r="B168" i="53"/>
  <c r="A169" i="53"/>
  <c r="C168" i="53"/>
  <c r="C170" i="54" l="1"/>
  <c r="B170" i="54"/>
  <c r="A171" i="54"/>
  <c r="C169" i="53"/>
  <c r="A170" i="53"/>
  <c r="B169" i="53"/>
  <c r="B170" i="53" l="1"/>
  <c r="A171" i="53"/>
  <c r="C170" i="53"/>
  <c r="B171" i="54"/>
  <c r="A172" i="54"/>
  <c r="C171" i="54"/>
  <c r="C171" i="53" l="1"/>
  <c r="B171" i="53"/>
  <c r="A172" i="53"/>
  <c r="C172" i="54"/>
  <c r="A173" i="54"/>
  <c r="B172" i="54"/>
  <c r="B173" i="54" l="1"/>
  <c r="A174" i="54"/>
  <c r="C173" i="54"/>
  <c r="B172" i="53"/>
  <c r="A173" i="53"/>
  <c r="C172" i="53"/>
  <c r="C174" i="54" l="1"/>
  <c r="B174" i="54"/>
  <c r="A175" i="54"/>
  <c r="C173" i="53"/>
  <c r="A174" i="53"/>
  <c r="B173" i="53"/>
  <c r="B174" i="53" l="1"/>
  <c r="A175" i="53"/>
  <c r="C174" i="53"/>
  <c r="B175" i="54"/>
  <c r="A176" i="54"/>
  <c r="C175" i="54"/>
  <c r="C175" i="53" l="1"/>
  <c r="B175" i="53"/>
  <c r="A176" i="53"/>
  <c r="C176" i="54"/>
  <c r="A177" i="54"/>
  <c r="B176" i="54"/>
  <c r="B177" i="54" l="1"/>
  <c r="A178" i="54"/>
  <c r="C177" i="54"/>
  <c r="B176" i="53"/>
  <c r="A177" i="53"/>
  <c r="C176" i="53"/>
  <c r="C178" i="54" l="1"/>
  <c r="B178" i="54"/>
  <c r="A179" i="54"/>
  <c r="C177" i="53"/>
  <c r="A178" i="53"/>
  <c r="B177" i="53"/>
  <c r="B178" i="53" l="1"/>
  <c r="A179" i="53"/>
  <c r="C178" i="53"/>
  <c r="B179" i="54"/>
  <c r="A180" i="54"/>
  <c r="C179" i="54"/>
  <c r="C179" i="53" l="1"/>
  <c r="B179" i="53"/>
  <c r="A180" i="53"/>
  <c r="C180" i="54"/>
  <c r="A181" i="54"/>
  <c r="B180" i="54"/>
  <c r="B181" i="54" l="1"/>
  <c r="A182" i="54"/>
  <c r="C181" i="54"/>
  <c r="B180" i="53"/>
  <c r="A181" i="53"/>
  <c r="C180" i="53"/>
  <c r="C182" i="54" l="1"/>
  <c r="B182" i="54"/>
  <c r="A183" i="54"/>
  <c r="C181" i="53"/>
  <c r="A182" i="53"/>
  <c r="B181" i="53"/>
  <c r="B182" i="53" l="1"/>
  <c r="A183" i="53"/>
  <c r="C182" i="53"/>
  <c r="B183" i="54"/>
  <c r="A184" i="54"/>
  <c r="C183" i="54"/>
  <c r="C183" i="53" l="1"/>
  <c r="B183" i="53"/>
  <c r="A184" i="53"/>
  <c r="C184" i="54"/>
  <c r="A185" i="54"/>
  <c r="B184" i="54"/>
  <c r="B185" i="54" l="1"/>
  <c r="A186" i="54"/>
  <c r="C185" i="54"/>
  <c r="B184" i="53"/>
  <c r="A185" i="53"/>
  <c r="C184" i="53"/>
  <c r="C186" i="54" l="1"/>
  <c r="B186" i="54"/>
  <c r="A187" i="54"/>
  <c r="C185" i="53"/>
  <c r="A186" i="53"/>
  <c r="B185" i="53"/>
  <c r="B186" i="53" l="1"/>
  <c r="A187" i="53"/>
  <c r="C186" i="53"/>
  <c r="B187" i="54"/>
  <c r="A188" i="54"/>
  <c r="C187" i="54"/>
  <c r="C187" i="53" l="1"/>
  <c r="B187" i="53"/>
  <c r="A188" i="53"/>
  <c r="C188" i="54"/>
  <c r="A189" i="54"/>
  <c r="B188" i="54"/>
  <c r="B189" i="54" l="1"/>
  <c r="A190" i="54"/>
  <c r="C189" i="54"/>
  <c r="B188" i="53"/>
  <c r="A189" i="53"/>
  <c r="C188" i="53"/>
  <c r="C190" i="54" l="1"/>
  <c r="B190" i="54"/>
  <c r="A191" i="54"/>
  <c r="C189" i="53"/>
  <c r="A190" i="53"/>
  <c r="B189" i="53"/>
  <c r="B190" i="53" l="1"/>
  <c r="A191" i="53"/>
  <c r="C190" i="53"/>
  <c r="B191" i="54"/>
  <c r="A192" i="54"/>
  <c r="C191" i="54"/>
  <c r="C191" i="53" l="1"/>
  <c r="B191" i="53"/>
  <c r="A192" i="53"/>
  <c r="C192" i="54"/>
  <c r="A193" i="54"/>
  <c r="B192" i="54"/>
  <c r="B193" i="54" l="1"/>
  <c r="A194" i="54"/>
  <c r="C193" i="54"/>
  <c r="B192" i="53"/>
  <c r="A193" i="53"/>
  <c r="C192" i="53"/>
  <c r="C194" i="54" l="1"/>
  <c r="B194" i="54"/>
  <c r="A195" i="54"/>
  <c r="C193" i="53"/>
  <c r="A194" i="53"/>
  <c r="B193" i="53"/>
  <c r="B194" i="53" l="1"/>
  <c r="A195" i="53"/>
  <c r="C194" i="53"/>
  <c r="B195" i="54"/>
  <c r="A196" i="54"/>
  <c r="C195" i="54"/>
  <c r="C195" i="53" l="1"/>
  <c r="B195" i="53"/>
  <c r="A196" i="53"/>
  <c r="C196" i="54"/>
  <c r="A197" i="54"/>
  <c r="B196" i="54"/>
  <c r="B197" i="54" l="1"/>
  <c r="A198" i="54"/>
  <c r="C197" i="54"/>
  <c r="B196" i="53"/>
  <c r="A197" i="53"/>
  <c r="C196" i="53"/>
  <c r="C198" i="54" l="1"/>
  <c r="B198" i="54"/>
  <c r="A199" i="54"/>
  <c r="C197" i="53"/>
  <c r="A198" i="53"/>
  <c r="B197" i="53"/>
  <c r="B198" i="53" l="1"/>
  <c r="A199" i="53"/>
  <c r="C198" i="53"/>
  <c r="B199" i="54"/>
  <c r="A200" i="54"/>
  <c r="C199" i="54"/>
  <c r="C199" i="53" l="1"/>
  <c r="B199" i="53"/>
  <c r="A200" i="53"/>
  <c r="C200" i="54"/>
  <c r="A201" i="54"/>
  <c r="B200" i="54"/>
  <c r="B201" i="54" l="1"/>
  <c r="A202" i="54"/>
  <c r="C201" i="54"/>
  <c r="B200" i="53"/>
  <c r="A201" i="53"/>
  <c r="C200" i="53"/>
  <c r="C202" i="54" l="1"/>
  <c r="B202" i="54"/>
  <c r="A203" i="54"/>
  <c r="C201" i="53"/>
  <c r="A202" i="53"/>
  <c r="B201" i="53"/>
  <c r="B202" i="53" l="1"/>
  <c r="A203" i="53"/>
  <c r="C202" i="53"/>
  <c r="B203" i="54"/>
  <c r="A204" i="54"/>
  <c r="C203" i="54"/>
  <c r="C203" i="53" l="1"/>
  <c r="B203" i="53"/>
  <c r="A204" i="53"/>
  <c r="C204" i="54"/>
  <c r="A205" i="54"/>
  <c r="B204" i="54"/>
  <c r="B205" i="54" l="1"/>
  <c r="A206" i="54"/>
  <c r="C205" i="54"/>
  <c r="B204" i="53"/>
  <c r="A205" i="53"/>
  <c r="C204" i="53"/>
  <c r="C206" i="54" l="1"/>
  <c r="B206" i="54"/>
  <c r="A207" i="54"/>
  <c r="C205" i="53"/>
  <c r="A206" i="53"/>
  <c r="B205" i="53"/>
  <c r="B206" i="53" l="1"/>
  <c r="A207" i="53"/>
  <c r="C206" i="53"/>
  <c r="B207" i="54"/>
  <c r="A208" i="54"/>
  <c r="C207" i="54"/>
  <c r="C207" i="53" l="1"/>
  <c r="B207" i="53"/>
  <c r="A208" i="53"/>
  <c r="C208" i="54"/>
  <c r="A209" i="54"/>
  <c r="B208" i="54"/>
  <c r="B209" i="54" l="1"/>
  <c r="A210" i="54"/>
  <c r="C209" i="54"/>
  <c r="B208" i="53"/>
  <c r="A209" i="53"/>
  <c r="C208" i="53"/>
  <c r="C210" i="54" l="1"/>
  <c r="B210" i="54"/>
  <c r="A211" i="54"/>
  <c r="C209" i="53"/>
  <c r="A210" i="53"/>
  <c r="B209" i="53"/>
  <c r="B210" i="53" l="1"/>
  <c r="A211" i="53"/>
  <c r="C210" i="53"/>
  <c r="B211" i="54"/>
  <c r="A212" i="54"/>
  <c r="C211" i="54"/>
  <c r="C211" i="53" l="1"/>
  <c r="B211" i="53"/>
  <c r="A212" i="53"/>
  <c r="C212" i="54"/>
  <c r="A213" i="54"/>
  <c r="B212" i="54"/>
  <c r="B213" i="54" l="1"/>
  <c r="A214" i="54"/>
  <c r="C213" i="54"/>
  <c r="B212" i="53"/>
  <c r="A213" i="53"/>
  <c r="C212" i="53"/>
  <c r="C214" i="54" l="1"/>
  <c r="B214" i="54"/>
  <c r="A215" i="54"/>
  <c r="C213" i="53"/>
  <c r="A214" i="53"/>
  <c r="B213" i="53"/>
  <c r="B214" i="53" l="1"/>
  <c r="A215" i="53"/>
  <c r="C214" i="53"/>
  <c r="B215" i="54"/>
  <c r="A216" i="54"/>
  <c r="C215" i="54"/>
  <c r="C215" i="53" l="1"/>
  <c r="B215" i="53"/>
  <c r="A216" i="53"/>
  <c r="C216" i="54"/>
  <c r="A217" i="54"/>
  <c r="B216" i="54"/>
  <c r="B217" i="54" l="1"/>
  <c r="A218" i="54"/>
  <c r="C217" i="54"/>
  <c r="B216" i="53"/>
  <c r="A217" i="53"/>
  <c r="C216" i="53"/>
  <c r="C218" i="54" l="1"/>
  <c r="B218" i="54"/>
  <c r="A219" i="54"/>
  <c r="C217" i="53"/>
  <c r="A218" i="53"/>
  <c r="B217" i="53"/>
  <c r="B218" i="53" l="1"/>
  <c r="A219" i="53"/>
  <c r="C218" i="53"/>
  <c r="B219" i="54"/>
  <c r="A220" i="54"/>
  <c r="C219" i="54"/>
  <c r="C219" i="53" l="1"/>
  <c r="B219" i="53"/>
  <c r="A220" i="53"/>
  <c r="C220" i="54"/>
  <c r="A221" i="54"/>
  <c r="B220" i="54"/>
  <c r="B221" i="54" l="1"/>
  <c r="A222" i="54"/>
  <c r="C221" i="54"/>
  <c r="B220" i="53"/>
  <c r="A221" i="53"/>
  <c r="C220" i="53"/>
  <c r="C222" i="54" l="1"/>
  <c r="B222" i="54"/>
  <c r="A223" i="54"/>
  <c r="C221" i="53"/>
  <c r="A222" i="53"/>
  <c r="B221" i="53"/>
  <c r="B222" i="53" l="1"/>
  <c r="A223" i="53"/>
  <c r="C222" i="53"/>
  <c r="B223" i="54"/>
  <c r="A224" i="54"/>
  <c r="C223" i="54"/>
  <c r="C223" i="53" l="1"/>
  <c r="B223" i="53"/>
  <c r="A224" i="53"/>
  <c r="C224" i="54"/>
  <c r="A225" i="54"/>
  <c r="B224" i="54"/>
  <c r="B225" i="54" l="1"/>
  <c r="A226" i="54"/>
  <c r="C225" i="54"/>
  <c r="B224" i="53"/>
  <c r="A225" i="53"/>
  <c r="C224" i="53"/>
  <c r="C226" i="54" l="1"/>
  <c r="B226" i="54"/>
  <c r="A227" i="54"/>
  <c r="C225" i="53"/>
  <c r="A226" i="53"/>
  <c r="B225" i="53"/>
  <c r="B226" i="53" l="1"/>
  <c r="A227" i="53"/>
  <c r="C226" i="53"/>
  <c r="B227" i="54"/>
  <c r="A228" i="54"/>
  <c r="C227" i="54"/>
  <c r="C227" i="53" l="1"/>
  <c r="B227" i="53"/>
  <c r="A228" i="53"/>
  <c r="C228" i="54"/>
  <c r="A229" i="54"/>
  <c r="B228" i="54"/>
  <c r="B229" i="54" l="1"/>
  <c r="A230" i="54"/>
  <c r="C229" i="54"/>
  <c r="B228" i="53"/>
  <c r="A229" i="53"/>
  <c r="C228" i="53"/>
  <c r="C230" i="54" l="1"/>
  <c r="B230" i="54"/>
  <c r="A231" i="54"/>
  <c r="C229" i="53"/>
  <c r="A230" i="53"/>
  <c r="B229" i="53"/>
  <c r="B230" i="53" l="1"/>
  <c r="A231" i="53"/>
  <c r="C230" i="53"/>
  <c r="B231" i="54"/>
  <c r="A232" i="54"/>
  <c r="C231" i="54"/>
  <c r="C231" i="53" l="1"/>
  <c r="B231" i="53"/>
  <c r="A232" i="53"/>
  <c r="C232" i="54"/>
  <c r="A233" i="54"/>
  <c r="B232" i="54"/>
  <c r="B233" i="54" l="1"/>
  <c r="A234" i="54"/>
  <c r="C233" i="54"/>
  <c r="B232" i="53"/>
  <c r="A233" i="53"/>
  <c r="C232" i="53"/>
  <c r="C234" i="54" l="1"/>
  <c r="B234" i="54"/>
  <c r="A235" i="54"/>
  <c r="C233" i="53"/>
  <c r="A234" i="53"/>
  <c r="B233" i="53"/>
  <c r="B234" i="53" l="1"/>
  <c r="A235" i="53"/>
  <c r="C234" i="53"/>
  <c r="B235" i="54"/>
  <c r="A236" i="54"/>
  <c r="C235" i="54"/>
  <c r="C235" i="53" l="1"/>
  <c r="B235" i="53"/>
  <c r="A236" i="53"/>
  <c r="C236" i="54"/>
  <c r="A237" i="54"/>
  <c r="B236" i="54"/>
  <c r="B237" i="54" l="1"/>
  <c r="A238" i="54"/>
  <c r="C237" i="54"/>
  <c r="B236" i="53"/>
  <c r="A237" i="53"/>
  <c r="C236" i="53"/>
  <c r="C238" i="54" l="1"/>
  <c r="B238" i="54"/>
  <c r="A239" i="54"/>
  <c r="C237" i="53"/>
  <c r="A238" i="53"/>
  <c r="B237" i="53"/>
  <c r="B238" i="53" l="1"/>
  <c r="A239" i="53"/>
  <c r="C238" i="53"/>
  <c r="B239" i="54"/>
  <c r="C239" i="54"/>
  <c r="A240" i="54"/>
  <c r="B240" i="54" l="1"/>
  <c r="A241" i="54"/>
  <c r="C240" i="54"/>
  <c r="C239" i="53"/>
  <c r="B239" i="53"/>
  <c r="A240" i="53"/>
  <c r="B240" i="53" l="1"/>
  <c r="A241" i="53"/>
  <c r="C240" i="53"/>
  <c r="C241" i="54"/>
  <c r="B241" i="54"/>
  <c r="A242" i="54"/>
  <c r="B242" i="54" l="1"/>
  <c r="A243" i="54"/>
  <c r="C242" i="54"/>
  <c r="C241" i="53"/>
  <c r="A242" i="53"/>
  <c r="B241" i="53"/>
  <c r="C243" i="54" l="1"/>
  <c r="B243" i="54"/>
  <c r="A244" i="54"/>
  <c r="B242" i="53"/>
  <c r="A243" i="53"/>
  <c r="C242" i="53"/>
  <c r="C243" i="53" l="1"/>
  <c r="B243" i="53"/>
  <c r="A244" i="53"/>
  <c r="B244" i="54"/>
  <c r="A245" i="54"/>
  <c r="C244" i="54"/>
  <c r="C245" i="54" l="1"/>
  <c r="B245" i="54"/>
  <c r="A246" i="54"/>
  <c r="B244" i="53"/>
  <c r="A245" i="53"/>
  <c r="C244" i="53"/>
  <c r="C245" i="53" l="1"/>
  <c r="A246" i="53"/>
  <c r="B245" i="53"/>
  <c r="B246" i="54"/>
  <c r="A247" i="54"/>
  <c r="C246" i="54"/>
  <c r="B246" i="53" l="1"/>
  <c r="A247" i="53"/>
  <c r="C246" i="53"/>
  <c r="C247" i="54"/>
  <c r="B247" i="54"/>
  <c r="A248" i="54"/>
  <c r="B248" i="54" l="1"/>
  <c r="A249" i="54"/>
  <c r="C248" i="54"/>
  <c r="C247" i="53"/>
  <c r="B247" i="53"/>
  <c r="A248" i="53"/>
  <c r="B248" i="53" l="1"/>
  <c r="A249" i="53"/>
  <c r="C248" i="53"/>
  <c r="C249" i="54"/>
  <c r="B249" i="54"/>
  <c r="A250" i="54"/>
  <c r="B250" i="54" l="1"/>
  <c r="A251" i="54"/>
  <c r="C250" i="54"/>
  <c r="C249" i="53"/>
  <c r="A250" i="53"/>
  <c r="B249" i="53"/>
  <c r="C251" i="54" l="1"/>
  <c r="B251" i="54"/>
  <c r="A252" i="54"/>
  <c r="B250" i="53"/>
  <c r="A251" i="53"/>
  <c r="C250" i="53"/>
  <c r="C251" i="53" l="1"/>
  <c r="B251" i="53"/>
  <c r="A252" i="53"/>
  <c r="B252" i="54"/>
  <c r="A253" i="54"/>
  <c r="C252" i="54"/>
  <c r="C253" i="54" l="1"/>
  <c r="B253" i="54"/>
  <c r="A254" i="54"/>
  <c r="B252" i="53"/>
  <c r="A253" i="53"/>
  <c r="C252" i="53"/>
  <c r="C253" i="53" l="1"/>
  <c r="A254" i="53"/>
  <c r="B253" i="53"/>
  <c r="B254" i="54"/>
  <c r="A255" i="54"/>
  <c r="C254" i="54"/>
  <c r="B254" i="53" l="1"/>
  <c r="A255" i="53"/>
  <c r="C254" i="53"/>
  <c r="C255" i="54"/>
  <c r="B255" i="54"/>
  <c r="A256" i="54"/>
  <c r="B256" i="54" l="1"/>
  <c r="A257" i="54"/>
  <c r="C256" i="54"/>
  <c r="C255" i="53"/>
  <c r="B255" i="53"/>
  <c r="A256" i="53"/>
  <c r="B256" i="53" l="1"/>
  <c r="A257" i="53"/>
  <c r="C256" i="53"/>
  <c r="C257" i="54"/>
  <c r="B257" i="54"/>
  <c r="A258" i="54"/>
  <c r="B258" i="54" l="1"/>
  <c r="A259" i="54"/>
  <c r="C258" i="54"/>
  <c r="C257" i="53"/>
  <c r="A258" i="53"/>
  <c r="B257" i="53"/>
  <c r="C259" i="54" l="1"/>
  <c r="B259" i="54"/>
  <c r="A260" i="54"/>
  <c r="B258" i="53"/>
  <c r="A259" i="53"/>
  <c r="C258" i="53"/>
  <c r="C259" i="53" l="1"/>
  <c r="B259" i="53"/>
  <c r="A260" i="53"/>
  <c r="B260" i="54"/>
  <c r="A261" i="54"/>
  <c r="C260" i="54"/>
  <c r="C261" i="54" l="1"/>
  <c r="B261" i="54"/>
  <c r="A262" i="54"/>
  <c r="B260" i="53"/>
  <c r="A261" i="53"/>
  <c r="C260" i="53"/>
  <c r="C261" i="53" l="1"/>
  <c r="A262" i="53"/>
  <c r="B261" i="53"/>
  <c r="B262" i="54"/>
  <c r="A263" i="54"/>
  <c r="C262" i="54"/>
  <c r="B262" i="53" l="1"/>
  <c r="A263" i="53"/>
  <c r="C262" i="53"/>
  <c r="C263" i="54"/>
  <c r="B263" i="54"/>
  <c r="A264" i="54"/>
  <c r="B264" i="54" l="1"/>
  <c r="A265" i="54"/>
  <c r="C264" i="54"/>
  <c r="C263" i="53"/>
  <c r="B263" i="53"/>
  <c r="A264" i="53"/>
  <c r="B264" i="53" l="1"/>
  <c r="A265" i="53"/>
  <c r="C264" i="53"/>
  <c r="C265" i="54"/>
  <c r="B265" i="54"/>
  <c r="A266" i="54"/>
  <c r="B266" i="54" l="1"/>
  <c r="A267" i="54"/>
  <c r="C266" i="54"/>
  <c r="C265" i="53"/>
  <c r="A266" i="53"/>
  <c r="B265" i="53"/>
  <c r="C267" i="54" l="1"/>
  <c r="B267" i="54"/>
  <c r="A268" i="54"/>
  <c r="B266" i="53"/>
  <c r="A267" i="53"/>
  <c r="C266" i="53"/>
  <c r="C267" i="53" l="1"/>
  <c r="B267" i="53"/>
  <c r="A268" i="53"/>
  <c r="B268" i="54"/>
  <c r="A269" i="54"/>
  <c r="C268" i="54"/>
  <c r="C269" i="54" l="1"/>
  <c r="B269" i="54"/>
  <c r="A270" i="54"/>
  <c r="B268" i="53"/>
  <c r="A269" i="53"/>
  <c r="C268" i="53"/>
  <c r="C269" i="53" l="1"/>
  <c r="A270" i="53"/>
  <c r="B269" i="53"/>
  <c r="B270" i="54"/>
  <c r="A271" i="54"/>
  <c r="C270" i="54"/>
  <c r="B270" i="53" l="1"/>
  <c r="A271" i="53"/>
  <c r="C270" i="53"/>
  <c r="C271" i="54"/>
  <c r="B271" i="54"/>
  <c r="A272" i="54"/>
  <c r="B272" i="54" l="1"/>
  <c r="A273" i="54"/>
  <c r="C272" i="54"/>
  <c r="C271" i="53"/>
  <c r="B271" i="53"/>
  <c r="A272" i="53"/>
  <c r="B272" i="53" l="1"/>
  <c r="A273" i="53"/>
  <c r="C272" i="53"/>
  <c r="C273" i="54"/>
  <c r="B273" i="54"/>
  <c r="A274" i="54"/>
  <c r="B274" i="54" l="1"/>
  <c r="A275" i="54"/>
  <c r="C274" i="54"/>
  <c r="C273" i="53"/>
  <c r="A274" i="53"/>
  <c r="B273" i="53"/>
  <c r="C275" i="54" l="1"/>
  <c r="B275" i="54"/>
  <c r="A276" i="54"/>
  <c r="B274" i="53"/>
  <c r="A275" i="53"/>
  <c r="C274" i="53"/>
  <c r="C275" i="53" l="1"/>
  <c r="B275" i="53"/>
  <c r="A276" i="53"/>
  <c r="B276" i="54"/>
  <c r="A277" i="54"/>
  <c r="C276" i="54"/>
  <c r="C277" i="54" l="1"/>
  <c r="B277" i="54"/>
  <c r="A278" i="54"/>
  <c r="B276" i="53"/>
  <c r="A277" i="53"/>
  <c r="C276" i="53"/>
  <c r="C277" i="53" l="1"/>
  <c r="A278" i="53"/>
  <c r="B277" i="53"/>
  <c r="B278" i="54"/>
  <c r="A279" i="54"/>
  <c r="C278" i="54"/>
  <c r="B278" i="53" l="1"/>
  <c r="A279" i="53"/>
  <c r="C278" i="53"/>
  <c r="C279" i="54"/>
  <c r="B279" i="54"/>
  <c r="A280" i="54"/>
  <c r="B280" i="54" l="1"/>
  <c r="A281" i="54"/>
  <c r="C280" i="54"/>
  <c r="C279" i="53"/>
  <c r="B279" i="53"/>
  <c r="A280" i="53"/>
  <c r="B280" i="53" l="1"/>
  <c r="A281" i="53"/>
  <c r="C280" i="53"/>
  <c r="C281" i="54"/>
  <c r="B281" i="54"/>
  <c r="A282" i="54"/>
  <c r="B282" i="54" l="1"/>
  <c r="A283" i="54"/>
  <c r="C282" i="54"/>
  <c r="C281" i="53"/>
  <c r="A282" i="53"/>
  <c r="B281" i="53"/>
  <c r="C283" i="54" l="1"/>
  <c r="B283" i="54"/>
  <c r="A284" i="54"/>
  <c r="B282" i="53"/>
  <c r="A283" i="53"/>
  <c r="C282" i="53"/>
  <c r="C283" i="53" l="1"/>
  <c r="B283" i="53"/>
  <c r="A284" i="53"/>
  <c r="B284" i="54"/>
  <c r="A285" i="54"/>
  <c r="C284" i="54"/>
  <c r="C285" i="54" l="1"/>
  <c r="B285" i="54"/>
  <c r="A286" i="54"/>
  <c r="B284" i="53"/>
  <c r="A285" i="53"/>
  <c r="C284" i="53"/>
  <c r="C285" i="53" l="1"/>
  <c r="A286" i="53"/>
  <c r="B285" i="53"/>
  <c r="B286" i="54"/>
  <c r="A287" i="54"/>
  <c r="C286" i="54"/>
  <c r="B286" i="53" l="1"/>
  <c r="A287" i="53"/>
  <c r="C286" i="53"/>
  <c r="C287" i="54"/>
  <c r="B287" i="54"/>
  <c r="A288" i="54"/>
  <c r="B288" i="54" l="1"/>
  <c r="A289" i="54"/>
  <c r="C288" i="54"/>
  <c r="C287" i="53"/>
  <c r="B287" i="53"/>
  <c r="A288" i="53"/>
  <c r="B288" i="53" l="1"/>
  <c r="A289" i="53"/>
  <c r="C288" i="53"/>
  <c r="C289" i="54"/>
  <c r="B289" i="54"/>
  <c r="A290" i="54"/>
  <c r="B290" i="54" l="1"/>
  <c r="A291" i="54"/>
  <c r="C290" i="54"/>
  <c r="C289" i="53"/>
  <c r="A290" i="53"/>
  <c r="B289" i="53"/>
  <c r="B291" i="54" l="1"/>
  <c r="A292" i="54"/>
  <c r="C291" i="54"/>
  <c r="B290" i="53"/>
  <c r="A291" i="53"/>
  <c r="C290" i="53"/>
  <c r="C292" i="54" l="1"/>
  <c r="B292" i="54"/>
  <c r="A293" i="54"/>
  <c r="C291" i="53"/>
  <c r="B291" i="53"/>
  <c r="A292" i="53"/>
  <c r="B292" i="53" l="1"/>
  <c r="A293" i="53"/>
  <c r="C292" i="53"/>
  <c r="B293" i="54"/>
  <c r="A294" i="54"/>
  <c r="C293" i="54"/>
  <c r="C293" i="53" l="1"/>
  <c r="A294" i="53"/>
  <c r="B293" i="53"/>
  <c r="C294" i="54"/>
  <c r="A295" i="54"/>
  <c r="B294" i="54"/>
  <c r="B294" i="53" l="1"/>
  <c r="A295" i="53"/>
  <c r="C294" i="53"/>
  <c r="B295" i="54"/>
  <c r="A296" i="54"/>
  <c r="C295" i="54"/>
  <c r="C295" i="53" l="1"/>
  <c r="B295" i="53"/>
  <c r="A296" i="53"/>
  <c r="C296" i="54"/>
  <c r="B296" i="54"/>
  <c r="A297" i="54"/>
  <c r="B297" i="54" l="1"/>
  <c r="A298" i="54"/>
  <c r="C297" i="54"/>
  <c r="B296" i="53"/>
  <c r="A297" i="53"/>
  <c r="C296" i="53"/>
  <c r="C298" i="54" l="1"/>
  <c r="A299" i="54"/>
  <c r="B298" i="54"/>
  <c r="C297" i="53"/>
  <c r="A298" i="53"/>
  <c r="B297" i="53"/>
  <c r="B299" i="54" l="1"/>
  <c r="A300" i="54"/>
  <c r="C299" i="54"/>
  <c r="B298" i="53"/>
  <c r="A299" i="53"/>
  <c r="C298" i="53"/>
  <c r="C300" i="54" l="1"/>
  <c r="B300" i="54"/>
  <c r="A301" i="54"/>
  <c r="C299" i="53"/>
  <c r="B299" i="53"/>
  <c r="A300" i="53"/>
  <c r="B300" i="53" l="1"/>
  <c r="A301" i="53"/>
  <c r="C300" i="53"/>
  <c r="B301" i="54"/>
  <c r="A302" i="54"/>
  <c r="C301" i="54"/>
  <c r="C301" i="53" l="1"/>
  <c r="A302" i="53"/>
  <c r="B301" i="53"/>
  <c r="C302" i="54"/>
  <c r="A303" i="54"/>
  <c r="B302" i="54"/>
  <c r="B302" i="53" l="1"/>
  <c r="A303" i="53"/>
  <c r="C302" i="53"/>
  <c r="B303" i="54"/>
  <c r="A304" i="54"/>
  <c r="C303" i="54"/>
  <c r="C303" i="53" l="1"/>
  <c r="B303" i="53"/>
  <c r="A304" i="53"/>
  <c r="C304" i="54"/>
  <c r="B304" i="54"/>
  <c r="A305" i="54"/>
  <c r="B305" i="54" l="1"/>
  <c r="A306" i="54"/>
  <c r="C305" i="54"/>
  <c r="B304" i="53"/>
  <c r="A305" i="53"/>
  <c r="C304" i="53"/>
  <c r="C306" i="54" l="1"/>
  <c r="A307" i="54"/>
  <c r="B306" i="54"/>
  <c r="C305" i="53"/>
  <c r="A306" i="53"/>
  <c r="B305" i="53"/>
  <c r="B307" i="54" l="1"/>
  <c r="A308" i="54"/>
  <c r="C307" i="54"/>
  <c r="B306" i="53"/>
  <c r="A307" i="53"/>
  <c r="C306" i="53"/>
  <c r="C308" i="54" l="1"/>
  <c r="B308" i="54"/>
  <c r="A309" i="54"/>
  <c r="C307" i="53"/>
  <c r="B307" i="53"/>
  <c r="A308" i="53"/>
  <c r="B308" i="53" l="1"/>
  <c r="A309" i="53"/>
  <c r="C308" i="53"/>
  <c r="B309" i="54"/>
  <c r="A310" i="54"/>
  <c r="C309" i="54"/>
  <c r="C309" i="53" l="1"/>
  <c r="A310" i="53"/>
  <c r="B309" i="53"/>
  <c r="C310" i="54"/>
  <c r="A311" i="54"/>
  <c r="B310" i="54"/>
  <c r="B310" i="53" l="1"/>
  <c r="A311" i="53"/>
  <c r="C310" i="53"/>
  <c r="B311" i="54"/>
  <c r="A312" i="54"/>
  <c r="C311" i="54"/>
  <c r="C311" i="53" l="1"/>
  <c r="B311" i="53"/>
  <c r="A312" i="53"/>
  <c r="C312" i="54"/>
  <c r="B312" i="54"/>
  <c r="A313" i="54"/>
  <c r="B313" i="54" l="1"/>
  <c r="A314" i="54"/>
  <c r="C313" i="54"/>
  <c r="B312" i="53"/>
  <c r="A313" i="53"/>
  <c r="C312" i="53"/>
  <c r="C314" i="54" l="1"/>
  <c r="A315" i="54"/>
  <c r="B314" i="54"/>
  <c r="C313" i="53"/>
  <c r="A314" i="53"/>
  <c r="B313" i="53"/>
  <c r="B315" i="54" l="1"/>
  <c r="A316" i="54"/>
  <c r="C315" i="54"/>
  <c r="B314" i="53"/>
  <c r="A315" i="53"/>
  <c r="C314" i="53"/>
  <c r="C316" i="54" l="1"/>
  <c r="B316" i="54"/>
  <c r="A317" i="54"/>
  <c r="C315" i="53"/>
  <c r="B315" i="53"/>
  <c r="A316" i="53"/>
  <c r="B316" i="53" l="1"/>
  <c r="A317" i="53"/>
  <c r="C316" i="53"/>
  <c r="B317" i="54"/>
  <c r="A318" i="54"/>
  <c r="C317" i="54"/>
  <c r="C317" i="53" l="1"/>
  <c r="A318" i="53"/>
  <c r="B317" i="53"/>
  <c r="C318" i="54"/>
  <c r="A319" i="54"/>
  <c r="B318" i="54"/>
  <c r="B318" i="53" l="1"/>
  <c r="A319" i="53"/>
  <c r="C318" i="53"/>
  <c r="B319" i="54"/>
  <c r="A320" i="54"/>
  <c r="C319" i="54"/>
  <c r="C319" i="53" l="1"/>
  <c r="B319" i="53"/>
  <c r="A320" i="53"/>
  <c r="C320" i="54"/>
  <c r="B320" i="54"/>
  <c r="A321" i="54"/>
  <c r="B321" i="54" l="1"/>
  <c r="A322" i="54"/>
  <c r="C321" i="54"/>
  <c r="B320" i="53"/>
  <c r="A321" i="53"/>
  <c r="C320" i="53"/>
  <c r="C322" i="54" l="1"/>
  <c r="B322" i="54"/>
  <c r="A323" i="54"/>
  <c r="C321" i="53"/>
  <c r="A322" i="53"/>
  <c r="B321" i="53"/>
  <c r="B322" i="53" l="1"/>
  <c r="A323" i="53"/>
  <c r="C322" i="53"/>
  <c r="B323" i="54"/>
  <c r="A324" i="54"/>
  <c r="C323" i="54"/>
  <c r="C323" i="53" l="1"/>
  <c r="B323" i="53"/>
  <c r="A324" i="53"/>
  <c r="C324" i="54"/>
  <c r="B324" i="54"/>
  <c r="A325" i="54"/>
  <c r="B325" i="54" l="1"/>
  <c r="A326" i="54"/>
  <c r="C325" i="54"/>
  <c r="B324" i="53"/>
  <c r="A325" i="53"/>
  <c r="C324" i="53"/>
  <c r="C326" i="54" l="1"/>
  <c r="B326" i="54"/>
  <c r="A327" i="54"/>
  <c r="C325" i="53"/>
  <c r="A326" i="53"/>
  <c r="B325" i="53"/>
  <c r="B326" i="53" l="1"/>
  <c r="A327" i="53"/>
  <c r="C326" i="53"/>
  <c r="B327" i="54"/>
  <c r="A328" i="54"/>
  <c r="C327" i="54"/>
  <c r="C327" i="53" l="1"/>
  <c r="B327" i="53"/>
  <c r="A328" i="53"/>
  <c r="C328" i="54"/>
  <c r="B328" i="54"/>
  <c r="A329" i="54"/>
  <c r="B329" i="54" l="1"/>
  <c r="A330" i="54"/>
  <c r="C329" i="54"/>
  <c r="B328" i="53"/>
  <c r="A329" i="53"/>
  <c r="C328" i="53"/>
  <c r="C330" i="54" l="1"/>
  <c r="B330" i="54"/>
  <c r="A331" i="54"/>
  <c r="C329" i="53"/>
  <c r="A330" i="53"/>
  <c r="B329" i="53"/>
  <c r="B330" i="53" l="1"/>
  <c r="A331" i="53"/>
  <c r="C330" i="53"/>
  <c r="B331" i="54"/>
  <c r="A332" i="54"/>
  <c r="C331" i="54"/>
  <c r="C331" i="53" l="1"/>
  <c r="B331" i="53"/>
  <c r="A332" i="53"/>
  <c r="C332" i="54"/>
  <c r="B332" i="54"/>
  <c r="A333" i="54"/>
  <c r="B333" i="54" l="1"/>
  <c r="A334" i="54"/>
  <c r="C333" i="54"/>
  <c r="B332" i="53"/>
  <c r="A333" i="53"/>
  <c r="C332" i="53"/>
  <c r="C334" i="54" l="1"/>
  <c r="B334" i="54"/>
  <c r="A335" i="54"/>
  <c r="C333" i="53"/>
  <c r="A334" i="53"/>
  <c r="B333" i="53"/>
  <c r="B334" i="53" l="1"/>
  <c r="A335" i="53"/>
  <c r="C334" i="53"/>
  <c r="B335" i="54"/>
  <c r="A336" i="54"/>
  <c r="C335" i="54"/>
  <c r="C335" i="53" l="1"/>
  <c r="B335" i="53"/>
  <c r="A336" i="53"/>
  <c r="C336" i="54"/>
  <c r="B336" i="54"/>
  <c r="A337" i="54"/>
  <c r="B337" i="54" l="1"/>
  <c r="A338" i="54"/>
  <c r="C337" i="54"/>
  <c r="B336" i="53"/>
  <c r="A337" i="53"/>
  <c r="C336" i="53"/>
  <c r="C338" i="54" l="1"/>
  <c r="B338" i="54"/>
  <c r="A339" i="54"/>
  <c r="C337" i="53"/>
  <c r="A338" i="53"/>
  <c r="B337" i="53"/>
  <c r="B338" i="53" l="1"/>
  <c r="A339" i="53"/>
  <c r="C338" i="53"/>
  <c r="B339" i="54"/>
  <c r="A340" i="54"/>
  <c r="C339" i="54"/>
  <c r="C339" i="53" l="1"/>
  <c r="B339" i="53"/>
  <c r="A340" i="53"/>
  <c r="C340" i="54"/>
  <c r="B340" i="54"/>
  <c r="A341" i="54"/>
  <c r="B341" i="54" l="1"/>
  <c r="A342" i="54"/>
  <c r="C341" i="54"/>
  <c r="B340" i="53"/>
  <c r="A341" i="53"/>
  <c r="C340" i="53"/>
  <c r="C342" i="54" l="1"/>
  <c r="B342" i="54"/>
  <c r="A343" i="54"/>
  <c r="C341" i="53"/>
  <c r="A342" i="53"/>
  <c r="B341" i="53"/>
  <c r="B342" i="53" l="1"/>
  <c r="A343" i="53"/>
  <c r="C342" i="53"/>
  <c r="B343" i="54"/>
  <c r="A344" i="54"/>
  <c r="C343" i="54"/>
  <c r="C343" i="53" l="1"/>
  <c r="B343" i="53"/>
  <c r="A344" i="53"/>
  <c r="C344" i="54"/>
  <c r="B344" i="54"/>
  <c r="A345" i="54"/>
  <c r="B345" i="54" l="1"/>
  <c r="A346" i="54"/>
  <c r="C345" i="54"/>
  <c r="B344" i="53"/>
  <c r="A345" i="53"/>
  <c r="C344" i="53"/>
  <c r="C346" i="54" l="1"/>
  <c r="B346" i="54"/>
  <c r="A347" i="54"/>
  <c r="C345" i="53"/>
  <c r="A346" i="53"/>
  <c r="B345" i="53"/>
  <c r="B346" i="53" l="1"/>
  <c r="A347" i="53"/>
  <c r="C346" i="53"/>
  <c r="B347" i="54"/>
  <c r="A348" i="54"/>
  <c r="C347" i="54"/>
  <c r="C347" i="53" l="1"/>
  <c r="B347" i="53"/>
  <c r="A348" i="53"/>
  <c r="C348" i="54"/>
  <c r="B348" i="54"/>
  <c r="A349" i="54"/>
  <c r="B349" i="54" l="1"/>
  <c r="A350" i="54"/>
  <c r="C349" i="54"/>
  <c r="B348" i="53"/>
  <c r="A349" i="53"/>
  <c r="C348" i="53"/>
  <c r="C350" i="54" l="1"/>
  <c r="B350" i="54"/>
  <c r="A351" i="54"/>
  <c r="C349" i="53"/>
  <c r="A350" i="53"/>
  <c r="B349" i="53"/>
  <c r="B350" i="53" l="1"/>
  <c r="A351" i="53"/>
  <c r="C350" i="53"/>
  <c r="B351" i="54"/>
  <c r="A352" i="54"/>
  <c r="C351" i="54"/>
  <c r="C351" i="53" l="1"/>
  <c r="B351" i="53"/>
  <c r="A352" i="53"/>
  <c r="C352" i="54"/>
  <c r="B352" i="54"/>
  <c r="A353" i="54"/>
  <c r="B353" i="54" l="1"/>
  <c r="A354" i="54"/>
  <c r="C353" i="54"/>
  <c r="B352" i="53"/>
  <c r="A353" i="53"/>
  <c r="C352" i="53"/>
  <c r="C354" i="54" l="1"/>
  <c r="B354" i="54"/>
  <c r="A355" i="54"/>
  <c r="C353" i="53"/>
  <c r="A354" i="53"/>
  <c r="B353" i="53"/>
  <c r="B354" i="53" l="1"/>
  <c r="A355" i="53"/>
  <c r="C354" i="53"/>
  <c r="B355" i="54"/>
  <c r="A356" i="54"/>
  <c r="C355" i="54"/>
  <c r="C355" i="53" l="1"/>
  <c r="B355" i="53"/>
  <c r="A356" i="53"/>
  <c r="C356" i="54"/>
  <c r="B356" i="54"/>
  <c r="A357" i="54"/>
  <c r="B357" i="54" l="1"/>
  <c r="A358" i="54"/>
  <c r="C357" i="54"/>
  <c r="B356" i="53"/>
  <c r="A357" i="53"/>
  <c r="C356" i="53"/>
  <c r="C358" i="54" l="1"/>
  <c r="B358" i="54"/>
  <c r="A359" i="54"/>
  <c r="C357" i="53"/>
  <c r="A358" i="53"/>
  <c r="B357" i="53"/>
  <c r="B358" i="53" l="1"/>
  <c r="A359" i="53"/>
  <c r="C358" i="53"/>
  <c r="B359" i="54"/>
  <c r="A360" i="54"/>
  <c r="C359" i="54"/>
  <c r="C359" i="53" l="1"/>
  <c r="B359" i="53"/>
  <c r="A360" i="53"/>
  <c r="C360" i="54"/>
  <c r="B360" i="54"/>
  <c r="A361" i="54"/>
  <c r="B361" i="54" l="1"/>
  <c r="A362" i="54"/>
  <c r="C361" i="54"/>
  <c r="B360" i="53"/>
  <c r="A361" i="53"/>
  <c r="C360" i="53"/>
  <c r="C362" i="54" l="1"/>
  <c r="B362" i="54"/>
  <c r="A363" i="54"/>
  <c r="C361" i="53"/>
  <c r="A362" i="53"/>
  <c r="B361" i="53"/>
  <c r="B362" i="53" l="1"/>
  <c r="A363" i="53"/>
  <c r="C362" i="53"/>
  <c r="B363" i="54"/>
  <c r="A364" i="54"/>
  <c r="C363" i="54"/>
  <c r="C363" i="53" l="1"/>
  <c r="B363" i="53"/>
  <c r="A364" i="53"/>
  <c r="C364" i="54"/>
  <c r="B364" i="54"/>
  <c r="A365" i="54"/>
  <c r="B365" i="54" l="1"/>
  <c r="C365" i="54"/>
  <c r="B364" i="53"/>
  <c r="A365" i="53"/>
  <c r="C364" i="53"/>
  <c r="C365" i="53" l="1"/>
  <c r="B365" i="53"/>
</calcChain>
</file>

<file path=xl/sharedStrings.xml><?xml version="1.0" encoding="utf-8"?>
<sst xmlns="http://schemas.openxmlformats.org/spreadsheetml/2006/main" count="2001" uniqueCount="187">
  <si>
    <t>YHT.</t>
  </si>
  <si>
    <t>MUSTIKKAMAA</t>
  </si>
  <si>
    <t>KAUPPATORI</t>
  </si>
  <si>
    <t>HAKANIEMI</t>
  </si>
  <si>
    <t xml:space="preserve">         MAKSETUT  KÄYNNIT</t>
  </si>
  <si>
    <t xml:space="preserve"> ILMAISKÄYNNIT</t>
  </si>
  <si>
    <t xml:space="preserve">     PERHELIPPU</t>
  </si>
  <si>
    <t>YHTEENSÄ</t>
  </si>
  <si>
    <t>Aik.</t>
  </si>
  <si>
    <t>Lapset</t>
  </si>
  <si>
    <t>HK</t>
  </si>
  <si>
    <t>VK</t>
  </si>
  <si>
    <t xml:space="preserve"> Kuukauden kokonaiskävijämäärä</t>
  </si>
  <si>
    <t xml:space="preserve"> Erotus edellisvuoteen</t>
  </si>
  <si>
    <t xml:space="preserve"> Kuluvan vuoden kokonaiskävijämäärä </t>
  </si>
  <si>
    <t>KORKEASAAREN ELÄINTARHA</t>
  </si>
  <si>
    <t>Lippujen hinnat:</t>
  </si>
  <si>
    <t>Vuosikortti:</t>
  </si>
  <si>
    <t>Mustikkamaan kautta:</t>
  </si>
  <si>
    <t>Vesibusseilla:</t>
  </si>
  <si>
    <t>KÄYNNIT ILMAN KAMPANJAKÄVIJÖITÄ</t>
  </si>
  <si>
    <t>TAMMIKUU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</si>
  <si>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</si>
  <si>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</si>
  <si>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</si>
  <si>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</si>
  <si>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</si>
  <si>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</si>
  <si>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</si>
  <si>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</si>
  <si>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</si>
  <si>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</si>
  <si>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</si>
  <si>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</si>
  <si>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 xml:space="preserve">  Kertamaksukäynnit</t>
  </si>
  <si>
    <t xml:space="preserve">  Perhelippukäynnit</t>
  </si>
  <si>
    <t>TILASTOLLISTA ERITTELYÄ</t>
  </si>
  <si>
    <t>AIKUISKÄYNNIT (YLI 16 v.) YHTEENSÄ</t>
  </si>
  <si>
    <t>LAPSIKÄYNNIT YHTEENSÄ</t>
  </si>
  <si>
    <t>KAMPANJAKÄYNNIT</t>
  </si>
  <si>
    <t xml:space="preserve"> Kuukauden kampanjakävijämäärä</t>
  </si>
  <si>
    <t xml:space="preserve"> Kuluvan vuoden kampanjakävijämäärä </t>
  </si>
  <si>
    <t>KÄYNNIT YHTEENSÄ</t>
  </si>
  <si>
    <t>KORKEASAAREN KÄVIJÄTILASTOSOVELLUKSEN KÄYTTÖOHJE</t>
  </si>
  <si>
    <t>N1</t>
  </si>
  <si>
    <t>Käynnit ilman kampanjakävijöitä tammikuussa</t>
  </si>
  <si>
    <t>N12</t>
  </si>
  <si>
    <t>******</t>
  </si>
  <si>
    <t>Käynnit ilman kampanjakävijöitä joulukuussa</t>
  </si>
  <si>
    <t>K1</t>
  </si>
  <si>
    <t>Kampanjakäynnit tammikuussa</t>
  </si>
  <si>
    <t>Kampanjakäynnit joulukuussa</t>
  </si>
  <si>
    <t>Ohje</t>
  </si>
  <si>
    <t>Sovelluksen käyttöohje (tämä taulukko)</t>
  </si>
  <si>
    <t>Yht1</t>
  </si>
  <si>
    <t>Kaikki käynnit tammikuussa</t>
  </si>
  <si>
    <t>Yht12</t>
  </si>
  <si>
    <t>Kaikki käynnit joulukuussa</t>
  </si>
  <si>
    <t>Kalenteri</t>
  </si>
  <si>
    <t>Sovelluksen käyttämä kalenteripohja</t>
  </si>
  <si>
    <t>Edellisvuosi</t>
  </si>
  <si>
    <t>Sovelluksen käyttämät vertailutiedot edellisvuodelta</t>
  </si>
  <si>
    <t>Esille haluttava taulukko valitaan napsauttamalla alapalkissa olevaa kielekettä.</t>
  </si>
  <si>
    <t>HELMIKUU</t>
  </si>
  <si>
    <t>Taulukkoon N1 tallennetaan tammikuun "normaalikäynnit", N2 helmikuun "normaalikäynnit" jne.</t>
  </si>
  <si>
    <t>Taulukkoon K1 tallennetaan tammikuun kampanjakäynnit, K2 helmikuun kampanjakäynnit jne.</t>
  </si>
  <si>
    <t>Tästä taulukosta otetaan tuloste, kun halutaan kaikki käynnit.</t>
  </si>
  <si>
    <t>Taulukko Yht1 laskee yhteen tammikuun kaikki kävijät automaattisesti, Yht2 laskee helmikuun käynnit jne.</t>
  </si>
  <si>
    <t>alareunan kielekkeistä seuraavasti: Yht1=tammikuu, Yht2=helmikuu jne.</t>
  </si>
  <si>
    <t>Ohje taulukon päivitystä ja tarkempaa analysointia varten:</t>
  </si>
  <si>
    <t>MAALISKUU</t>
  </si>
  <si>
    <t xml:space="preserve"> Kuukauden kävijämäärä (ilman kamp.k.)</t>
  </si>
  <si>
    <t xml:space="preserve">Vuoden kävijämäärä (ilman kamp.k.) 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</si>
  <si>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</si>
  <si>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</si>
  <si>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</si>
  <si>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</si>
  <si>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</si>
  <si>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</si>
  <si>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</si>
  <si>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</si>
  <si>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</si>
  <si>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Yhteiskävijämäärä sisältää siis sekä "normaalit" että kampanjakäynnit.</t>
  </si>
  <si>
    <t>Pikakäyttöohje tiedonhakuun</t>
  </si>
  <si>
    <t>Sovelluksessa on seuraavat taulukot:</t>
  </si>
  <si>
    <t>Vuosi</t>
  </si>
  <si>
    <t>Muuta solu A1 :n kaavassa vuosiluku ko. vuodeksi.</t>
  </si>
  <si>
    <t>Taulujen viikonpäivät päivittyvät tällöin automaattisesti.</t>
  </si>
  <si>
    <t>Muuta solu H1;n vuosiluku.</t>
  </si>
  <si>
    <t>Taulujen otsikoiden vuodet päivittyvät automaattisesti.</t>
  </si>
  <si>
    <t>a)</t>
  </si>
  <si>
    <t>b)</t>
  </si>
  <si>
    <t>Huom.!</t>
  </si>
  <si>
    <t>TILASTOYHTEENVETO</t>
  </si>
  <si>
    <t>KOKONAISKÄYNTIMÄÄRÄ</t>
  </si>
  <si>
    <t>KUUKAUDEN MAKSIMI</t>
  </si>
  <si>
    <t>KUUKAUDEN MINIMI</t>
  </si>
  <si>
    <t>KESKIMÄÄRIN PÄIVÄSSÄ</t>
  </si>
  <si>
    <t>MAKSETUT KÄYNNIT YHTEENSÄ</t>
  </si>
  <si>
    <t>ILMAISKÄYNNIT YHTEENSÄ</t>
  </si>
  <si>
    <t xml:space="preserve">  Kampanjakäynnit</t>
  </si>
  <si>
    <t xml:space="preserve"> "Normaalikäynnit"</t>
  </si>
  <si>
    <t xml:space="preserve">  Erotus edellisvuoteen</t>
  </si>
  <si>
    <t xml:space="preserve">  Ilmaiskäynnit</t>
  </si>
  <si>
    <t xml:space="preserve">  Kertamaksukäynnit (7-16 v.)</t>
  </si>
  <si>
    <t xml:space="preserve">  Ilmaiskäynnit (alle 7 v. tai ryhmät)</t>
  </si>
  <si>
    <t>KÄYNNIT TULOSUUNNITTAIN</t>
  </si>
  <si>
    <t xml:space="preserve">  Mustikkamaa</t>
  </si>
  <si>
    <t xml:space="preserve">  Kauppatori</t>
  </si>
  <si>
    <t xml:space="preserve">  Hakaniemi</t>
  </si>
  <si>
    <t xml:space="preserve">  Helsinki-kortilla käynnit</t>
  </si>
  <si>
    <t xml:space="preserve">  Vuosikortilla käynnit</t>
  </si>
  <si>
    <t>EDELLISVUODEN KOKONAISKÄYNTIMÄÄRÄ</t>
  </si>
  <si>
    <t>YHTEENVETO</t>
  </si>
  <si>
    <t>% KOKONAIS-</t>
  </si>
  <si>
    <t>KÄYNNEISTÄ</t>
  </si>
  <si>
    <t>KORTTIKÄYNNIT YHTEENSÄ (Hki-ja v.)</t>
  </si>
  <si>
    <t>Yhteenveto</t>
  </si>
  <si>
    <t>Yhteenvetotietoa kuluvalta vuodelta</t>
  </si>
  <si>
    <t>aik. 5 €, lapset 3 €, kimppalippu 16 €</t>
  </si>
  <si>
    <t>aik. 25 €, lapset 11 €, perhekortti 40 €</t>
  </si>
  <si>
    <t>c)</t>
  </si>
  <si>
    <t>Muuta solun E1 vuosiluku. Grafiikan viittaukset päivittyvät automaattisesti</t>
  </si>
  <si>
    <t>Kuluva</t>
  </si>
  <si>
    <t>Edellinen</t>
  </si>
  <si>
    <t>Korkeasaaren eläintarha Kävijätilasto</t>
  </si>
  <si>
    <t>Graf.1</t>
  </si>
  <si>
    <t>Grafiikka kuluvan vuoden käynneistä yhteensä kuukausittain.</t>
  </si>
  <si>
    <t>Graf.2</t>
  </si>
  <si>
    <t>Vertailugrafiikka kuluvan ja edellisvuoden käynneistä kuukausittain.</t>
  </si>
  <si>
    <t>Graf.3</t>
  </si>
  <si>
    <t>Graafinen vertailu kävijämääristä tulosuunnittain.</t>
  </si>
  <si>
    <t>Graf.4</t>
  </si>
  <si>
    <t>Piirakka maksettujen ja ilmaiskäyntien suhteesta.</t>
  </si>
  <si>
    <t>d)</t>
  </si>
  <si>
    <t>Grafiikkatauluissa (Graf.1 jne.) pitää muuttaa alatunnisteisiin vuosiluvut</t>
  </si>
  <si>
    <t>e)</t>
  </si>
  <si>
    <t>Graf.5</t>
  </si>
  <si>
    <t>Graafinen käyrä päivittäisistä kävijämääristä</t>
  </si>
  <si>
    <t>KÄVIJÄTILASTO 2004</t>
  </si>
  <si>
    <t>NORMAALIVUODEN KALENTERI</t>
  </si>
  <si>
    <t>KARKAUSPÄIVÄ</t>
  </si>
  <si>
    <t>KAAVASSA + 2 KOSKA HYPÄTÄÄN MAALISKUUN 1, PÄIVÄÄN, KARKAUSPÄIVÄ SOLUSSA A370</t>
  </si>
  <si>
    <t>KARKAUSVUOSI</t>
  </si>
  <si>
    <t>TÄMÄ TAULUKKO KOPIOIDAAN KALENTERIPOHJAKSI KARKAUSVUOSINA</t>
  </si>
  <si>
    <t>Kävijätilastossa jokaisen kuukauden yhteiskävijämäärä löytyy</t>
  </si>
  <si>
    <t>KÄVIJÄTILASTO 2005</t>
  </si>
  <si>
    <t>Karkausvuoden jälkeen ylimääräinen päivä poistettava helmikuuta!</t>
  </si>
  <si>
    <t>Muuta myös taulu Graf5! (Poista rivi 60 karkauspäivä)</t>
  </si>
  <si>
    <t>Solua E2 ei muuteta (päivittyy automaattisesti kaavalla E1-1)</t>
  </si>
  <si>
    <t>Ohje kävijätilaston rutiinimuutoksiin vuodenvaihteessa.</t>
  </si>
  <si>
    <t>Tarkista, että hintatiedot ovat oikeat ja muuta tarvittaessa soluihin</t>
  </si>
  <si>
    <t>aik. 10 €, lapset 5 €, kimppalippu 28 €</t>
  </si>
  <si>
    <t>H39, H40, H41</t>
  </si>
  <si>
    <t>Lippujen hintoihin liittyvät tekstit muutetaan soluihin E38 - E41</t>
  </si>
  <si>
    <t>f)</t>
  </si>
  <si>
    <t>Kopioi edellisvuoden yhteenvetotaulukko tauluun 'Edellisvuosi'</t>
  </si>
  <si>
    <t>TÄMÄ KOPIOIDAAN KALENTERI-TAULUKKOON POHJAKSI KARKAUSVUODEN JÄLKEEN</t>
  </si>
  <si>
    <t>Kopioi tilastotaulujen helmikuun 29 päivän kohdalle seuraavat kaavat:</t>
  </si>
  <si>
    <t>g)</t>
  </si>
  <si>
    <t>PROSENTTIOSUUS VUODEN KÄVIJÄMÄÄRÄSTÄ</t>
  </si>
  <si>
    <t>Huom.! Vain arvot - ei kaavoja!</t>
  </si>
  <si>
    <t>Lisää  Graf.6 -tauluun edellisvuoden arvot + kuluvan vuoden viittaukset</t>
  </si>
  <si>
    <t>KÄVIJÄTILASTO 2010</t>
  </si>
  <si>
    <t>aik. 7 €, lapset 4 €, kimppalippu 20 €</t>
  </si>
  <si>
    <t>aik. 30 €, lapset 14 €, perhekortti 50 €</t>
  </si>
  <si>
    <t>aik. 13 €, lapset 7 €, kimppalippu 40 €</t>
  </si>
  <si>
    <t>KÄVIJÄTILASTO 2009</t>
  </si>
  <si>
    <t>HELSINGIN ENERGIA</t>
  </si>
  <si>
    <t>Leirikoulu</t>
  </si>
  <si>
    <t>H.GIN ENERGIA</t>
  </si>
  <si>
    <t>INGMAN</t>
  </si>
  <si>
    <t>LUOV. ILM. LIPPUJA</t>
  </si>
  <si>
    <t>Art Meet Sand</t>
  </si>
  <si>
    <t>vapaalippu</t>
  </si>
  <si>
    <t>H:GIN ENERGIA</t>
  </si>
  <si>
    <t>"kokouspaketti"</t>
  </si>
  <si>
    <t>FAZER</t>
  </si>
  <si>
    <t>LIPPUPALV.</t>
  </si>
  <si>
    <t>KUTSUVIERAAT</t>
  </si>
  <si>
    <t>ILM.LIPPUJA</t>
  </si>
  <si>
    <t>Koululaisten</t>
  </si>
  <si>
    <t>K-saaripvä</t>
  </si>
  <si>
    <t>UUSIX-VERSTAS</t>
  </si>
  <si>
    <t>H:gin energia</t>
  </si>
  <si>
    <t>A-lehdet</t>
  </si>
  <si>
    <t>kokouspaketti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</si>
</sst>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34" x14ac:knownFonts="1">
    <font>
      <sz val="10"/>
      <name val="Courier"/>
    </font>
    <font>
      <sz val="8"/>
      <name val="Courier New"/>
      <family val="3"/>
    </font>
    <font>
      <sz val="8"/>
      <color indexed="12"/>
      <name val="Courier New"/>
      <family val="3"/>
    </font>
    <font>
      <b/>
      <sz val="12"/>
      <name val="Courier New"/>
      <family val="3"/>
    </font>
    <font>
      <sz val="8"/>
      <name val="Courier"/>
      <family val="3"/>
    </font>
    <font>
      <b/>
      <sz val="8"/>
      <name val="Courier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12"/>
      <name val="Courier New"/>
      <family val="3"/>
    </font>
    <font>
      <i/>
      <sz val="10"/>
      <name val="Courier New"/>
      <family val="3"/>
    </font>
    <font>
      <sz val="12"/>
      <name val="Courier New"/>
      <family val="3"/>
    </font>
    <font>
      <sz val="12"/>
      <name val="Courier New"/>
      <family val="3"/>
    </font>
    <font>
      <b/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ourier New"/>
      <family val="3"/>
    </font>
    <font>
      <b/>
      <sz val="15"/>
      <name val="Courier"/>
      <family val="3"/>
    </font>
    <font>
      <b/>
      <i/>
      <u/>
      <sz val="15"/>
      <name val="Courier"/>
      <family val="3"/>
    </font>
    <font>
      <sz val="15"/>
      <color indexed="12"/>
      <name val="Courier"/>
      <family val="3"/>
    </font>
    <font>
      <sz val="12"/>
      <name val="Courier"/>
      <family val="3"/>
    </font>
    <font>
      <sz val="12"/>
      <name val="Times New Roman"/>
      <family val="1"/>
    </font>
    <font>
      <i/>
      <sz val="12"/>
      <name val="Times New Roman"/>
      <family val="1"/>
    </font>
    <font>
      <b/>
      <sz val="16"/>
      <name val="Courier"/>
      <family val="3"/>
    </font>
    <font>
      <b/>
      <sz val="12"/>
      <name val="Times New Roman"/>
      <family val="1"/>
    </font>
    <font>
      <b/>
      <sz val="12"/>
      <color indexed="12"/>
      <name val="Courier"/>
      <family val="3"/>
    </font>
    <font>
      <b/>
      <sz val="12"/>
      <name val="Courier"/>
      <family val="3"/>
    </font>
    <font>
      <b/>
      <sz val="10"/>
      <name val="Courier"/>
      <family val="3"/>
    </font>
    <font>
      <b/>
      <sz val="16"/>
      <color indexed="12"/>
      <name val="Times New Roman"/>
      <family val="1"/>
    </font>
    <font>
      <sz val="12"/>
      <name val="Arial Narrow"/>
      <family val="2"/>
    </font>
    <font>
      <sz val="10"/>
      <name val="Courier"/>
      <family val="3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164" fontId="32" fillId="0" borderId="0"/>
  </cellStyleXfs>
  <cellXfs count="188">
    <xf numFmtId="164" fontId="0" fillId="0" borderId="0" xfId="0"/>
    <xf numFmtId="164" fontId="1" fillId="0" borderId="0" xfId="0" applyFont="1"/>
    <xf numFmtId="164" fontId="1" fillId="0" borderId="0" xfId="0" applyFont="1" applyProtection="1"/>
    <xf numFmtId="164" fontId="1" fillId="2" borderId="0" xfId="0" applyFont="1" applyFill="1" applyAlignment="1" applyProtection="1">
      <alignment horizontal="left"/>
    </xf>
    <xf numFmtId="164" fontId="1" fillId="2" borderId="0" xfId="0" applyFont="1" applyFill="1"/>
    <xf numFmtId="164" fontId="1" fillId="2" borderId="0" xfId="0" applyFont="1" applyFill="1" applyProtection="1"/>
    <xf numFmtId="164" fontId="1" fillId="2" borderId="0" xfId="0" applyFont="1" applyFill="1" applyAlignment="1" applyProtection="1">
      <alignment horizontal="right"/>
    </xf>
    <xf numFmtId="164" fontId="1" fillId="2" borderId="1" xfId="0" applyFont="1" applyFill="1" applyBorder="1" applyAlignment="1" applyProtection="1">
      <alignment horizontal="center"/>
    </xf>
    <xf numFmtId="164" fontId="1" fillId="2" borderId="2" xfId="0" applyFont="1" applyFill="1" applyBorder="1" applyAlignment="1" applyProtection="1">
      <alignment horizontal="center"/>
    </xf>
    <xf numFmtId="164" fontId="1" fillId="2" borderId="3" xfId="0" applyFont="1" applyFill="1" applyBorder="1" applyAlignment="1" applyProtection="1">
      <alignment horizontal="center"/>
    </xf>
    <xf numFmtId="164" fontId="2" fillId="2" borderId="4" xfId="0" applyFont="1" applyFill="1" applyBorder="1" applyProtection="1">
      <protection locked="0"/>
    </xf>
    <xf numFmtId="164" fontId="2" fillId="2" borderId="5" xfId="0" applyFont="1" applyFill="1" applyBorder="1" applyProtection="1">
      <protection locked="0"/>
    </xf>
    <xf numFmtId="164" fontId="1" fillId="2" borderId="6" xfId="0" applyFont="1" applyFill="1" applyBorder="1" applyProtection="1"/>
    <xf numFmtId="164" fontId="1" fillId="2" borderId="7" xfId="0" applyFont="1" applyFill="1" applyBorder="1"/>
    <xf numFmtId="164" fontId="1" fillId="2" borderId="8" xfId="0" applyFont="1" applyFill="1" applyBorder="1" applyAlignment="1" applyProtection="1">
      <alignment horizontal="center"/>
    </xf>
    <xf numFmtId="164" fontId="2" fillId="2" borderId="9" xfId="0" applyFont="1" applyFill="1" applyBorder="1" applyProtection="1">
      <protection locked="0"/>
    </xf>
    <xf numFmtId="164" fontId="2" fillId="2" borderId="10" xfId="0" applyFont="1" applyFill="1" applyBorder="1" applyProtection="1">
      <protection locked="0"/>
    </xf>
    <xf numFmtId="164" fontId="1" fillId="2" borderId="11" xfId="0" applyFont="1" applyFill="1" applyBorder="1" applyProtection="1"/>
    <xf numFmtId="164" fontId="2" fillId="2" borderId="12" xfId="0" applyFont="1" applyFill="1" applyBorder="1" applyProtection="1">
      <protection locked="0"/>
    </xf>
    <xf numFmtId="164" fontId="1" fillId="2" borderId="13" xfId="0" applyFont="1" applyFill="1" applyBorder="1" applyProtection="1"/>
    <xf numFmtId="164" fontId="2" fillId="2" borderId="14" xfId="0" applyFont="1" applyFill="1" applyBorder="1" applyProtection="1">
      <protection locked="0"/>
    </xf>
    <xf numFmtId="164" fontId="2" fillId="2" borderId="15" xfId="0" applyFont="1" applyFill="1" applyBorder="1" applyProtection="1">
      <protection locked="0"/>
    </xf>
    <xf numFmtId="164" fontId="3" fillId="2" borderId="0" xfId="0" applyFont="1" applyFill="1" applyAlignment="1" applyProtection="1">
      <alignment horizontal="left"/>
    </xf>
    <xf numFmtId="164" fontId="0" fillId="0" borderId="0" xfId="0" applyBorder="1"/>
    <xf numFmtId="164" fontId="4" fillId="2" borderId="16" xfId="0" applyFont="1" applyFill="1" applyBorder="1" applyAlignment="1" applyProtection="1">
      <alignment horizontal="left"/>
    </xf>
    <xf numFmtId="164" fontId="4" fillId="2" borderId="17" xfId="0" applyFont="1" applyFill="1" applyBorder="1"/>
    <xf numFmtId="164" fontId="4" fillId="2" borderId="18" xfId="0" applyFont="1" applyFill="1" applyBorder="1"/>
    <xf numFmtId="164" fontId="4" fillId="2" borderId="7" xfId="0" applyFont="1" applyFill="1" applyBorder="1"/>
    <xf numFmtId="164" fontId="0" fillId="0" borderId="19" xfId="0" applyBorder="1"/>
    <xf numFmtId="164" fontId="2" fillId="2" borderId="20" xfId="0" applyFont="1" applyFill="1" applyBorder="1" applyProtection="1">
      <protection locked="0"/>
    </xf>
    <xf numFmtId="164" fontId="2" fillId="2" borderId="21" xfId="0" applyFont="1" applyFill="1" applyBorder="1" applyProtection="1">
      <protection locked="0"/>
    </xf>
    <xf numFmtId="164" fontId="2" fillId="2" borderId="22" xfId="0" applyFont="1" applyFill="1" applyBorder="1" applyProtection="1">
      <protection locked="0"/>
    </xf>
    <xf numFmtId="164" fontId="1" fillId="2" borderId="23" xfId="0" applyFont="1" applyFill="1" applyBorder="1" applyProtection="1"/>
    <xf numFmtId="164" fontId="1" fillId="2" borderId="24" xfId="0" applyFont="1" applyFill="1" applyBorder="1" applyProtection="1"/>
    <xf numFmtId="164" fontId="1" fillId="2" borderId="25" xfId="0" applyFont="1" applyFill="1" applyBorder="1" applyProtection="1"/>
    <xf numFmtId="164" fontId="1" fillId="2" borderId="26" xfId="0" applyFont="1" applyFill="1" applyBorder="1"/>
    <xf numFmtId="164" fontId="5" fillId="2" borderId="27" xfId="0" applyFont="1" applyFill="1" applyBorder="1" applyAlignment="1" applyProtection="1">
      <alignment horizontal="center"/>
    </xf>
    <xf numFmtId="164" fontId="6" fillId="0" borderId="0" xfId="0" applyFont="1" applyBorder="1"/>
    <xf numFmtId="164" fontId="5" fillId="2" borderId="26" xfId="0" applyFont="1" applyFill="1" applyBorder="1" applyAlignment="1" applyProtection="1">
      <alignment horizontal="center"/>
    </xf>
    <xf numFmtId="164" fontId="1" fillId="2" borderId="0" xfId="0" applyFont="1" applyFill="1" applyBorder="1" applyProtection="1"/>
    <xf numFmtId="164" fontId="7" fillId="2" borderId="0" xfId="0" applyFont="1" applyFill="1" applyProtection="1"/>
    <xf numFmtId="164" fontId="3" fillId="2" borderId="0" xfId="0" applyFont="1" applyFill="1" applyBorder="1" applyProtection="1"/>
    <xf numFmtId="164" fontId="1" fillId="0" borderId="0" xfId="0" applyFont="1" applyBorder="1" applyProtection="1"/>
    <xf numFmtId="164" fontId="3" fillId="0" borderId="28" xfId="0" applyFont="1" applyBorder="1" applyProtection="1"/>
    <xf numFmtId="164" fontId="3" fillId="2" borderId="28" xfId="0" applyFont="1" applyFill="1" applyBorder="1" applyProtection="1"/>
    <xf numFmtId="164" fontId="3" fillId="2" borderId="29" xfId="0" applyFont="1" applyFill="1" applyBorder="1" applyProtection="1"/>
    <xf numFmtId="164" fontId="3" fillId="2" borderId="30" xfId="0" applyFont="1" applyFill="1" applyBorder="1" applyProtection="1"/>
    <xf numFmtId="164" fontId="3" fillId="2" borderId="31" xfId="0" applyFont="1" applyFill="1" applyBorder="1" applyProtection="1"/>
    <xf numFmtId="164" fontId="3" fillId="2" borderId="32" xfId="0" applyFont="1" applyFill="1" applyBorder="1" applyProtection="1"/>
    <xf numFmtId="164" fontId="3" fillId="0" borderId="33" xfId="0" applyFont="1" applyBorder="1"/>
    <xf numFmtId="164" fontId="6" fillId="0" borderId="28" xfId="0" applyFont="1" applyBorder="1"/>
    <xf numFmtId="164" fontId="3" fillId="0" borderId="0" xfId="0" applyFont="1" applyBorder="1"/>
    <xf numFmtId="164" fontId="9" fillId="0" borderId="34" xfId="0" applyFont="1" applyBorder="1"/>
    <xf numFmtId="164" fontId="8" fillId="0" borderId="34" xfId="0" applyFont="1" applyBorder="1"/>
    <xf numFmtId="164" fontId="8" fillId="2" borderId="34" xfId="0" applyFont="1" applyFill="1" applyBorder="1" applyProtection="1"/>
    <xf numFmtId="164" fontId="8" fillId="2" borderId="35" xfId="0" applyFont="1" applyFill="1" applyBorder="1" applyProtection="1"/>
    <xf numFmtId="164" fontId="8" fillId="2" borderId="36" xfId="0" applyFont="1" applyFill="1" applyBorder="1" applyProtection="1"/>
    <xf numFmtId="164" fontId="9" fillId="0" borderId="37" xfId="0" applyFont="1" applyBorder="1"/>
    <xf numFmtId="164" fontId="8" fillId="0" borderId="37" xfId="0" applyFont="1" applyBorder="1"/>
    <xf numFmtId="164" fontId="8" fillId="2" borderId="37" xfId="0" applyFont="1" applyFill="1" applyBorder="1"/>
    <xf numFmtId="164" fontId="8" fillId="2" borderId="38" xfId="0" applyFont="1" applyFill="1" applyBorder="1"/>
    <xf numFmtId="164" fontId="8" fillId="2" borderId="39" xfId="0" applyFont="1" applyFill="1" applyBorder="1"/>
    <xf numFmtId="164" fontId="8" fillId="0" borderId="40" xfId="0" applyFont="1" applyBorder="1"/>
    <xf numFmtId="164" fontId="3" fillId="0" borderId="41" xfId="0" applyFont="1" applyBorder="1"/>
    <xf numFmtId="164" fontId="8" fillId="0" borderId="42" xfId="0" applyFont="1" applyBorder="1"/>
    <xf numFmtId="164" fontId="1" fillId="0" borderId="0" xfId="0" applyFont="1" applyBorder="1"/>
    <xf numFmtId="164" fontId="7" fillId="2" borderId="0" xfId="0" applyFont="1" applyFill="1" applyBorder="1" applyProtection="1"/>
    <xf numFmtId="164" fontId="8" fillId="2" borderId="0" xfId="0" applyFont="1" applyFill="1" applyBorder="1" applyProtection="1"/>
    <xf numFmtId="164" fontId="8" fillId="2" borderId="0" xfId="0" applyFont="1" applyFill="1" applyBorder="1"/>
    <xf numFmtId="164" fontId="1" fillId="2" borderId="0" xfId="0" applyFont="1" applyFill="1" applyBorder="1"/>
    <xf numFmtId="164" fontId="5" fillId="2" borderId="0" xfId="0" applyFont="1" applyFill="1" applyBorder="1" applyAlignment="1" applyProtection="1">
      <alignment horizontal="center"/>
    </xf>
    <xf numFmtId="164" fontId="10" fillId="0" borderId="0" xfId="0" applyFont="1" applyProtection="1"/>
    <xf numFmtId="164" fontId="13" fillId="2" borderId="16" xfId="0" applyFont="1" applyFill="1" applyBorder="1"/>
    <xf numFmtId="164" fontId="15" fillId="2" borderId="17" xfId="0" applyFont="1" applyFill="1" applyBorder="1" applyAlignment="1" applyProtection="1">
      <alignment horizontal="left"/>
    </xf>
    <xf numFmtId="164" fontId="12" fillId="2" borderId="17" xfId="0" applyFont="1" applyFill="1" applyBorder="1" applyAlignment="1" applyProtection="1">
      <alignment horizontal="left"/>
    </xf>
    <xf numFmtId="164" fontId="13" fillId="2" borderId="17" xfId="0" applyFont="1" applyFill="1" applyBorder="1"/>
    <xf numFmtId="164" fontId="13" fillId="2" borderId="43" xfId="0" applyFont="1" applyFill="1" applyBorder="1"/>
    <xf numFmtId="164" fontId="14" fillId="0" borderId="17" xfId="0" applyFont="1" applyBorder="1"/>
    <xf numFmtId="164" fontId="2" fillId="2" borderId="44" xfId="0" applyFont="1" applyFill="1" applyBorder="1" applyProtection="1">
      <protection locked="0"/>
    </xf>
    <xf numFmtId="164" fontId="2" fillId="2" borderId="45" xfId="0" applyFont="1" applyFill="1" applyBorder="1" applyProtection="1">
      <protection locked="0"/>
    </xf>
    <xf numFmtId="164" fontId="2" fillId="2" borderId="46" xfId="0" applyFont="1" applyFill="1" applyBorder="1" applyProtection="1">
      <protection locked="0"/>
    </xf>
    <xf numFmtId="164" fontId="2" fillId="2" borderId="47" xfId="0" applyFont="1" applyFill="1" applyBorder="1" applyProtection="1">
      <protection locked="0"/>
    </xf>
    <xf numFmtId="164" fontId="1" fillId="2" borderId="48" xfId="0" applyFont="1" applyFill="1" applyBorder="1" applyProtection="1"/>
    <xf numFmtId="164" fontId="1" fillId="2" borderId="49" xfId="0" applyFont="1" applyFill="1" applyBorder="1" applyProtection="1"/>
    <xf numFmtId="164" fontId="1" fillId="2" borderId="50" xfId="0" applyFont="1" applyFill="1" applyBorder="1" applyProtection="1"/>
    <xf numFmtId="164" fontId="1" fillId="2" borderId="51" xfId="0" applyFont="1" applyFill="1" applyBorder="1" applyProtection="1"/>
    <xf numFmtId="164" fontId="1" fillId="2" borderId="52" xfId="0" applyFont="1" applyFill="1" applyBorder="1" applyProtection="1"/>
    <xf numFmtId="164" fontId="7" fillId="2" borderId="53" xfId="0" applyFont="1" applyFill="1" applyBorder="1" applyProtection="1"/>
    <xf numFmtId="164" fontId="11" fillId="0" borderId="54" xfId="0" applyFont="1" applyBorder="1" applyProtection="1"/>
    <xf numFmtId="164" fontId="1" fillId="2" borderId="55" xfId="0" applyFont="1" applyFill="1" applyBorder="1" applyProtection="1"/>
    <xf numFmtId="164" fontId="1" fillId="0" borderId="55" xfId="0" applyFont="1" applyBorder="1" applyProtection="1"/>
    <xf numFmtId="164" fontId="11" fillId="0" borderId="56" xfId="0" applyFont="1" applyBorder="1" applyProtection="1"/>
    <xf numFmtId="164" fontId="10" fillId="0" borderId="57" xfId="0" applyFont="1" applyBorder="1"/>
    <xf numFmtId="164" fontId="1" fillId="2" borderId="34" xfId="0" applyFont="1" applyFill="1" applyBorder="1"/>
    <xf numFmtId="164" fontId="1" fillId="0" borderId="34" xfId="0" applyFont="1" applyBorder="1"/>
    <xf numFmtId="164" fontId="0" fillId="0" borderId="34" xfId="0" applyBorder="1"/>
    <xf numFmtId="164" fontId="4" fillId="0" borderId="34" xfId="0" applyFont="1" applyBorder="1"/>
    <xf numFmtId="164" fontId="0" fillId="0" borderId="32" xfId="0" applyBorder="1"/>
    <xf numFmtId="164" fontId="0" fillId="0" borderId="35" xfId="0" applyBorder="1"/>
    <xf numFmtId="164" fontId="10" fillId="0" borderId="55" xfId="0" applyFont="1" applyBorder="1" applyProtection="1"/>
    <xf numFmtId="164" fontId="10" fillId="0" borderId="0" xfId="0" applyFont="1" applyBorder="1" applyProtection="1"/>
    <xf numFmtId="164" fontId="10" fillId="0" borderId="34" xfId="0" applyFont="1" applyBorder="1"/>
    <xf numFmtId="164" fontId="1" fillId="0" borderId="55" xfId="0" applyFont="1" applyBorder="1"/>
    <xf numFmtId="164" fontId="0" fillId="0" borderId="58" xfId="0" applyBorder="1"/>
    <xf numFmtId="164" fontId="0" fillId="0" borderId="55" xfId="0" applyBorder="1"/>
    <xf numFmtId="164" fontId="16" fillId="2" borderId="0" xfId="0" applyFont="1" applyFill="1"/>
    <xf numFmtId="164" fontId="17" fillId="2" borderId="0" xfId="0" applyFont="1" applyFill="1"/>
    <xf numFmtId="164" fontId="17" fillId="0" borderId="0" xfId="0" applyFont="1"/>
    <xf numFmtId="164" fontId="17" fillId="2" borderId="0" xfId="0" applyFont="1" applyFill="1" applyBorder="1"/>
    <xf numFmtId="164" fontId="18" fillId="0" borderId="0" xfId="0" applyFont="1"/>
    <xf numFmtId="164" fontId="18" fillId="2" borderId="0" xfId="0" applyFont="1" applyFill="1"/>
    <xf numFmtId="164" fontId="2" fillId="2" borderId="44" xfId="0" applyFont="1" applyFill="1" applyBorder="1" applyProtection="1"/>
    <xf numFmtId="164" fontId="2" fillId="2" borderId="9" xfId="0" applyFont="1" applyFill="1" applyBorder="1" applyProtection="1"/>
    <xf numFmtId="164" fontId="2" fillId="2" borderId="10" xfId="0" applyFont="1" applyFill="1" applyBorder="1" applyProtection="1"/>
    <xf numFmtId="164" fontId="2" fillId="2" borderId="12" xfId="0" applyFont="1" applyFill="1" applyBorder="1" applyProtection="1"/>
    <xf numFmtId="164" fontId="2" fillId="2" borderId="4" xfId="0" applyFont="1" applyFill="1" applyBorder="1" applyProtection="1"/>
    <xf numFmtId="164" fontId="2" fillId="2" borderId="5" xfId="0" applyFont="1" applyFill="1" applyBorder="1" applyProtection="1"/>
    <xf numFmtId="164" fontId="2" fillId="2" borderId="45" xfId="0" applyFont="1" applyFill="1" applyBorder="1" applyProtection="1"/>
    <xf numFmtId="164" fontId="2" fillId="2" borderId="46" xfId="0" applyFont="1" applyFill="1" applyBorder="1" applyProtection="1"/>
    <xf numFmtId="164" fontId="2" fillId="2" borderId="47" xfId="0" applyFont="1" applyFill="1" applyBorder="1" applyProtection="1"/>
    <xf numFmtId="164" fontId="2" fillId="2" borderId="20" xfId="0" applyFont="1" applyFill="1" applyBorder="1" applyProtection="1"/>
    <xf numFmtId="164" fontId="2" fillId="2" borderId="21" xfId="0" applyFont="1" applyFill="1" applyBorder="1" applyProtection="1"/>
    <xf numFmtId="164" fontId="2" fillId="2" borderId="14" xfId="0" applyFont="1" applyFill="1" applyBorder="1" applyProtection="1"/>
    <xf numFmtId="164" fontId="2" fillId="2" borderId="15" xfId="0" applyFont="1" applyFill="1" applyBorder="1" applyProtection="1"/>
    <xf numFmtId="164" fontId="2" fillId="2" borderId="22" xfId="0" applyFont="1" applyFill="1" applyBorder="1" applyProtection="1"/>
    <xf numFmtId="164" fontId="0" fillId="3" borderId="0" xfId="0" applyFill="1"/>
    <xf numFmtId="164" fontId="0" fillId="0" borderId="0" xfId="0" applyFill="1"/>
    <xf numFmtId="164" fontId="0" fillId="4" borderId="0" xfId="0" applyFill="1"/>
    <xf numFmtId="164" fontId="19" fillId="0" borderId="0" xfId="0" applyFont="1"/>
    <xf numFmtId="164" fontId="20" fillId="0" borderId="0" xfId="0" applyFont="1"/>
    <xf numFmtId="164" fontId="21" fillId="0" borderId="0" xfId="0" applyFont="1"/>
    <xf numFmtId="164" fontId="22" fillId="0" borderId="0" xfId="0" applyFont="1"/>
    <xf numFmtId="164" fontId="23" fillId="0" borderId="0" xfId="0" applyFont="1"/>
    <xf numFmtId="164" fontId="23" fillId="0" borderId="59" xfId="0" applyFont="1" applyBorder="1"/>
    <xf numFmtId="164" fontId="23" fillId="0" borderId="60" xfId="0" quotePrefix="1" applyFont="1" applyBorder="1"/>
    <xf numFmtId="164" fontId="23" fillId="0" borderId="61" xfId="0" applyFont="1" applyBorder="1"/>
    <xf numFmtId="10" fontId="23" fillId="0" borderId="61" xfId="0" applyNumberFormat="1" applyFont="1" applyBorder="1"/>
    <xf numFmtId="164" fontId="23" fillId="0" borderId="26" xfId="0" applyFont="1" applyBorder="1"/>
    <xf numFmtId="164" fontId="23" fillId="0" borderId="0" xfId="0" quotePrefix="1" applyFont="1" applyBorder="1"/>
    <xf numFmtId="164" fontId="23" fillId="0" borderId="62" xfId="0" applyFont="1" applyBorder="1"/>
    <xf numFmtId="164" fontId="23" fillId="0" borderId="1" xfId="0" applyFont="1" applyBorder="1"/>
    <xf numFmtId="164" fontId="23" fillId="0" borderId="2" xfId="0" quotePrefix="1" applyFont="1" applyBorder="1"/>
    <xf numFmtId="164" fontId="23" fillId="0" borderId="63" xfId="0" applyFont="1" applyBorder="1"/>
    <xf numFmtId="10" fontId="23" fillId="0" borderId="0" xfId="0" applyNumberFormat="1" applyFont="1"/>
    <xf numFmtId="164" fontId="24" fillId="0" borderId="59" xfId="0" applyFont="1" applyBorder="1"/>
    <xf numFmtId="164" fontId="23" fillId="0" borderId="60" xfId="0" applyFont="1" applyBorder="1"/>
    <xf numFmtId="164" fontId="23" fillId="0" borderId="0" xfId="0" applyFont="1" applyBorder="1"/>
    <xf numFmtId="10" fontId="23" fillId="0" borderId="64" xfId="0" applyNumberFormat="1" applyFont="1" applyBorder="1"/>
    <xf numFmtId="164" fontId="23" fillId="0" borderId="2" xfId="0" applyFont="1" applyBorder="1"/>
    <xf numFmtId="164" fontId="24" fillId="0" borderId="1" xfId="0" applyFont="1" applyBorder="1"/>
    <xf numFmtId="10" fontId="23" fillId="0" borderId="3" xfId="0" applyNumberFormat="1" applyFont="1" applyBorder="1"/>
    <xf numFmtId="164" fontId="23" fillId="0" borderId="16" xfId="0" applyFont="1" applyBorder="1"/>
    <xf numFmtId="164" fontId="23" fillId="0" borderId="17" xfId="0" applyFont="1" applyBorder="1"/>
    <xf numFmtId="10" fontId="23" fillId="0" borderId="65" xfId="0" applyNumberFormat="1" applyFont="1" applyBorder="1"/>
    <xf numFmtId="10" fontId="23" fillId="0" borderId="62" xfId="0" applyNumberFormat="1" applyFont="1" applyBorder="1"/>
    <xf numFmtId="10" fontId="23" fillId="0" borderId="63" xfId="0" applyNumberFormat="1" applyFont="1" applyBorder="1"/>
    <xf numFmtId="164" fontId="16" fillId="0" borderId="0" xfId="0" applyFont="1"/>
    <xf numFmtId="164" fontId="25" fillId="0" borderId="0" xfId="0" applyFont="1"/>
    <xf numFmtId="164" fontId="26" fillId="0" borderId="0" xfId="0" applyFont="1"/>
    <xf numFmtId="10" fontId="23" fillId="0" borderId="0" xfId="0" quotePrefix="1" applyNumberFormat="1" applyFont="1"/>
    <xf numFmtId="10" fontId="23" fillId="0" borderId="66" xfId="0" applyNumberFormat="1" applyFont="1" applyBorder="1"/>
    <xf numFmtId="1" fontId="23" fillId="0" borderId="2" xfId="0" applyNumberFormat="1" applyFont="1" applyBorder="1"/>
    <xf numFmtId="10" fontId="0" fillId="0" borderId="0" xfId="0" applyNumberFormat="1"/>
    <xf numFmtId="164" fontId="23" fillId="0" borderId="0" xfId="0" applyFont="1" applyFill="1" applyBorder="1"/>
    <xf numFmtId="164" fontId="27" fillId="0" borderId="0" xfId="0" applyFont="1"/>
    <xf numFmtId="164" fontId="28" fillId="0" borderId="0" xfId="0" applyFont="1"/>
    <xf numFmtId="10" fontId="23" fillId="0" borderId="18" xfId="0" applyNumberFormat="1" applyFont="1" applyBorder="1"/>
    <xf numFmtId="164" fontId="29" fillId="0" borderId="0" xfId="0" applyFont="1"/>
    <xf numFmtId="164" fontId="30" fillId="2" borderId="0" xfId="0" applyFont="1" applyFill="1"/>
    <xf numFmtId="164" fontId="30" fillId="0" borderId="0" xfId="0" applyFont="1"/>
    <xf numFmtId="164" fontId="1" fillId="2" borderId="0" xfId="0" applyFont="1" applyFill="1" applyBorder="1" applyAlignment="1" applyProtection="1">
      <alignment horizontal="right"/>
    </xf>
    <xf numFmtId="164" fontId="10" fillId="0" borderId="0" xfId="0" quotePrefix="1" applyFont="1" applyProtection="1"/>
    <xf numFmtId="164" fontId="1" fillId="3" borderId="0" xfId="0" applyFont="1" applyFill="1" applyProtection="1"/>
    <xf numFmtId="164" fontId="1" fillId="3" borderId="0" xfId="0" applyFont="1" applyFill="1" applyAlignment="1" applyProtection="1">
      <alignment horizontal="left"/>
    </xf>
    <xf numFmtId="164" fontId="31" fillId="0" borderId="55" xfId="0" applyFont="1" applyBorder="1" applyProtection="1"/>
    <xf numFmtId="164" fontId="31" fillId="0" borderId="34" xfId="0" applyFont="1" applyBorder="1"/>
    <xf numFmtId="164" fontId="31" fillId="0" borderId="0" xfId="0" applyFont="1" applyBorder="1" applyProtection="1"/>
    <xf numFmtId="1" fontId="23" fillId="0" borderId="0" xfId="0" applyNumberFormat="1" applyFont="1" applyBorder="1"/>
    <xf numFmtId="1" fontId="23" fillId="0" borderId="61" xfId="0" applyNumberFormat="1" applyFont="1" applyBorder="1"/>
    <xf numFmtId="1" fontId="23" fillId="0" borderId="61" xfId="1" applyNumberFormat="1" applyFont="1" applyBorder="1" applyAlignment="1" applyProtection="1">
      <alignment horizontal="right"/>
    </xf>
    <xf numFmtId="1" fontId="23" fillId="2" borderId="61" xfId="1" applyNumberFormat="1" applyFont="1" applyFill="1" applyBorder="1" applyProtection="1"/>
    <xf numFmtId="1" fontId="23" fillId="0" borderId="61" xfId="1" quotePrefix="1" applyNumberFormat="1" applyFont="1" applyBorder="1"/>
    <xf numFmtId="1" fontId="23" fillId="0" borderId="61" xfId="1" applyNumberFormat="1" applyFont="1" applyBorder="1"/>
    <xf numFmtId="164" fontId="23" fillId="0" borderId="61" xfId="0" quotePrefix="1" applyFont="1" applyBorder="1"/>
    <xf numFmtId="2" fontId="23" fillId="0" borderId="60" xfId="0" applyNumberFormat="1" applyFont="1" applyBorder="1"/>
    <xf numFmtId="2" fontId="23" fillId="0" borderId="61" xfId="0" applyNumberFormat="1" applyFont="1" applyBorder="1"/>
    <xf numFmtId="164" fontId="33" fillId="0" borderId="16" xfId="0" applyFont="1" applyBorder="1"/>
    <xf numFmtId="2" fontId="33" fillId="0" borderId="59" xfId="0" applyNumberFormat="1" applyFont="1" applyBorder="1"/>
  </cellXfs>
  <cellStyles count="2">
    <cellStyle name="Normaali" xfId="0" builtinId="0"/>
    <cellStyle name="Normaali_Tau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0612992"/>
        <c:axId val="562126848"/>
        <c:axId val="0"/>
      </c:bar3DChart>
      <c:catAx>
        <c:axId val="5906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12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1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061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8383104"/>
        <c:axId val="561232064"/>
        <c:axId val="0"/>
      </c:bar3DChart>
      <c:catAx>
        <c:axId val="5983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32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3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38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920192"/>
        <c:axId val="607196224"/>
        <c:axId val="0"/>
      </c:bar3DChart>
      <c:catAx>
        <c:axId val="6069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9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196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920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124480"/>
        <c:axId val="607198528"/>
        <c:axId val="0"/>
      </c:bar3DChart>
      <c:catAx>
        <c:axId val="6071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98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19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24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8417280"/>
        <c:axId val="608585408"/>
      </c:barChart>
      <c:catAx>
        <c:axId val="608417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585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5854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417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122944"/>
        <c:axId val="608588288"/>
        <c:axId val="0"/>
      </c:bar3DChart>
      <c:catAx>
        <c:axId val="60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588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58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2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483904"/>
        <c:axId val="608590592"/>
        <c:axId val="0"/>
      </c:bar3DChart>
      <c:catAx>
        <c:axId val="607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59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5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48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7483392"/>
        <c:axId val="609068160"/>
      </c:barChart>
      <c:catAx>
        <c:axId val="607483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06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0681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48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419328"/>
        <c:axId val="609071040"/>
        <c:axId val="0"/>
      </c:bar3DChart>
      <c:catAx>
        <c:axId val="6084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071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07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419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9305600"/>
        <c:axId val="609073344"/>
        <c:axId val="0"/>
      </c:bar3DChart>
      <c:catAx>
        <c:axId val="6093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07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07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30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9308160"/>
        <c:axId val="609780288"/>
      </c:barChart>
      <c:catAx>
        <c:axId val="609308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780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7802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30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1985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tx>
            <c:v>Käynnit yhteensä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Yhteenveto!$B$6:$M$6</c:f>
              <c:numCache>
                <c:formatCode>General_)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09957376"/>
        <c:axId val="609782016"/>
        <c:axId val="0"/>
      </c:bar3DChart>
      <c:catAx>
        <c:axId val="6099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60978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978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995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831" l="0.78740157480314954" r="0.82677165354336057" t="0.98425196850393659" header="0.98425196850393659" footer="0.19685039370078738"/>
    <c:pageSetup paperSize="9" orientation="landscape" horizont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931840"/>
        <c:axId val="561283648"/>
        <c:axId val="0"/>
      </c:bar3DChart>
      <c:catAx>
        <c:axId val="6409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83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8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931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085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Kalenteri!$E$2</c:f>
              <c:strCache>
                <c:ptCount val="1"/>
                <c:pt idx="0">
                  <c:v>2009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Edellisvuosi!$B$5:$M$5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Edellisvuosi!$B$6:$M$6</c:f>
              <c:numCache>
                <c:formatCode>General_)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</c:ser>
        <c:ser>
          <c:idx val="1"/>
          <c:order val="1"/>
          <c:tx>
            <c:strRef>
              <c:f>Kalenteri!$E$1</c:f>
              <c:strCache>
                <c:ptCount val="1"/>
                <c:pt idx="0">
                  <c:v>2010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Yhteenveto!$B$6:$M$6</c:f>
              <c:numCache>
                <c:formatCode>General_)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0465792"/>
        <c:axId val="609783744"/>
        <c:axId val="0"/>
      </c:bar3DChart>
      <c:catAx>
        <c:axId val="6104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60978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978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46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6947"/>
          <c:y val="0.93956212003868556"/>
          <c:w val="0.12149545030934651"/>
          <c:h val="4.76191327894860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Tulosuuntien vertailu</a:t>
            </a:r>
          </a:p>
        </c:rich>
      </c:tx>
      <c:layout>
        <c:manualLayout>
          <c:xMode val="edge"/>
          <c:yMode val="edge"/>
          <c:x val="0.40166513644697371"/>
          <c:y val="2.7681660899655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5150912517332472E-2"/>
          <c:y val="0.12283737024221462"/>
          <c:w val="0.93028143000934393"/>
          <c:h val="0.743944636678263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Yhteenveto!$A$11</c:f>
              <c:strCache>
                <c:ptCount val="1"/>
                <c:pt idx="0">
                  <c:v>  Mustikkamaa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Yhteenveto!$B$11:$M$11</c:f>
              <c:numCache>
                <c:formatCode>General_)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43114</c:v>
                </c:pt>
                <c:pt idx="5">
                  <c:v>63863</c:v>
                </c:pt>
                <c:pt idx="6">
                  <c:v>78846</c:v>
                </c:pt>
                <c:pt idx="7">
                  <c:v>46255</c:v>
                </c:pt>
                <c:pt idx="8">
                  <c:v>18125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ser>
          <c:idx val="1"/>
          <c:order val="1"/>
          <c:tx>
            <c:strRef>
              <c:f>Yhteenveto!$A$12</c:f>
              <c:strCache>
                <c:ptCount val="1"/>
                <c:pt idx="0">
                  <c:v>  Kauppatori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Yhteenveto!$B$12:$M$12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13449</c:v>
                </c:pt>
                <c:pt idx="5">
                  <c:v>24998</c:v>
                </c:pt>
                <c:pt idx="6">
                  <c:v>42079</c:v>
                </c:pt>
                <c:pt idx="7">
                  <c:v>22453</c:v>
                </c:pt>
                <c:pt idx="8">
                  <c:v>5675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Yhteenveto!$A$13</c:f>
              <c:strCache>
                <c:ptCount val="1"/>
                <c:pt idx="0">
                  <c:v>  Hakaniemi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Yhteenveto!$B$13:$M$13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1377</c:v>
                </c:pt>
                <c:pt idx="5">
                  <c:v>7495</c:v>
                </c:pt>
                <c:pt idx="6">
                  <c:v>10505</c:v>
                </c:pt>
                <c:pt idx="7">
                  <c:v>5041</c:v>
                </c:pt>
                <c:pt idx="8">
                  <c:v>354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0577408"/>
        <c:axId val="609785472"/>
        <c:axId val="0"/>
      </c:bar3DChart>
      <c:catAx>
        <c:axId val="6105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978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978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57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54022580859881"/>
          <c:y val="0.94117647058823561"/>
          <c:w val="0.35692005648009506"/>
          <c:h val="4.67128027681660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54713725857981"/>
          <c:y val="2.74442768448128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766193692809776"/>
          <c:y val="0.36878247010218512"/>
          <c:w val="0.44572047770036782"/>
          <c:h val="0.35677559898257138"/>
        </c:manualLayout>
      </c:layout>
      <c:pie3DChart>
        <c:varyColors val="1"/>
        <c:ser>
          <c:idx val="0"/>
          <c:order val="0"/>
          <c:tx>
            <c:v>Maksettujen ja ilmaiskäyntien suhde</c:v>
          </c:tx>
          <c:spPr>
            <a:solidFill>
              <a:srgbClr val="9999FF"/>
            </a:solidFill>
            <a:ln w="25400">
              <a:noFill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(Yhteenveto!$A$16,Yhteenveto!$A$21)</c:f>
              <c:strCache>
                <c:ptCount val="2"/>
                <c:pt idx="0">
                  <c:v>MAKSETUT KÄYNNIT YHTEENSÄ</c:v>
                </c:pt>
                <c:pt idx="1">
                  <c:v>ILMAISKÄYNNIT YHTEENSÄ</c:v>
                </c:pt>
              </c:strCache>
            </c:strRef>
          </c:cat>
          <c:val>
            <c:numRef>
              <c:f>(Yhteenveto!$N$16,Yhteenveto!$N$21)</c:f>
              <c:numCache>
                <c:formatCode>General_)</c:formatCode>
                <c:ptCount val="2"/>
                <c:pt idx="0">
                  <c:v>338005</c:v>
                </c:pt>
                <c:pt idx="1">
                  <c:v>98130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1" l="0.75000000000001465" r="0.75000000000001465" t="1" header="0.5" footer="0.5"/>
    <c:pageSetup orientation="landscape" horizontalDpi="300" verticalDpi="30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311"/>
          <c:y val="2.630429756736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626"/>
          <c:w val="0.88262548262552998"/>
          <c:h val="0.689172596264995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Graf.5!$D$1:$D$365</c:f>
              <c:numCache>
                <c:formatCode>General_)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Graf.5!$E$1:$E$365</c:f>
              <c:numCache>
                <c:formatCode>General_)</c:formatCode>
                <c:ptCount val="365"/>
                <c:pt idx="0">
                  <c:v>293</c:v>
                </c:pt>
                <c:pt idx="1">
                  <c:v>148</c:v>
                </c:pt>
                <c:pt idx="2">
                  <c:v>156</c:v>
                </c:pt>
                <c:pt idx="3">
                  <c:v>316</c:v>
                </c:pt>
                <c:pt idx="4">
                  <c:v>268</c:v>
                </c:pt>
                <c:pt idx="5">
                  <c:v>495</c:v>
                </c:pt>
                <c:pt idx="6">
                  <c:v>72</c:v>
                </c:pt>
                <c:pt idx="7">
                  <c:v>75</c:v>
                </c:pt>
                <c:pt idx="8">
                  <c:v>110</c:v>
                </c:pt>
                <c:pt idx="9">
                  <c:v>111</c:v>
                </c:pt>
                <c:pt idx="10">
                  <c:v>37</c:v>
                </c:pt>
                <c:pt idx="11">
                  <c:v>25</c:v>
                </c:pt>
                <c:pt idx="12">
                  <c:v>18</c:v>
                </c:pt>
                <c:pt idx="13">
                  <c:v>30</c:v>
                </c:pt>
                <c:pt idx="14">
                  <c:v>43</c:v>
                </c:pt>
                <c:pt idx="15">
                  <c:v>218</c:v>
                </c:pt>
                <c:pt idx="16">
                  <c:v>238</c:v>
                </c:pt>
                <c:pt idx="17">
                  <c:v>36</c:v>
                </c:pt>
                <c:pt idx="18">
                  <c:v>18</c:v>
                </c:pt>
                <c:pt idx="19">
                  <c:v>97</c:v>
                </c:pt>
                <c:pt idx="20">
                  <c:v>30</c:v>
                </c:pt>
                <c:pt idx="21">
                  <c:v>15</c:v>
                </c:pt>
                <c:pt idx="22">
                  <c:v>86</c:v>
                </c:pt>
                <c:pt idx="23">
                  <c:v>58</c:v>
                </c:pt>
                <c:pt idx="24">
                  <c:v>34</c:v>
                </c:pt>
                <c:pt idx="25">
                  <c:v>23</c:v>
                </c:pt>
                <c:pt idx="26">
                  <c:v>8</c:v>
                </c:pt>
                <c:pt idx="27">
                  <c:v>43</c:v>
                </c:pt>
                <c:pt idx="28">
                  <c:v>21</c:v>
                </c:pt>
                <c:pt idx="29">
                  <c:v>93</c:v>
                </c:pt>
                <c:pt idx="30">
                  <c:v>129</c:v>
                </c:pt>
                <c:pt idx="31">
                  <c:v>72</c:v>
                </c:pt>
                <c:pt idx="32">
                  <c:v>30</c:v>
                </c:pt>
                <c:pt idx="33">
                  <c:v>55</c:v>
                </c:pt>
                <c:pt idx="34">
                  <c:v>29</c:v>
                </c:pt>
                <c:pt idx="35">
                  <c:v>101</c:v>
                </c:pt>
                <c:pt idx="36">
                  <c:v>290</c:v>
                </c:pt>
                <c:pt idx="37">
                  <c:v>276</c:v>
                </c:pt>
                <c:pt idx="38">
                  <c:v>15</c:v>
                </c:pt>
                <c:pt idx="39">
                  <c:v>31</c:v>
                </c:pt>
                <c:pt idx="40">
                  <c:v>100</c:v>
                </c:pt>
                <c:pt idx="41">
                  <c:v>54</c:v>
                </c:pt>
                <c:pt idx="42">
                  <c:v>41</c:v>
                </c:pt>
                <c:pt idx="43">
                  <c:v>273</c:v>
                </c:pt>
                <c:pt idx="44">
                  <c:v>144</c:v>
                </c:pt>
                <c:pt idx="45">
                  <c:v>42</c:v>
                </c:pt>
                <c:pt idx="46">
                  <c:v>27</c:v>
                </c:pt>
                <c:pt idx="47">
                  <c:v>26</c:v>
                </c:pt>
                <c:pt idx="48">
                  <c:v>28</c:v>
                </c:pt>
                <c:pt idx="49">
                  <c:v>289</c:v>
                </c:pt>
                <c:pt idx="50">
                  <c:v>62</c:v>
                </c:pt>
                <c:pt idx="51">
                  <c:v>78</c:v>
                </c:pt>
                <c:pt idx="52">
                  <c:v>143</c:v>
                </c:pt>
                <c:pt idx="53">
                  <c:v>126</c:v>
                </c:pt>
                <c:pt idx="54">
                  <c:v>215</c:v>
                </c:pt>
                <c:pt idx="55">
                  <c:v>434</c:v>
                </c:pt>
                <c:pt idx="56">
                  <c:v>352</c:v>
                </c:pt>
                <c:pt idx="57">
                  <c:v>324</c:v>
                </c:pt>
                <c:pt idx="58">
                  <c:v>269</c:v>
                </c:pt>
                <c:pt idx="59">
                  <c:v>38</c:v>
                </c:pt>
                <c:pt idx="60">
                  <c:v>86</c:v>
                </c:pt>
                <c:pt idx="61">
                  <c:v>88</c:v>
                </c:pt>
                <c:pt idx="62">
                  <c:v>174</c:v>
                </c:pt>
                <c:pt idx="63">
                  <c:v>175</c:v>
                </c:pt>
                <c:pt idx="64">
                  <c:v>475</c:v>
                </c:pt>
                <c:pt idx="65">
                  <c:v>882</c:v>
                </c:pt>
                <c:pt idx="66">
                  <c:v>37</c:v>
                </c:pt>
                <c:pt idx="67">
                  <c:v>290</c:v>
                </c:pt>
                <c:pt idx="68">
                  <c:v>131</c:v>
                </c:pt>
                <c:pt idx="69">
                  <c:v>157</c:v>
                </c:pt>
                <c:pt idx="70">
                  <c:v>138</c:v>
                </c:pt>
                <c:pt idx="71">
                  <c:v>871</c:v>
                </c:pt>
                <c:pt idx="72">
                  <c:v>567</c:v>
                </c:pt>
                <c:pt idx="73">
                  <c:v>138</c:v>
                </c:pt>
                <c:pt idx="74">
                  <c:v>153</c:v>
                </c:pt>
                <c:pt idx="75">
                  <c:v>134</c:v>
                </c:pt>
                <c:pt idx="76">
                  <c:v>121</c:v>
                </c:pt>
                <c:pt idx="77">
                  <c:v>133</c:v>
                </c:pt>
                <c:pt idx="78">
                  <c:v>260</c:v>
                </c:pt>
                <c:pt idx="79">
                  <c:v>496</c:v>
                </c:pt>
                <c:pt idx="80">
                  <c:v>171</c:v>
                </c:pt>
                <c:pt idx="81">
                  <c:v>164</c:v>
                </c:pt>
                <c:pt idx="82">
                  <c:v>137</c:v>
                </c:pt>
                <c:pt idx="83">
                  <c:v>193</c:v>
                </c:pt>
                <c:pt idx="84">
                  <c:v>221</c:v>
                </c:pt>
                <c:pt idx="85">
                  <c:v>405</c:v>
                </c:pt>
                <c:pt idx="86">
                  <c:v>164</c:v>
                </c:pt>
                <c:pt idx="87">
                  <c:v>84</c:v>
                </c:pt>
                <c:pt idx="88">
                  <c:v>156</c:v>
                </c:pt>
                <c:pt idx="89">
                  <c:v>46</c:v>
                </c:pt>
                <c:pt idx="90">
                  <c:v>253</c:v>
                </c:pt>
                <c:pt idx="91">
                  <c:v>1588</c:v>
                </c:pt>
                <c:pt idx="92">
                  <c:v>392</c:v>
                </c:pt>
                <c:pt idx="93">
                  <c:v>676</c:v>
                </c:pt>
                <c:pt idx="94">
                  <c:v>1819</c:v>
                </c:pt>
                <c:pt idx="95">
                  <c:v>65</c:v>
                </c:pt>
                <c:pt idx="96">
                  <c:v>178</c:v>
                </c:pt>
                <c:pt idx="97">
                  <c:v>194</c:v>
                </c:pt>
                <c:pt idx="98">
                  <c:v>269</c:v>
                </c:pt>
                <c:pt idx="99">
                  <c:v>1157</c:v>
                </c:pt>
                <c:pt idx="100">
                  <c:v>1782</c:v>
                </c:pt>
                <c:pt idx="101">
                  <c:v>182</c:v>
                </c:pt>
                <c:pt idx="102">
                  <c:v>108</c:v>
                </c:pt>
                <c:pt idx="103">
                  <c:v>227</c:v>
                </c:pt>
                <c:pt idx="104">
                  <c:v>195</c:v>
                </c:pt>
                <c:pt idx="105">
                  <c:v>113</c:v>
                </c:pt>
                <c:pt idx="106">
                  <c:v>1260</c:v>
                </c:pt>
                <c:pt idx="107">
                  <c:v>666</c:v>
                </c:pt>
                <c:pt idx="108">
                  <c:v>174</c:v>
                </c:pt>
                <c:pt idx="109">
                  <c:v>248</c:v>
                </c:pt>
                <c:pt idx="110">
                  <c:v>141</c:v>
                </c:pt>
                <c:pt idx="111">
                  <c:v>121</c:v>
                </c:pt>
                <c:pt idx="112">
                  <c:v>142</c:v>
                </c:pt>
                <c:pt idx="113">
                  <c:v>809</c:v>
                </c:pt>
                <c:pt idx="114">
                  <c:v>1324</c:v>
                </c:pt>
                <c:pt idx="115">
                  <c:v>313</c:v>
                </c:pt>
                <c:pt idx="116">
                  <c:v>229</c:v>
                </c:pt>
                <c:pt idx="117">
                  <c:v>397</c:v>
                </c:pt>
                <c:pt idx="118">
                  <c:v>127</c:v>
                </c:pt>
                <c:pt idx="119">
                  <c:v>205</c:v>
                </c:pt>
                <c:pt idx="120">
                  <c:v>1545</c:v>
                </c:pt>
                <c:pt idx="121">
                  <c:v>1570</c:v>
                </c:pt>
                <c:pt idx="122">
                  <c:v>540</c:v>
                </c:pt>
                <c:pt idx="123">
                  <c:v>324</c:v>
                </c:pt>
                <c:pt idx="124">
                  <c:v>502</c:v>
                </c:pt>
                <c:pt idx="125">
                  <c:v>1009</c:v>
                </c:pt>
                <c:pt idx="126">
                  <c:v>304</c:v>
                </c:pt>
                <c:pt idx="127">
                  <c:v>840</c:v>
                </c:pt>
                <c:pt idx="128">
                  <c:v>1165</c:v>
                </c:pt>
                <c:pt idx="129">
                  <c:v>434</c:v>
                </c:pt>
                <c:pt idx="130">
                  <c:v>1203</c:v>
                </c:pt>
                <c:pt idx="131">
                  <c:v>1177</c:v>
                </c:pt>
                <c:pt idx="132">
                  <c:v>3862</c:v>
                </c:pt>
                <c:pt idx="133">
                  <c:v>3496</c:v>
                </c:pt>
                <c:pt idx="134">
                  <c:v>4647</c:v>
                </c:pt>
                <c:pt idx="135">
                  <c:v>2868</c:v>
                </c:pt>
                <c:pt idx="136">
                  <c:v>1238</c:v>
                </c:pt>
                <c:pt idx="137">
                  <c:v>1600</c:v>
                </c:pt>
                <c:pt idx="138">
                  <c:v>1918</c:v>
                </c:pt>
                <c:pt idx="139">
                  <c:v>2226</c:v>
                </c:pt>
                <c:pt idx="140">
                  <c:v>1648</c:v>
                </c:pt>
                <c:pt idx="141">
                  <c:v>4804</c:v>
                </c:pt>
                <c:pt idx="142">
                  <c:v>1672</c:v>
                </c:pt>
                <c:pt idx="143">
                  <c:v>942</c:v>
                </c:pt>
                <c:pt idx="144">
                  <c:v>3299</c:v>
                </c:pt>
                <c:pt idx="145">
                  <c:v>2481</c:v>
                </c:pt>
                <c:pt idx="146">
                  <c:v>1548</c:v>
                </c:pt>
                <c:pt idx="147">
                  <c:v>2590</c:v>
                </c:pt>
                <c:pt idx="148">
                  <c:v>1829</c:v>
                </c:pt>
                <c:pt idx="149">
                  <c:v>2851</c:v>
                </c:pt>
                <c:pt idx="150">
                  <c:v>1808</c:v>
                </c:pt>
                <c:pt idx="151">
                  <c:v>3822</c:v>
                </c:pt>
                <c:pt idx="152">
                  <c:v>3187</c:v>
                </c:pt>
                <c:pt idx="153">
                  <c:v>2802</c:v>
                </c:pt>
                <c:pt idx="154">
                  <c:v>2799</c:v>
                </c:pt>
                <c:pt idx="155">
                  <c:v>4376</c:v>
                </c:pt>
                <c:pt idx="156">
                  <c:v>4771</c:v>
                </c:pt>
                <c:pt idx="157">
                  <c:v>2487</c:v>
                </c:pt>
                <c:pt idx="158">
                  <c:v>2705</c:v>
                </c:pt>
                <c:pt idx="159">
                  <c:v>3050</c:v>
                </c:pt>
                <c:pt idx="160">
                  <c:v>3704</c:v>
                </c:pt>
                <c:pt idx="161">
                  <c:v>1680</c:v>
                </c:pt>
                <c:pt idx="162">
                  <c:v>1699</c:v>
                </c:pt>
                <c:pt idx="163">
                  <c:v>1406</c:v>
                </c:pt>
                <c:pt idx="164">
                  <c:v>2480</c:v>
                </c:pt>
                <c:pt idx="165">
                  <c:v>2160</c:v>
                </c:pt>
                <c:pt idx="166">
                  <c:v>3436</c:v>
                </c:pt>
                <c:pt idx="167">
                  <c:v>3500</c:v>
                </c:pt>
                <c:pt idx="168">
                  <c:v>2435</c:v>
                </c:pt>
                <c:pt idx="169">
                  <c:v>4172</c:v>
                </c:pt>
                <c:pt idx="170">
                  <c:v>5561</c:v>
                </c:pt>
                <c:pt idx="171">
                  <c:v>2069</c:v>
                </c:pt>
                <c:pt idx="172">
                  <c:v>3766</c:v>
                </c:pt>
                <c:pt idx="173">
                  <c:v>3873</c:v>
                </c:pt>
                <c:pt idx="174">
                  <c:v>1875</c:v>
                </c:pt>
                <c:pt idx="175">
                  <c:v>995</c:v>
                </c:pt>
                <c:pt idx="176">
                  <c:v>5288</c:v>
                </c:pt>
                <c:pt idx="177">
                  <c:v>3880</c:v>
                </c:pt>
                <c:pt idx="178">
                  <c:v>3203</c:v>
                </c:pt>
                <c:pt idx="179">
                  <c:v>4763</c:v>
                </c:pt>
                <c:pt idx="180">
                  <c:v>4412</c:v>
                </c:pt>
                <c:pt idx="181">
                  <c:v>4445</c:v>
                </c:pt>
                <c:pt idx="182">
                  <c:v>3458</c:v>
                </c:pt>
                <c:pt idx="183">
                  <c:v>5533</c:v>
                </c:pt>
                <c:pt idx="184">
                  <c:v>4333</c:v>
                </c:pt>
                <c:pt idx="185">
                  <c:v>3952</c:v>
                </c:pt>
                <c:pt idx="186">
                  <c:v>4639</c:v>
                </c:pt>
                <c:pt idx="187">
                  <c:v>4107</c:v>
                </c:pt>
                <c:pt idx="188">
                  <c:v>3720</c:v>
                </c:pt>
                <c:pt idx="189">
                  <c:v>4067</c:v>
                </c:pt>
                <c:pt idx="190">
                  <c:v>4197</c:v>
                </c:pt>
                <c:pt idx="191">
                  <c:v>2773</c:v>
                </c:pt>
                <c:pt idx="192">
                  <c:v>2874</c:v>
                </c:pt>
                <c:pt idx="193">
                  <c:v>3226</c:v>
                </c:pt>
                <c:pt idx="194">
                  <c:v>3291</c:v>
                </c:pt>
                <c:pt idx="195">
                  <c:v>2981</c:v>
                </c:pt>
                <c:pt idx="196">
                  <c:v>3866</c:v>
                </c:pt>
                <c:pt idx="197">
                  <c:v>4397</c:v>
                </c:pt>
                <c:pt idx="198">
                  <c:v>4446</c:v>
                </c:pt>
                <c:pt idx="199">
                  <c:v>5283</c:v>
                </c:pt>
                <c:pt idx="200">
                  <c:v>5983</c:v>
                </c:pt>
                <c:pt idx="201">
                  <c:v>5280</c:v>
                </c:pt>
                <c:pt idx="202">
                  <c:v>4823</c:v>
                </c:pt>
                <c:pt idx="203">
                  <c:v>4620</c:v>
                </c:pt>
                <c:pt idx="204">
                  <c:v>3090</c:v>
                </c:pt>
                <c:pt idx="205">
                  <c:v>4136</c:v>
                </c:pt>
                <c:pt idx="206">
                  <c:v>4498</c:v>
                </c:pt>
                <c:pt idx="207">
                  <c:v>3927</c:v>
                </c:pt>
                <c:pt idx="208">
                  <c:v>6139</c:v>
                </c:pt>
                <c:pt idx="209">
                  <c:v>3546</c:v>
                </c:pt>
                <c:pt idx="210">
                  <c:v>4448</c:v>
                </c:pt>
                <c:pt idx="211">
                  <c:v>5352</c:v>
                </c:pt>
                <c:pt idx="212">
                  <c:v>3950</c:v>
                </c:pt>
                <c:pt idx="213">
                  <c:v>4058</c:v>
                </c:pt>
                <c:pt idx="214">
                  <c:v>4623</c:v>
                </c:pt>
                <c:pt idx="215">
                  <c:v>3654</c:v>
                </c:pt>
                <c:pt idx="216">
                  <c:v>3249</c:v>
                </c:pt>
                <c:pt idx="217">
                  <c:v>3756</c:v>
                </c:pt>
                <c:pt idx="218">
                  <c:v>4849</c:v>
                </c:pt>
                <c:pt idx="219">
                  <c:v>2938</c:v>
                </c:pt>
                <c:pt idx="220">
                  <c:v>2099</c:v>
                </c:pt>
                <c:pt idx="221">
                  <c:v>1973</c:v>
                </c:pt>
                <c:pt idx="222">
                  <c:v>2642</c:v>
                </c:pt>
                <c:pt idx="223">
                  <c:v>2388</c:v>
                </c:pt>
                <c:pt idx="224">
                  <c:v>2299</c:v>
                </c:pt>
                <c:pt idx="225">
                  <c:v>2634</c:v>
                </c:pt>
                <c:pt idx="226">
                  <c:v>2818</c:v>
                </c:pt>
                <c:pt idx="227">
                  <c:v>3219</c:v>
                </c:pt>
                <c:pt idx="228">
                  <c:v>1422</c:v>
                </c:pt>
                <c:pt idx="229">
                  <c:v>811</c:v>
                </c:pt>
                <c:pt idx="230">
                  <c:v>1452</c:v>
                </c:pt>
                <c:pt idx="231">
                  <c:v>1567</c:v>
                </c:pt>
                <c:pt idx="232">
                  <c:v>6389</c:v>
                </c:pt>
                <c:pt idx="233">
                  <c:v>3228</c:v>
                </c:pt>
                <c:pt idx="234">
                  <c:v>1023</c:v>
                </c:pt>
                <c:pt idx="235">
                  <c:v>365</c:v>
                </c:pt>
                <c:pt idx="236">
                  <c:v>625</c:v>
                </c:pt>
                <c:pt idx="237">
                  <c:v>712</c:v>
                </c:pt>
                <c:pt idx="238">
                  <c:v>734</c:v>
                </c:pt>
                <c:pt idx="239">
                  <c:v>2112</c:v>
                </c:pt>
                <c:pt idx="240">
                  <c:v>1096</c:v>
                </c:pt>
                <c:pt idx="241">
                  <c:v>622</c:v>
                </c:pt>
                <c:pt idx="242">
                  <c:v>442</c:v>
                </c:pt>
                <c:pt idx="243">
                  <c:v>294</c:v>
                </c:pt>
                <c:pt idx="244">
                  <c:v>573</c:v>
                </c:pt>
                <c:pt idx="245">
                  <c:v>1865</c:v>
                </c:pt>
                <c:pt idx="246">
                  <c:v>1384</c:v>
                </c:pt>
                <c:pt idx="247">
                  <c:v>1417</c:v>
                </c:pt>
                <c:pt idx="248">
                  <c:v>350</c:v>
                </c:pt>
                <c:pt idx="249">
                  <c:v>411</c:v>
                </c:pt>
                <c:pt idx="250">
                  <c:v>633</c:v>
                </c:pt>
                <c:pt idx="251">
                  <c:v>447</c:v>
                </c:pt>
                <c:pt idx="252">
                  <c:v>5966</c:v>
                </c:pt>
                <c:pt idx="253">
                  <c:v>1145</c:v>
                </c:pt>
                <c:pt idx="254">
                  <c:v>1134</c:v>
                </c:pt>
                <c:pt idx="255">
                  <c:v>250</c:v>
                </c:pt>
                <c:pt idx="256">
                  <c:v>268</c:v>
                </c:pt>
                <c:pt idx="257">
                  <c:v>462</c:v>
                </c:pt>
                <c:pt idx="258">
                  <c:v>450</c:v>
                </c:pt>
                <c:pt idx="259">
                  <c:v>159</c:v>
                </c:pt>
                <c:pt idx="260">
                  <c:v>753</c:v>
                </c:pt>
                <c:pt idx="261">
                  <c:v>903</c:v>
                </c:pt>
                <c:pt idx="262">
                  <c:v>163</c:v>
                </c:pt>
                <c:pt idx="263">
                  <c:v>183</c:v>
                </c:pt>
                <c:pt idx="264">
                  <c:v>154</c:v>
                </c:pt>
                <c:pt idx="265">
                  <c:v>256</c:v>
                </c:pt>
                <c:pt idx="266">
                  <c:v>272</c:v>
                </c:pt>
                <c:pt idx="267">
                  <c:v>1538</c:v>
                </c:pt>
                <c:pt idx="268">
                  <c:v>983</c:v>
                </c:pt>
                <c:pt idx="269">
                  <c:v>211</c:v>
                </c:pt>
                <c:pt idx="270">
                  <c:v>220</c:v>
                </c:pt>
                <c:pt idx="271">
                  <c:v>952</c:v>
                </c:pt>
                <c:pt idx="272">
                  <c:v>358</c:v>
                </c:pt>
                <c:pt idx="273">
                  <c:v>385</c:v>
                </c:pt>
                <c:pt idx="274">
                  <c:v>1136</c:v>
                </c:pt>
                <c:pt idx="275">
                  <c:v>805</c:v>
                </c:pt>
                <c:pt idx="276">
                  <c:v>3217</c:v>
                </c:pt>
                <c:pt idx="277">
                  <c:v>233</c:v>
                </c:pt>
                <c:pt idx="278">
                  <c:v>215</c:v>
                </c:pt>
                <c:pt idx="279">
                  <c:v>235</c:v>
                </c:pt>
                <c:pt idx="280">
                  <c:v>220</c:v>
                </c:pt>
                <c:pt idx="281">
                  <c:v>899</c:v>
                </c:pt>
                <c:pt idx="282">
                  <c:v>788</c:v>
                </c:pt>
                <c:pt idx="283">
                  <c:v>156</c:v>
                </c:pt>
                <c:pt idx="284">
                  <c:v>85</c:v>
                </c:pt>
                <c:pt idx="285">
                  <c:v>286</c:v>
                </c:pt>
                <c:pt idx="286">
                  <c:v>98</c:v>
                </c:pt>
                <c:pt idx="287">
                  <c:v>235</c:v>
                </c:pt>
                <c:pt idx="288">
                  <c:v>664</c:v>
                </c:pt>
                <c:pt idx="289">
                  <c:v>547</c:v>
                </c:pt>
                <c:pt idx="290">
                  <c:v>393</c:v>
                </c:pt>
                <c:pt idx="291">
                  <c:v>312</c:v>
                </c:pt>
                <c:pt idx="292">
                  <c:v>145</c:v>
                </c:pt>
                <c:pt idx="293">
                  <c:v>208</c:v>
                </c:pt>
                <c:pt idx="294">
                  <c:v>334</c:v>
                </c:pt>
                <c:pt idx="295">
                  <c:v>693</c:v>
                </c:pt>
                <c:pt idx="296">
                  <c:v>277</c:v>
                </c:pt>
                <c:pt idx="297">
                  <c:v>209</c:v>
                </c:pt>
                <c:pt idx="298">
                  <c:v>193</c:v>
                </c:pt>
                <c:pt idx="299">
                  <c:v>189</c:v>
                </c:pt>
                <c:pt idx="300">
                  <c:v>103</c:v>
                </c:pt>
                <c:pt idx="301">
                  <c:v>264</c:v>
                </c:pt>
                <c:pt idx="302">
                  <c:v>402</c:v>
                </c:pt>
                <c:pt idx="303">
                  <c:v>544</c:v>
                </c:pt>
                <c:pt idx="304">
                  <c:v>174</c:v>
                </c:pt>
                <c:pt idx="305">
                  <c:v>204</c:v>
                </c:pt>
                <c:pt idx="306">
                  <c:v>213</c:v>
                </c:pt>
                <c:pt idx="307">
                  <c:v>260</c:v>
                </c:pt>
                <c:pt idx="308">
                  <c:v>406</c:v>
                </c:pt>
                <c:pt idx="309">
                  <c:v>795</c:v>
                </c:pt>
                <c:pt idx="310">
                  <c:v>510</c:v>
                </c:pt>
                <c:pt idx="311">
                  <c:v>146</c:v>
                </c:pt>
                <c:pt idx="312">
                  <c:v>7</c:v>
                </c:pt>
                <c:pt idx="313">
                  <c:v>44</c:v>
                </c:pt>
                <c:pt idx="314">
                  <c:v>156</c:v>
                </c:pt>
                <c:pt idx="315">
                  <c:v>100</c:v>
                </c:pt>
                <c:pt idx="316">
                  <c:v>117</c:v>
                </c:pt>
                <c:pt idx="317">
                  <c:v>444</c:v>
                </c:pt>
                <c:pt idx="318">
                  <c:v>34</c:v>
                </c:pt>
                <c:pt idx="319">
                  <c:v>49</c:v>
                </c:pt>
                <c:pt idx="320">
                  <c:v>233</c:v>
                </c:pt>
                <c:pt idx="321">
                  <c:v>10</c:v>
                </c:pt>
                <c:pt idx="322">
                  <c:v>71</c:v>
                </c:pt>
                <c:pt idx="323">
                  <c:v>191</c:v>
                </c:pt>
                <c:pt idx="324">
                  <c:v>141</c:v>
                </c:pt>
                <c:pt idx="325">
                  <c:v>83</c:v>
                </c:pt>
                <c:pt idx="326">
                  <c:v>41</c:v>
                </c:pt>
                <c:pt idx="327">
                  <c:v>16</c:v>
                </c:pt>
                <c:pt idx="328">
                  <c:v>45</c:v>
                </c:pt>
                <c:pt idx="329">
                  <c:v>35</c:v>
                </c:pt>
                <c:pt idx="330">
                  <c:v>54</c:v>
                </c:pt>
                <c:pt idx="331">
                  <c:v>88</c:v>
                </c:pt>
                <c:pt idx="332">
                  <c:v>18</c:v>
                </c:pt>
                <c:pt idx="333">
                  <c:v>77</c:v>
                </c:pt>
                <c:pt idx="334">
                  <c:v>3</c:v>
                </c:pt>
                <c:pt idx="335">
                  <c:v>26</c:v>
                </c:pt>
                <c:pt idx="336">
                  <c:v>33</c:v>
                </c:pt>
                <c:pt idx="337">
                  <c:v>213</c:v>
                </c:pt>
                <c:pt idx="338">
                  <c:v>243</c:v>
                </c:pt>
                <c:pt idx="339">
                  <c:v>154</c:v>
                </c:pt>
                <c:pt idx="340">
                  <c:v>99</c:v>
                </c:pt>
                <c:pt idx="341">
                  <c:v>19</c:v>
                </c:pt>
                <c:pt idx="342">
                  <c:v>47</c:v>
                </c:pt>
                <c:pt idx="343">
                  <c:v>26</c:v>
                </c:pt>
                <c:pt idx="344">
                  <c:v>121</c:v>
                </c:pt>
                <c:pt idx="345">
                  <c:v>85</c:v>
                </c:pt>
                <c:pt idx="346">
                  <c:v>13</c:v>
                </c:pt>
                <c:pt idx="347">
                  <c:v>40</c:v>
                </c:pt>
                <c:pt idx="348">
                  <c:v>29</c:v>
                </c:pt>
                <c:pt idx="349">
                  <c:v>61</c:v>
                </c:pt>
                <c:pt idx="350">
                  <c:v>106</c:v>
                </c:pt>
                <c:pt idx="351">
                  <c:v>707</c:v>
                </c:pt>
                <c:pt idx="352">
                  <c:v>58</c:v>
                </c:pt>
                <c:pt idx="353">
                  <c:v>18</c:v>
                </c:pt>
                <c:pt idx="354">
                  <c:v>54</c:v>
                </c:pt>
                <c:pt idx="355">
                  <c:v>32</c:v>
                </c:pt>
                <c:pt idx="356">
                  <c:v>22</c:v>
                </c:pt>
                <c:pt idx="357">
                  <c:v>27</c:v>
                </c:pt>
                <c:pt idx="358">
                  <c:v>130</c:v>
                </c:pt>
                <c:pt idx="359">
                  <c:v>59</c:v>
                </c:pt>
                <c:pt idx="360">
                  <c:v>114</c:v>
                </c:pt>
                <c:pt idx="361">
                  <c:v>217</c:v>
                </c:pt>
                <c:pt idx="362">
                  <c:v>175</c:v>
                </c:pt>
                <c:pt idx="363">
                  <c:v>196</c:v>
                </c:pt>
                <c:pt idx="364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92768"/>
        <c:axId val="610993280"/>
      </c:lineChart>
      <c:dateAx>
        <c:axId val="6105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993280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61099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59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Graf.6!$A$48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Graf.6!$B$48:$M$48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</c:ser>
        <c:ser>
          <c:idx val="1"/>
          <c:order val="1"/>
          <c:tx>
            <c:strRef>
              <c:f>Graf.6!$A$49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Graf.6!$B$49:$M$49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</c:ser>
        <c:ser>
          <c:idx val="2"/>
          <c:order val="2"/>
          <c:tx>
            <c:strRef>
              <c:f>Graf.6!$A$50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Graf.6!$B$50:$M$50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</c:ser>
        <c:ser>
          <c:idx val="3"/>
          <c:order val="3"/>
          <c:tx>
            <c:strRef>
              <c:f>Graf.6!$A$51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Graf.6!$B$51:$M$51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</c:ser>
        <c:ser>
          <c:idx val="4"/>
          <c:order val="4"/>
          <c:tx>
            <c:strRef>
              <c:f>Graf.6!$A$52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Graf.6!$B$52:$M$52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</c:ser>
        <c:ser>
          <c:idx val="5"/>
          <c:order val="5"/>
          <c:tx>
            <c:strRef>
              <c:f>Graf.6!$A$53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Graf.6!$B$53:$M$53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</c:ser>
        <c:ser>
          <c:idx val="6"/>
          <c:order val="6"/>
          <c:tx>
            <c:strRef>
              <c:f>Graf.6!$A$54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Graf.6!$B$54:$M$54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</c:ser>
        <c:ser>
          <c:idx val="7"/>
          <c:order val="7"/>
          <c:tx>
            <c:strRef>
              <c:f>Graf.6!$A$55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Graf.6!$B$55:$M$55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</c:ser>
        <c:ser>
          <c:idx val="8"/>
          <c:order val="8"/>
          <c:tx>
            <c:strRef>
              <c:f>Graf.6!$A$56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Graf.6!$B$56:$M$56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</c:ser>
        <c:ser>
          <c:idx val="9"/>
          <c:order val="9"/>
          <c:tx>
            <c:strRef>
              <c:f>Graf.6!$A$57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Graf.6!$B$57:$M$57</c:f>
              <c:numCache>
                <c:formatCode>General_)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</c:ser>
        <c:ser>
          <c:idx val="10"/>
          <c:order val="10"/>
          <c:tx>
            <c:strRef>
              <c:f>Graf.6!$A$58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Graf.6!$B$58:$M$58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</c:ser>
        <c:ser>
          <c:idx val="11"/>
          <c:order val="11"/>
          <c:tx>
            <c:strRef>
              <c:f>Graf.6!$A$59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Graf.6!$B$59:$M$59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</c:ser>
        <c:ser>
          <c:idx val="12"/>
          <c:order val="12"/>
          <c:tx>
            <c:strRef>
              <c:f>Graf.6!$A$60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Graf.6!$B$60:$M$60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590720"/>
        <c:axId val="610995008"/>
      </c:barChart>
      <c:catAx>
        <c:axId val="6105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4940578011775784"/>
              <c:y val="0.843557697642506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99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099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5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059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46797"/>
          <c:w val="3.9968295904887714E-2"/>
          <c:h val="0.36158089748869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1243648"/>
        <c:axId val="561285952"/>
      </c:barChart>
      <c:catAx>
        <c:axId val="641243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85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859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1243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929792"/>
        <c:axId val="561289408"/>
        <c:axId val="0"/>
      </c:bar3DChart>
      <c:catAx>
        <c:axId val="6409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8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8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929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2335744"/>
        <c:axId val="563789824"/>
        <c:axId val="0"/>
      </c:bar3DChart>
      <c:catAx>
        <c:axId val="5623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89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8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3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0871296"/>
        <c:axId val="563792128"/>
      </c:barChart>
      <c:catAx>
        <c:axId val="690871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2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21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0871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2337792"/>
        <c:axId val="563795008"/>
        <c:axId val="0"/>
      </c:bar3DChart>
      <c:catAx>
        <c:axId val="5623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5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3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107264"/>
        <c:axId val="563797312"/>
        <c:axId val="0"/>
      </c:bar3DChart>
      <c:catAx>
        <c:axId val="5641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10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4106752"/>
        <c:axId val="563783360"/>
      </c:barChart>
      <c:catAx>
        <c:axId val="564106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83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833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106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6499328"/>
        <c:axId val="563786240"/>
        <c:axId val="0"/>
      </c:bar3DChart>
      <c:catAx>
        <c:axId val="5664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86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8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499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9271296"/>
        <c:axId val="562129152"/>
        <c:axId val="0"/>
      </c:bar3DChart>
      <c:catAx>
        <c:axId val="5692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129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12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271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5237760"/>
        <c:axId val="563788544"/>
        <c:axId val="0"/>
      </c:bar3DChart>
      <c:catAx>
        <c:axId val="5652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8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8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523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5237248"/>
        <c:axId val="565011584"/>
      </c:barChart>
      <c:catAx>
        <c:axId val="565237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5011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50115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5237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6498816"/>
        <c:axId val="565014464"/>
        <c:axId val="0"/>
      </c:bar3DChart>
      <c:catAx>
        <c:axId val="566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501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501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49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6886400"/>
        <c:axId val="565016768"/>
        <c:axId val="0"/>
      </c:bar3DChart>
      <c:catAx>
        <c:axId val="5668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5016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501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886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7201280"/>
        <c:axId val="566706752"/>
      </c:barChart>
      <c:catAx>
        <c:axId val="567201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706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67067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201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5239296"/>
        <c:axId val="566710208"/>
        <c:axId val="0"/>
      </c:bar3DChart>
      <c:catAx>
        <c:axId val="5652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710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671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5239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6889472"/>
        <c:axId val="566711936"/>
        <c:axId val="0"/>
      </c:bar3DChart>
      <c:catAx>
        <c:axId val="5668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711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671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88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7002624"/>
        <c:axId val="567238656"/>
      </c:barChart>
      <c:catAx>
        <c:axId val="567002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23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2386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00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6887936"/>
        <c:axId val="567241536"/>
        <c:axId val="0"/>
      </c:bar3DChart>
      <c:catAx>
        <c:axId val="5668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241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24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6887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7590912"/>
        <c:axId val="567243840"/>
        <c:axId val="0"/>
      </c:bar3DChart>
      <c:catAx>
        <c:axId val="5675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243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24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59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7837184"/>
        <c:axId val="562131456"/>
      </c:barChart>
      <c:catAx>
        <c:axId val="607837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13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1314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83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7591424"/>
        <c:axId val="567246144"/>
      </c:barChart>
      <c:catAx>
        <c:axId val="5675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246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2461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591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8717824"/>
        <c:axId val="567519488"/>
        <c:axId val="0"/>
      </c:bar3DChart>
      <c:catAx>
        <c:axId val="568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519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51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871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8718848"/>
        <c:axId val="567521792"/>
        <c:axId val="0"/>
      </c:bar3DChart>
      <c:catAx>
        <c:axId val="5687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52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52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871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9044992"/>
        <c:axId val="567524096"/>
      </c:barChart>
      <c:catAx>
        <c:axId val="569044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52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75240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04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7004672"/>
        <c:axId val="587007680"/>
        <c:axId val="0"/>
      </c:bar3DChart>
      <c:catAx>
        <c:axId val="5670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00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00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004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9048576"/>
        <c:axId val="587009984"/>
        <c:axId val="0"/>
      </c:bar3DChart>
      <c:catAx>
        <c:axId val="5690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009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0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04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6745856"/>
        <c:axId val="587012288"/>
      </c:barChart>
      <c:catAx>
        <c:axId val="586745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012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0122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6745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9047040"/>
        <c:axId val="563620096"/>
        <c:axId val="0"/>
      </c:bar3DChart>
      <c:catAx>
        <c:axId val="5690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620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62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047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87245056"/>
        <c:axId val="563621248"/>
        <c:axId val="0"/>
      </c:bar3DChart>
      <c:catAx>
        <c:axId val="587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621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62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245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1134720"/>
        <c:axId val="563623552"/>
      </c:barChart>
      <c:catAx>
        <c:axId val="591134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62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6235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113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1423232"/>
        <c:axId val="562132032"/>
        <c:axId val="0"/>
      </c:bar3DChart>
      <c:catAx>
        <c:axId val="6114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13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13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142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0959104"/>
        <c:axId val="563624128"/>
        <c:axId val="0"/>
      </c:bar3DChart>
      <c:catAx>
        <c:axId val="5909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624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62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0959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0921728"/>
        <c:axId val="562391872"/>
        <c:axId val="0"/>
      </c:bar3DChart>
      <c:catAx>
        <c:axId val="5909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91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39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092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0922240"/>
        <c:axId val="562394176"/>
      </c:barChart>
      <c:catAx>
        <c:axId val="590922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39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3941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092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4767872"/>
        <c:axId val="569507840"/>
        <c:axId val="0"/>
      </c:bar3DChart>
      <c:catAx>
        <c:axId val="5947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50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950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4767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1110144"/>
        <c:axId val="569510144"/>
        <c:axId val="0"/>
      </c:bar3DChart>
      <c:catAx>
        <c:axId val="5911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51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951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1110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4771456"/>
        <c:axId val="569512448"/>
      </c:barChart>
      <c:catAx>
        <c:axId val="594771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512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95124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477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4755072"/>
        <c:axId val="569515328"/>
        <c:axId val="0"/>
      </c:bar3DChart>
      <c:catAx>
        <c:axId val="5947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9515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951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4755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4751488"/>
        <c:axId val="598304448"/>
        <c:axId val="0"/>
      </c:bar3DChart>
      <c:catAx>
        <c:axId val="5947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30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30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4751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8558208"/>
        <c:axId val="598306752"/>
      </c:barChart>
      <c:catAx>
        <c:axId val="598558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306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3067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55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7594496"/>
        <c:axId val="598964416"/>
        <c:axId val="0"/>
      </c:bar3DChart>
      <c:catAx>
        <c:axId val="5675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64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6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759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0995584"/>
        <c:axId val="561137344"/>
        <c:axId val="0"/>
      </c:bar3DChart>
      <c:catAx>
        <c:axId val="6209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137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13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099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1113216"/>
        <c:axId val="598982656"/>
        <c:axId val="0"/>
      </c:bar3DChart>
      <c:catAx>
        <c:axId val="5911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82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8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1113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8537728"/>
        <c:axId val="598984960"/>
      </c:barChart>
      <c:catAx>
        <c:axId val="598537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84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849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53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0924288"/>
        <c:axId val="598963264"/>
        <c:axId val="0"/>
      </c:bar3DChart>
      <c:catAx>
        <c:axId val="5909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63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63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0924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8539776"/>
        <c:axId val="598990144"/>
        <c:axId val="0"/>
      </c:bar3DChart>
      <c:catAx>
        <c:axId val="5985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9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539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9287296"/>
        <c:axId val="598910656"/>
      </c:barChart>
      <c:catAx>
        <c:axId val="599287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10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106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287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8538240"/>
        <c:axId val="598911232"/>
        <c:axId val="0"/>
      </c:bar3DChart>
      <c:catAx>
        <c:axId val="5985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1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1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538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9490560"/>
        <c:axId val="598911808"/>
        <c:axId val="0"/>
      </c:bar3DChart>
      <c:catAx>
        <c:axId val="5994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11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1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490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9514624"/>
        <c:axId val="598915840"/>
      </c:barChart>
      <c:catAx>
        <c:axId val="599514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1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158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514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9289344"/>
        <c:axId val="598961536"/>
        <c:axId val="0"/>
      </c:bar3DChart>
      <c:catAx>
        <c:axId val="599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61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28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9493632"/>
        <c:axId val="598987840"/>
        <c:axId val="0"/>
      </c:bar3DChart>
      <c:catAx>
        <c:axId val="5994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98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898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4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3693824"/>
        <c:axId val="561139648"/>
      </c:barChart>
      <c:catAx>
        <c:axId val="623693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139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1396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69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9877120"/>
        <c:axId val="599779008"/>
      </c:barChart>
      <c:catAx>
        <c:axId val="599877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779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7790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87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369664"/>
        <c:axId val="599782464"/>
        <c:axId val="0"/>
      </c:bar3DChart>
      <c:catAx>
        <c:axId val="600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782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78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369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370176"/>
        <c:axId val="599784192"/>
        <c:axId val="0"/>
      </c:bar3DChart>
      <c:catAx>
        <c:axId val="6003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784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78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370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0479232"/>
        <c:axId val="599966848"/>
      </c:barChart>
      <c:catAx>
        <c:axId val="600479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96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966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479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367616"/>
        <c:axId val="599969728"/>
        <c:axId val="0"/>
      </c:bar3DChart>
      <c:catAx>
        <c:axId val="600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969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96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367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886720"/>
        <c:axId val="599972032"/>
        <c:axId val="0"/>
      </c:bar3DChart>
      <c:catAx>
        <c:axId val="6018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97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97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886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2254848"/>
        <c:axId val="587063872"/>
      </c:barChart>
      <c:catAx>
        <c:axId val="602254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063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0638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25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481280"/>
        <c:axId val="587066752"/>
        <c:axId val="0"/>
      </c:bar3DChart>
      <c:catAx>
        <c:axId val="6004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066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06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481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8124544"/>
        <c:axId val="587069056"/>
        <c:axId val="0"/>
      </c:bar3DChart>
      <c:catAx>
        <c:axId val="5981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7069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06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124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8124032"/>
        <c:axId val="600137728"/>
      </c:barChart>
      <c:catAx>
        <c:axId val="598124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37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377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812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9561600"/>
        <c:axId val="561142528"/>
        <c:axId val="0"/>
      </c:bar3DChart>
      <c:catAx>
        <c:axId val="6095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142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14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561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1888256"/>
        <c:axId val="600140608"/>
        <c:axId val="0"/>
      </c:bar3DChart>
      <c:catAx>
        <c:axId val="6018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40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4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88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2660864"/>
        <c:axId val="600142912"/>
        <c:axId val="0"/>
      </c:bar3DChart>
      <c:catAx>
        <c:axId val="602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4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4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660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2662912"/>
        <c:axId val="600145216"/>
      </c:barChart>
      <c:catAx>
        <c:axId val="602662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4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452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662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2663936"/>
        <c:axId val="602581824"/>
        <c:axId val="0"/>
      </c:bar3DChart>
      <c:catAx>
        <c:axId val="6026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581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258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66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3037696"/>
        <c:axId val="602583552"/>
        <c:axId val="0"/>
      </c:bar3DChart>
      <c:catAx>
        <c:axId val="6030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58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258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03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3074048"/>
        <c:axId val="602585856"/>
      </c:barChart>
      <c:catAx>
        <c:axId val="603074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585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25858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074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2664448"/>
        <c:axId val="603629248"/>
        <c:axId val="0"/>
      </c:bar3DChart>
      <c:catAx>
        <c:axId val="6026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629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62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66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3040768"/>
        <c:axId val="603631552"/>
        <c:axId val="0"/>
      </c:bar3DChart>
      <c:catAx>
        <c:axId val="6030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631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63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04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3932160"/>
        <c:axId val="603633856"/>
      </c:barChart>
      <c:catAx>
        <c:axId val="603932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63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6338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93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3763200"/>
        <c:axId val="603784320"/>
        <c:axId val="0"/>
      </c:bar3DChart>
      <c:catAx>
        <c:axId val="6037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784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784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76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330752"/>
        <c:axId val="561226880"/>
        <c:axId val="0"/>
      </c:bar3DChart>
      <c:catAx>
        <c:axId val="6403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26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2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33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3934208"/>
        <c:axId val="603786624"/>
        <c:axId val="0"/>
      </c:bar3DChart>
      <c:catAx>
        <c:axId val="6039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78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78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934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3766272"/>
        <c:axId val="603788928"/>
      </c:barChart>
      <c:catAx>
        <c:axId val="603766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788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7889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76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188672"/>
        <c:axId val="605176384"/>
        <c:axId val="0"/>
      </c:bar3DChart>
      <c:catAx>
        <c:axId val="6041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76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176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88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189184"/>
        <c:axId val="605178688"/>
        <c:axId val="0"/>
      </c:bar3DChart>
      <c:catAx>
        <c:axId val="6041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78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17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8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4192256"/>
        <c:axId val="605180992"/>
      </c:barChart>
      <c:catAx>
        <c:axId val="604192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80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1809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92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268032"/>
        <c:axId val="600171648"/>
        <c:axId val="0"/>
      </c:bar3DChart>
      <c:catAx>
        <c:axId val="6042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71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7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268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941312"/>
        <c:axId val="600172800"/>
        <c:axId val="0"/>
      </c:bar3DChart>
      <c:catAx>
        <c:axId val="6049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72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7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94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152768"/>
        <c:axId val="600175104"/>
      </c:barChart>
      <c:catAx>
        <c:axId val="605152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75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751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52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939776"/>
        <c:axId val="600175680"/>
        <c:axId val="0"/>
      </c:bar3DChart>
      <c:catAx>
        <c:axId val="6049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1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17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939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462528"/>
        <c:axId val="599566016"/>
        <c:axId val="0"/>
      </c:bar3DChart>
      <c:catAx>
        <c:axId val="6054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56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56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46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0331264"/>
        <c:axId val="561229184"/>
      </c:barChart>
      <c:catAx>
        <c:axId val="640331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29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291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33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818368"/>
        <c:axId val="599568320"/>
      </c:barChart>
      <c:catAx>
        <c:axId val="605818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568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5683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818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154816"/>
        <c:axId val="599571200"/>
        <c:axId val="0"/>
      </c:bar3DChart>
      <c:catAx>
        <c:axId val="6051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9571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957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5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878848"/>
        <c:axId val="605971584"/>
        <c:axId val="0"/>
      </c:bar3DChart>
      <c:catAx>
        <c:axId val="6048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971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97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7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4878336"/>
        <c:axId val="605973888"/>
      </c:barChart>
      <c:catAx>
        <c:axId val="604878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973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973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7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586880"/>
        <c:axId val="605976768"/>
        <c:axId val="0"/>
      </c:bar3DChart>
      <c:catAx>
        <c:axId val="60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976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97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5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587904"/>
        <c:axId val="602841664"/>
        <c:axId val="0"/>
      </c:bar3DChart>
      <c:catAx>
        <c:axId val="6065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841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284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587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6918144"/>
        <c:axId val="602843968"/>
      </c:barChart>
      <c:catAx>
        <c:axId val="606918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843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28439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91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585344"/>
        <c:axId val="602847424"/>
        <c:axId val="0"/>
      </c:bar3DChart>
      <c:catAx>
        <c:axId val="6065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284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284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58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121408"/>
        <c:axId val="607191040"/>
        <c:axId val="0"/>
      </c:bar3DChart>
      <c:catAx>
        <c:axId val="6071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91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19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2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7153664"/>
        <c:axId val="607193344"/>
      </c:barChart>
      <c:catAx>
        <c:axId val="607153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9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1933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53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7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79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79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79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89" name="Butto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1" name="Butto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2" name="Butto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3" name="Button 5" hidden="1">
              <a:extLst>
                <a:ext uri="{63B3BB69-23CF-44E3-9099-C40C66FF867C}">
                  <a14:compatExt spid="_x0000_s37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4" name="Button 6" hidden="1">
              <a:extLst>
                <a:ext uri="{63B3BB69-23CF-44E3-9099-C40C66FF867C}">
                  <a14:compatExt spid="_x0000_s37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5" name="Button 7" hidden="1">
              <a:extLst>
                <a:ext uri="{63B3BB69-23CF-44E3-9099-C40C66FF867C}">
                  <a14:compatExt spid="_x0000_s37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6" name="Button 8" hidden="1">
              <a:extLst>
                <a:ext uri="{63B3BB69-23CF-44E3-9099-C40C66FF867C}">
                  <a14:compatExt spid="_x0000_s37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7" name="Button 9" hidden="1">
              <a:extLst>
                <a:ext uri="{63B3BB69-23CF-44E3-9099-C40C66FF867C}">
                  <a14:compatExt spid="_x0000_s37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8" name="Button 10" hidden="1">
              <a:extLst>
                <a:ext uri="{63B3BB69-23CF-44E3-9099-C40C66FF867C}">
                  <a14:compatExt spid="_x0000_s37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9" name="Button 11" hidden="1">
              <a:extLst>
                <a:ext uri="{63B3BB69-23CF-44E3-9099-C40C66FF867C}">
                  <a14:compatExt spid="_x0000_s37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900" name="Button 12" hidden="1">
              <a:extLst>
                <a:ext uri="{63B3BB69-23CF-44E3-9099-C40C66FF867C}">
                  <a14:compatExt spid="_x0000_s37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7901" name="Button 13" hidden="1">
              <a:extLst>
                <a:ext uri="{63B3BB69-23CF-44E3-9099-C40C66FF867C}">
                  <a14:compatExt spid="_x0000_s37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7902" name="Button 14" hidden="1">
              <a:extLst>
                <a:ext uri="{63B3BB69-23CF-44E3-9099-C40C66FF867C}">
                  <a14:compatExt spid="_x0000_s37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3" name="Button 15" hidden="1">
              <a:extLst>
                <a:ext uri="{63B3BB69-23CF-44E3-9099-C40C66FF867C}">
                  <a14:compatExt spid="_x0000_s37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4" name="Button 16" hidden="1">
              <a:extLst>
                <a:ext uri="{63B3BB69-23CF-44E3-9099-C40C66FF867C}">
                  <a14:compatExt spid="_x0000_s37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5" name="Button 17" hidden="1">
              <a:extLst>
                <a:ext uri="{63B3BB69-23CF-44E3-9099-C40C66FF867C}">
                  <a14:compatExt spid="_x0000_s37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6" name="Button 18" hidden="1">
              <a:extLst>
                <a:ext uri="{63B3BB69-23CF-44E3-9099-C40C66FF867C}">
                  <a14:compatExt spid="_x0000_s37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7907" name="Button 19" hidden="1">
              <a:extLst>
                <a:ext uri="{63B3BB69-23CF-44E3-9099-C40C66FF867C}">
                  <a14:compatExt spid="_x0000_s37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8" name="Button 20" hidden="1">
              <a:extLst>
                <a:ext uri="{63B3BB69-23CF-44E3-9099-C40C66FF867C}">
                  <a14:compatExt spid="_x0000_s37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77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77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77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1" name="Button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2" name="Button 2" hidden="1">
              <a:extLst>
                <a:ext uri="{63B3BB69-23CF-44E3-9099-C40C66FF867C}">
                  <a14:compatExt spid="_x0000_s11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3" name="Button 3" hidden="1">
              <a:extLst>
                <a:ext uri="{63B3BB69-23CF-44E3-9099-C40C66FF867C}">
                  <a14:compatExt spid="_x0000_s117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4" name="Button 4" hidden="1">
              <a:extLst>
                <a:ext uri="{63B3BB69-23CF-44E3-9099-C40C66FF867C}">
                  <a14:compatExt spid="_x0000_s11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5" name="Button 5" hidden="1">
              <a:extLst>
                <a:ext uri="{63B3BB69-23CF-44E3-9099-C40C66FF867C}">
                  <a14:compatExt spid="_x0000_s11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6" name="Button 6" hidden="1">
              <a:extLst>
                <a:ext uri="{63B3BB69-23CF-44E3-9099-C40C66FF867C}">
                  <a14:compatExt spid="_x0000_s117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7" name="Button 7" hidden="1">
              <a:extLst>
                <a:ext uri="{63B3BB69-23CF-44E3-9099-C40C66FF867C}">
                  <a14:compatExt spid="_x0000_s11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8" name="Button 8" hidden="1">
              <a:extLst>
                <a:ext uri="{63B3BB69-23CF-44E3-9099-C40C66FF867C}">
                  <a14:compatExt spid="_x0000_s11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9" name="Button 9" hidden="1">
              <a:extLst>
                <a:ext uri="{63B3BB69-23CF-44E3-9099-C40C66FF867C}">
                  <a14:compatExt spid="_x0000_s117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0" name="Button 10" hidden="1">
              <a:extLst>
                <a:ext uri="{63B3BB69-23CF-44E3-9099-C40C66FF867C}">
                  <a14:compatExt spid="_x0000_s117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1" name="Button 11" hidden="1">
              <a:extLst>
                <a:ext uri="{63B3BB69-23CF-44E3-9099-C40C66FF867C}">
                  <a14:compatExt spid="_x0000_s117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2" name="Button 12" hidden="1">
              <a:extLst>
                <a:ext uri="{63B3BB69-23CF-44E3-9099-C40C66FF867C}">
                  <a14:compatExt spid="_x0000_s117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7773" name="Button 13" hidden="1">
              <a:extLst>
                <a:ext uri="{63B3BB69-23CF-44E3-9099-C40C66FF867C}">
                  <a14:compatExt spid="_x0000_s117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7774" name="Button 14" hidden="1">
              <a:extLst>
                <a:ext uri="{63B3BB69-23CF-44E3-9099-C40C66FF867C}">
                  <a14:compatExt spid="_x0000_s117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5" name="Button 15" hidden="1">
              <a:extLst>
                <a:ext uri="{63B3BB69-23CF-44E3-9099-C40C66FF867C}">
                  <a14:compatExt spid="_x0000_s117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6" name="Button 16" hidden="1">
              <a:extLst>
                <a:ext uri="{63B3BB69-23CF-44E3-9099-C40C66FF867C}">
                  <a14:compatExt spid="_x0000_s117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7" name="Button 17" hidden="1">
              <a:extLst>
                <a:ext uri="{63B3BB69-23CF-44E3-9099-C40C66FF867C}">
                  <a14:compatExt spid="_x0000_s117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8" name="Button 18" hidden="1">
              <a:extLst>
                <a:ext uri="{63B3BB69-23CF-44E3-9099-C40C66FF867C}">
                  <a14:compatExt spid="_x0000_s117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7779" name="Button 19" hidden="1">
              <a:extLst>
                <a:ext uri="{63B3BB69-23CF-44E3-9099-C40C66FF867C}">
                  <a14:compatExt spid="_x0000_s117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80" name="Button 20" hidden="1">
              <a:extLst>
                <a:ext uri="{63B3BB69-23CF-44E3-9099-C40C66FF867C}">
                  <a14:compatExt spid="_x0000_s117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87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87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0!$A$1">
      <cdr:nvSpPr>
        <cdr:cNvPr id="1187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834DBA7-7D0C-4C3E-BF1D-560302A8E09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198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0!$A$1">
      <cdr:nvSpPr>
        <cdr:cNvPr id="1198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7BA4DD3-7CDB-4BDB-96A1-3EE47123FB3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198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08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08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08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3" name="Button 1" hidden="1">
              <a:extLst>
                <a:ext uri="{63B3BB69-23CF-44E3-9099-C40C66FF867C}">
                  <a14:compatExt spid="_x0000_s120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4" name="Button 2" hidden="1">
              <a:extLst>
                <a:ext uri="{63B3BB69-23CF-44E3-9099-C40C66FF867C}">
                  <a14:compatExt spid="_x0000_s120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5" name="Button 3" hidden="1">
              <a:extLst>
                <a:ext uri="{63B3BB69-23CF-44E3-9099-C40C66FF867C}">
                  <a14:compatExt spid="_x0000_s120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6" name="Button 4" hidden="1">
              <a:extLst>
                <a:ext uri="{63B3BB69-23CF-44E3-9099-C40C66FF867C}">
                  <a14:compatExt spid="_x0000_s120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7" name="Button 5" hidden="1">
              <a:extLst>
                <a:ext uri="{63B3BB69-23CF-44E3-9099-C40C66FF867C}">
                  <a14:compatExt spid="_x0000_s120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8" name="Button 6" hidden="1">
              <a:extLst>
                <a:ext uri="{63B3BB69-23CF-44E3-9099-C40C66FF867C}">
                  <a14:compatExt spid="_x0000_s120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9" name="Button 7" hidden="1">
              <a:extLst>
                <a:ext uri="{63B3BB69-23CF-44E3-9099-C40C66FF867C}">
                  <a14:compatExt spid="_x0000_s120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0" name="Button 8" hidden="1">
              <a:extLst>
                <a:ext uri="{63B3BB69-23CF-44E3-9099-C40C66FF867C}">
                  <a14:compatExt spid="_x0000_s120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1" name="Button 9" hidden="1">
              <a:extLst>
                <a:ext uri="{63B3BB69-23CF-44E3-9099-C40C66FF867C}">
                  <a14:compatExt spid="_x0000_s120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2" name="Button 10" hidden="1">
              <a:extLst>
                <a:ext uri="{63B3BB69-23CF-44E3-9099-C40C66FF867C}">
                  <a14:compatExt spid="_x0000_s120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3" name="Button 11" hidden="1">
              <a:extLst>
                <a:ext uri="{63B3BB69-23CF-44E3-9099-C40C66FF867C}">
                  <a14:compatExt spid="_x0000_s120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4" name="Button 12" hidden="1">
              <a:extLst>
                <a:ext uri="{63B3BB69-23CF-44E3-9099-C40C66FF867C}">
                  <a14:compatExt spid="_x0000_s120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20845" name="Button 13" hidden="1">
              <a:extLst>
                <a:ext uri="{63B3BB69-23CF-44E3-9099-C40C66FF867C}">
                  <a14:compatExt spid="_x0000_s120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20846" name="Button 14" hidden="1">
              <a:extLst>
                <a:ext uri="{63B3BB69-23CF-44E3-9099-C40C66FF867C}">
                  <a14:compatExt spid="_x0000_s120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0847" name="Button 15" hidden="1">
              <a:extLst>
                <a:ext uri="{63B3BB69-23CF-44E3-9099-C40C66FF867C}">
                  <a14:compatExt spid="_x0000_s120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0848" name="Button 16" hidden="1">
              <a:extLst>
                <a:ext uri="{63B3BB69-23CF-44E3-9099-C40C66FF867C}">
                  <a14:compatExt spid="_x0000_s120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0849" name="Button 17" hidden="1">
              <a:extLst>
                <a:ext uri="{63B3BB69-23CF-44E3-9099-C40C66FF867C}">
                  <a14:compatExt spid="_x0000_s120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0850" name="Button 18" hidden="1">
              <a:extLst>
                <a:ext uri="{63B3BB69-23CF-44E3-9099-C40C66FF867C}">
                  <a14:compatExt spid="_x0000_s120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20851" name="Button 19" hidden="1">
              <a:extLst>
                <a:ext uri="{63B3BB69-23CF-44E3-9099-C40C66FF867C}">
                  <a14:compatExt spid="_x0000_s120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0852" name="Button 20" hidden="1">
              <a:extLst>
                <a:ext uri="{63B3BB69-23CF-44E3-9099-C40C66FF867C}">
                  <a14:compatExt spid="_x0000_s120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18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18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1!$A$1">
      <cdr:nvSpPr>
        <cdr:cNvPr id="1218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9FB365E-B6C2-4FD3-9500-67995CFD4F9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28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1!$A$1">
      <cdr:nvSpPr>
        <cdr:cNvPr id="1228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6BA9569-3A80-431D-9AB4-0B3EDBBE79C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228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39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39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39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5" name="Button 1" hidden="1">
              <a:extLst>
                <a:ext uri="{63B3BB69-23CF-44E3-9099-C40C66FF867C}">
                  <a14:compatExt spid="_x0000_s123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6" name="Button 2" hidden="1">
              <a:extLst>
                <a:ext uri="{63B3BB69-23CF-44E3-9099-C40C66FF867C}">
                  <a14:compatExt spid="_x0000_s123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7" name="Button 3" hidden="1">
              <a:extLst>
                <a:ext uri="{63B3BB69-23CF-44E3-9099-C40C66FF867C}">
                  <a14:compatExt spid="_x0000_s123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8" name="Button 4" hidden="1">
              <a:extLst>
                <a:ext uri="{63B3BB69-23CF-44E3-9099-C40C66FF867C}">
                  <a14:compatExt spid="_x0000_s123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9" name="Button 5" hidden="1">
              <a:extLst>
                <a:ext uri="{63B3BB69-23CF-44E3-9099-C40C66FF867C}">
                  <a14:compatExt spid="_x0000_s123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0" name="Button 6" hidden="1">
              <a:extLst>
                <a:ext uri="{63B3BB69-23CF-44E3-9099-C40C66FF867C}">
                  <a14:compatExt spid="_x0000_s123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1" name="Button 7" hidden="1">
              <a:extLst>
                <a:ext uri="{63B3BB69-23CF-44E3-9099-C40C66FF867C}">
                  <a14:compatExt spid="_x0000_s123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2" name="Button 8" hidden="1">
              <a:extLst>
                <a:ext uri="{63B3BB69-23CF-44E3-9099-C40C66FF867C}">
                  <a14:compatExt spid="_x0000_s123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3" name="Button 9" hidden="1">
              <a:extLst>
                <a:ext uri="{63B3BB69-23CF-44E3-9099-C40C66FF867C}">
                  <a14:compatExt spid="_x0000_s123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4" name="Button 10" hidden="1">
              <a:extLst>
                <a:ext uri="{63B3BB69-23CF-44E3-9099-C40C66FF867C}">
                  <a14:compatExt spid="_x0000_s123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5" name="Button 11" hidden="1">
              <a:extLst>
                <a:ext uri="{63B3BB69-23CF-44E3-9099-C40C66FF867C}">
                  <a14:compatExt spid="_x0000_s123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6" name="Button 12" hidden="1">
              <a:extLst>
                <a:ext uri="{63B3BB69-23CF-44E3-9099-C40C66FF867C}">
                  <a14:compatExt spid="_x0000_s123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23917" name="Button 13" hidden="1">
              <a:extLst>
                <a:ext uri="{63B3BB69-23CF-44E3-9099-C40C66FF867C}">
                  <a14:compatExt spid="_x0000_s123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23918" name="Button 14" hidden="1">
              <a:extLst>
                <a:ext uri="{63B3BB69-23CF-44E3-9099-C40C66FF867C}">
                  <a14:compatExt spid="_x0000_s123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19" name="Button 15" hidden="1">
              <a:extLst>
                <a:ext uri="{63B3BB69-23CF-44E3-9099-C40C66FF867C}">
                  <a14:compatExt spid="_x0000_s123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0" name="Button 16" hidden="1">
              <a:extLst>
                <a:ext uri="{63B3BB69-23CF-44E3-9099-C40C66FF867C}">
                  <a14:compatExt spid="_x0000_s123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1" name="Button 17" hidden="1">
              <a:extLst>
                <a:ext uri="{63B3BB69-23CF-44E3-9099-C40C66FF867C}">
                  <a14:compatExt spid="_x0000_s123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2" name="Button 18" hidden="1">
              <a:extLst>
                <a:ext uri="{63B3BB69-23CF-44E3-9099-C40C66FF867C}">
                  <a14:compatExt spid="_x0000_s123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23923" name="Button 19" hidden="1">
              <a:extLst>
                <a:ext uri="{63B3BB69-23CF-44E3-9099-C40C66FF867C}">
                  <a14:compatExt spid="_x0000_s123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4" name="Button 20" hidden="1">
              <a:extLst>
                <a:ext uri="{63B3BB69-23CF-44E3-9099-C40C66FF867C}">
                  <a14:compatExt spid="_x0000_s123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49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49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2!$A$1">
      <cdr:nvSpPr>
        <cdr:cNvPr id="1249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27C24AE-A0AB-4AE4-AE47-A13743E0B7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59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2!$A$1">
      <cdr:nvSpPr>
        <cdr:cNvPr id="1259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7C0525-4323-494D-B74A-E0CB5D9E182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259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13</xdr:col>
      <xdr:colOff>304800</xdr:colOff>
      <xdr:row>35</xdr:row>
      <xdr:rowOff>123825</xdr:rowOff>
    </xdr:to>
    <xdr:graphicFrame macro="">
      <xdr:nvGraphicFramePr>
        <xdr:cNvPr id="1269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89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89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4'!$A$1">
      <cdr:nvSpPr>
        <cdr:cNvPr id="389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2151C83-29E9-453F-A93D-66C8B0ED5E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13</xdr:col>
      <xdr:colOff>266700</xdr:colOff>
      <xdr:row>34</xdr:row>
      <xdr:rowOff>38100</xdr:rowOff>
    </xdr:to>
    <xdr:graphicFrame macro="">
      <xdr:nvGraphicFramePr>
        <xdr:cNvPr id="129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13</xdr:col>
      <xdr:colOff>285750</xdr:colOff>
      <xdr:row>36</xdr:row>
      <xdr:rowOff>28575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13</xdr:col>
      <xdr:colOff>276225</xdr:colOff>
      <xdr:row>36</xdr:row>
      <xdr:rowOff>123825</xdr:rowOff>
    </xdr:to>
    <xdr:graphicFrame macro="">
      <xdr:nvGraphicFramePr>
        <xdr:cNvPr id="13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17</xdr:col>
      <xdr:colOff>142875</xdr:colOff>
      <xdr:row>30</xdr:row>
      <xdr:rowOff>19050</xdr:rowOff>
    </xdr:to>
    <xdr:graphicFrame macro="">
      <xdr:nvGraphicFramePr>
        <xdr:cNvPr id="132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15</xdr:col>
      <xdr:colOff>619125</xdr:colOff>
      <xdr:row>38</xdr:row>
      <xdr:rowOff>85725</xdr:rowOff>
    </xdr:to>
    <xdr:graphicFrame macro="">
      <xdr:nvGraphicFramePr>
        <xdr:cNvPr id="133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399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4'!$A$1">
      <cdr:nvSpPr>
        <cdr:cNvPr id="399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5B68CAC-78ED-41A4-B861-B7637E048BA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399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09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09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09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1" name="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2" name="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3" name="Button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4" name="Button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6" name="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8" name="Button 8" hidden="1">
              <a:extLst>
                <a:ext uri="{63B3BB69-23CF-44E3-9099-C40C66FF867C}">
                  <a14:compatExt spid="_x0000_s40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9" name="Button 9" hidden="1">
              <a:extLst>
                <a:ext uri="{63B3BB69-23CF-44E3-9099-C40C66FF867C}">
                  <a14:compatExt spid="_x0000_s40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0" name="Button 10" hidden="1">
              <a:extLst>
                <a:ext uri="{63B3BB69-23CF-44E3-9099-C40C66FF867C}">
                  <a14:compatExt spid="_x0000_s40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1" name="Button 11" hidden="1">
              <a:extLst>
                <a:ext uri="{63B3BB69-23CF-44E3-9099-C40C66FF867C}">
                  <a14:compatExt spid="_x0000_s40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2" name="Button 12" hidden="1">
              <a:extLst>
                <a:ext uri="{63B3BB69-23CF-44E3-9099-C40C66FF867C}">
                  <a14:compatExt spid="_x0000_s40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0973" name="Button 13" hidden="1">
              <a:extLst>
                <a:ext uri="{63B3BB69-23CF-44E3-9099-C40C66FF867C}">
                  <a14:compatExt spid="_x0000_s40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0974" name="Button 14" hidden="1">
              <a:extLst>
                <a:ext uri="{63B3BB69-23CF-44E3-9099-C40C66FF867C}">
                  <a14:compatExt spid="_x0000_s40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5" name="Button 15" hidden="1">
              <a:extLst>
                <a:ext uri="{63B3BB69-23CF-44E3-9099-C40C66FF867C}">
                  <a14:compatExt spid="_x0000_s40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6" name="Button 16" hidden="1">
              <a:extLst>
                <a:ext uri="{63B3BB69-23CF-44E3-9099-C40C66FF867C}">
                  <a14:compatExt spid="_x0000_s40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7" name="Button 17" hidden="1">
              <a:extLst>
                <a:ext uri="{63B3BB69-23CF-44E3-9099-C40C66FF867C}">
                  <a14:compatExt spid="_x0000_s40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8" name="Button 18" hidden="1">
              <a:extLst>
                <a:ext uri="{63B3BB69-23CF-44E3-9099-C40C66FF867C}">
                  <a14:compatExt spid="_x0000_s40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0979" name="Button 19" hidden="1">
              <a:extLst>
                <a:ext uri="{63B3BB69-23CF-44E3-9099-C40C66FF867C}">
                  <a14:compatExt spid="_x0000_s40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80" name="Button 20" hidden="1">
              <a:extLst>
                <a:ext uri="{63B3BB69-23CF-44E3-9099-C40C66FF867C}">
                  <a14:compatExt spid="_x0000_s40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19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19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5'!$A$1">
      <cdr:nvSpPr>
        <cdr:cNvPr id="419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0877E25-6762-4000-BE77-E31D9361190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430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0.10049</cdr:y>
    </cdr:from>
    <cdr:to>
      <cdr:x>0.45171</cdr:x>
      <cdr:y>0.20494</cdr:y>
    </cdr:to>
    <cdr:sp macro="" textlink="'N5'!$A$1">
      <cdr:nvSpPr>
        <cdr:cNvPr id="430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6C65ED-4167-421F-B779-5523A470346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430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63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63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634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1" name="Button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2" name="Button 2" hidden="1">
              <a:extLst>
                <a:ext uri="{63B3BB69-23CF-44E3-9099-C40C66FF867C}">
                  <a14:compatExt spid="_x0000_s56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3" name="Button 3" hidden="1">
              <a:extLst>
                <a:ext uri="{63B3BB69-23CF-44E3-9099-C40C66FF867C}">
                  <a14:compatExt spid="_x0000_s56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4" name="Button 4" hidden="1">
              <a:extLst>
                <a:ext uri="{63B3BB69-23CF-44E3-9099-C40C66FF867C}">
                  <a14:compatExt spid="_x0000_s56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5" name="Button 5" hidden="1">
              <a:extLst>
                <a:ext uri="{63B3BB69-23CF-44E3-9099-C40C66FF867C}">
                  <a14:compatExt spid="_x0000_s56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6" name="Button 6" hidden="1">
              <a:extLst>
                <a:ext uri="{63B3BB69-23CF-44E3-9099-C40C66FF867C}">
                  <a14:compatExt spid="_x0000_s56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7" name="Button 7" hidden="1">
              <a:extLst>
                <a:ext uri="{63B3BB69-23CF-44E3-9099-C40C66FF867C}">
                  <a14:compatExt spid="_x0000_s56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8" name="Button 8" hidden="1">
              <a:extLst>
                <a:ext uri="{63B3BB69-23CF-44E3-9099-C40C66FF867C}">
                  <a14:compatExt spid="_x0000_s56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9" name="Button 9" hidden="1">
              <a:extLst>
                <a:ext uri="{63B3BB69-23CF-44E3-9099-C40C66FF867C}">
                  <a14:compatExt spid="_x0000_s56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0" name="Button 10" hidden="1">
              <a:extLst>
                <a:ext uri="{63B3BB69-23CF-44E3-9099-C40C66FF867C}">
                  <a14:compatExt spid="_x0000_s56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1" name="Button 11" hidden="1">
              <a:extLst>
                <a:ext uri="{63B3BB69-23CF-44E3-9099-C40C66FF867C}">
                  <a14:compatExt spid="_x0000_s56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2" name="Button 12" hidden="1">
              <a:extLst>
                <a:ext uri="{63B3BB69-23CF-44E3-9099-C40C66FF867C}">
                  <a14:compatExt spid="_x0000_s56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6333" name="Button 13" hidden="1">
              <a:extLst>
                <a:ext uri="{63B3BB69-23CF-44E3-9099-C40C66FF867C}">
                  <a14:compatExt spid="_x0000_s56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6334" name="Button 14" hidden="1">
              <a:extLst>
                <a:ext uri="{63B3BB69-23CF-44E3-9099-C40C66FF867C}">
                  <a14:compatExt spid="_x0000_s56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5" name="Button 15" hidden="1">
              <a:extLst>
                <a:ext uri="{63B3BB69-23CF-44E3-9099-C40C66FF867C}">
                  <a14:compatExt spid="_x0000_s56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6" name="Button 16" hidden="1">
              <a:extLst>
                <a:ext uri="{63B3BB69-23CF-44E3-9099-C40C66FF867C}">
                  <a14:compatExt spid="_x0000_s56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7" name="Button 17" hidden="1">
              <a:extLst>
                <a:ext uri="{63B3BB69-23CF-44E3-9099-C40C66FF867C}">
                  <a14:compatExt spid="_x0000_s56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8" name="Button 18" hidden="1">
              <a:extLst>
                <a:ext uri="{63B3BB69-23CF-44E3-9099-C40C66FF867C}">
                  <a14:compatExt spid="_x0000_s56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6339" name="Button 19" hidden="1">
              <a:extLst>
                <a:ext uri="{63B3BB69-23CF-44E3-9099-C40C66FF867C}">
                  <a14:compatExt spid="_x0000_s56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40" name="Button 20" hidden="1">
              <a:extLst>
                <a:ext uri="{63B3BB69-23CF-44E3-9099-C40C66FF867C}">
                  <a14:compatExt spid="_x0000_s56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73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573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6'!$A$1">
      <cdr:nvSpPr>
        <cdr:cNvPr id="573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C60EB63-3AB6-4ACA-B1BD-1079EF75E03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583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6'!$A$1">
      <cdr:nvSpPr>
        <cdr:cNvPr id="583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FB4036E-15EC-4546-9893-E2C772183B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583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55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555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555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7" name="Button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8" name="Button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9" name="Butto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0" name="Button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2" name="Button 6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3" name="Button 7" hidden="1">
              <a:extLst>
                <a:ext uri="{63B3BB69-23CF-44E3-9099-C40C66FF867C}">
                  <a14:compatExt spid="_x0000_s65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4" name="Button 8" hidden="1">
              <a:extLst>
                <a:ext uri="{63B3BB69-23CF-44E3-9099-C40C66FF867C}">
                  <a14:compatExt spid="_x0000_s65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5" name="Button 9" hidden="1">
              <a:extLst>
                <a:ext uri="{63B3BB69-23CF-44E3-9099-C40C66FF867C}">
                  <a14:compatExt spid="_x0000_s65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6" name="Button 10" hidden="1">
              <a:extLst>
                <a:ext uri="{63B3BB69-23CF-44E3-9099-C40C66FF867C}">
                  <a14:compatExt spid="_x0000_s65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7" name="Button 11" hidden="1">
              <a:extLst>
                <a:ext uri="{63B3BB69-23CF-44E3-9099-C40C66FF867C}">
                  <a14:compatExt spid="_x0000_s65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8" name="Button 12" hidden="1">
              <a:extLst>
                <a:ext uri="{63B3BB69-23CF-44E3-9099-C40C66FF867C}">
                  <a14:compatExt spid="_x0000_s65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5549" name="Button 13" hidden="1">
              <a:extLst>
                <a:ext uri="{63B3BB69-23CF-44E3-9099-C40C66FF867C}">
                  <a14:compatExt spid="_x0000_s65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5550" name="Button 14" hidden="1">
              <a:extLst>
                <a:ext uri="{63B3BB69-23CF-44E3-9099-C40C66FF867C}">
                  <a14:compatExt spid="_x0000_s65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1" name="Button 15" hidden="1">
              <a:extLst>
                <a:ext uri="{63B3BB69-23CF-44E3-9099-C40C66FF867C}">
                  <a14:compatExt spid="_x0000_s65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2" name="Button 16" hidden="1">
              <a:extLst>
                <a:ext uri="{63B3BB69-23CF-44E3-9099-C40C66FF867C}">
                  <a14:compatExt spid="_x0000_s65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3" name="Button 17" hidden="1">
              <a:extLst>
                <a:ext uri="{63B3BB69-23CF-44E3-9099-C40C66FF867C}">
                  <a14:compatExt spid="_x0000_s65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4" name="Button 18" hidden="1">
              <a:extLst>
                <a:ext uri="{63B3BB69-23CF-44E3-9099-C40C66FF867C}">
                  <a14:compatExt spid="_x0000_s65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5555" name="Button 19" hidden="1">
              <a:extLst>
                <a:ext uri="{63B3BB69-23CF-44E3-9099-C40C66FF867C}">
                  <a14:compatExt spid="_x0000_s65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6" name="Button 20" hidden="1">
              <a:extLst>
                <a:ext uri="{63B3BB69-23CF-44E3-9099-C40C66FF867C}">
                  <a14:compatExt spid="_x0000_s65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0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0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'!$A$1">
      <cdr:nvSpPr>
        <cdr:cNvPr id="20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31ED422-B2D2-485E-9814-BDA93AEB7CB2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65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65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7'!$A$1">
      <cdr:nvSpPr>
        <cdr:cNvPr id="665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99CDF0D-3F2D-44C9-9D0E-C3AEB2F5D7A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0.19741</cdr:x>
      <cdr:y>0</cdr:y>
    </cdr:from>
    <cdr:to>
      <cdr:x>0.22895</cdr:x>
      <cdr:y>0.07413</cdr:y>
    </cdr:to>
    <cdr:sp macro="" textlink="">
      <cdr:nvSpPr>
        <cdr:cNvPr id="675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962" y="-192"/>
          <a:ext cx="23134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7'!$A$1">
      <cdr:nvSpPr>
        <cdr:cNvPr id="675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620EBEF-19CC-4A73-881F-4196EC7EAB5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675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862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863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863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0" name="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1" name="Button 3" hidden="1">
              <a:extLst>
                <a:ext uri="{63B3BB69-23CF-44E3-9099-C40C66FF867C}">
                  <a14:compatExt spid="_x0000_s68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2" name="Button 4" hidden="1">
              <a:extLst>
                <a:ext uri="{63B3BB69-23CF-44E3-9099-C40C66FF867C}">
                  <a14:compatExt spid="_x0000_s68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3" name="Button 5" hidden="1">
              <a:extLst>
                <a:ext uri="{63B3BB69-23CF-44E3-9099-C40C66FF867C}">
                  <a14:compatExt spid="_x0000_s68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4" name="Button 6" hidden="1">
              <a:extLst>
                <a:ext uri="{63B3BB69-23CF-44E3-9099-C40C66FF867C}">
                  <a14:compatExt spid="_x0000_s68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5" name="Button 7" hidden="1">
              <a:extLst>
                <a:ext uri="{63B3BB69-23CF-44E3-9099-C40C66FF867C}">
                  <a14:compatExt spid="_x0000_s68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6" name="Button 8" hidden="1">
              <a:extLst>
                <a:ext uri="{63B3BB69-23CF-44E3-9099-C40C66FF867C}">
                  <a14:compatExt spid="_x0000_s68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7" name="Button 9" hidden="1">
              <a:extLst>
                <a:ext uri="{63B3BB69-23CF-44E3-9099-C40C66FF867C}">
                  <a14:compatExt spid="_x0000_s68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8" name="Button 10" hidden="1">
              <a:extLst>
                <a:ext uri="{63B3BB69-23CF-44E3-9099-C40C66FF867C}">
                  <a14:compatExt spid="_x0000_s68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9" name="Button 11" hidden="1">
              <a:extLst>
                <a:ext uri="{63B3BB69-23CF-44E3-9099-C40C66FF867C}">
                  <a14:compatExt spid="_x0000_s68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20" name="Button 12" hidden="1">
              <a:extLst>
                <a:ext uri="{63B3BB69-23CF-44E3-9099-C40C66FF867C}">
                  <a14:compatExt spid="_x0000_s68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8621" name="Button 13" hidden="1">
              <a:extLst>
                <a:ext uri="{63B3BB69-23CF-44E3-9099-C40C66FF867C}">
                  <a14:compatExt spid="_x0000_s68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8622" name="Button 14" hidden="1">
              <a:extLst>
                <a:ext uri="{63B3BB69-23CF-44E3-9099-C40C66FF867C}">
                  <a14:compatExt spid="_x0000_s68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3" name="Button 15" hidden="1">
              <a:extLst>
                <a:ext uri="{63B3BB69-23CF-44E3-9099-C40C66FF867C}">
                  <a14:compatExt spid="_x0000_s68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4" name="Button 16" hidden="1">
              <a:extLst>
                <a:ext uri="{63B3BB69-23CF-44E3-9099-C40C66FF867C}">
                  <a14:compatExt spid="_x0000_s68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5" name="Button 17" hidden="1">
              <a:extLst>
                <a:ext uri="{63B3BB69-23CF-44E3-9099-C40C66FF867C}">
                  <a14:compatExt spid="_x0000_s68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6" name="Button 18" hidden="1">
              <a:extLst>
                <a:ext uri="{63B3BB69-23CF-44E3-9099-C40C66FF867C}">
                  <a14:compatExt spid="_x0000_s68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8627" name="Button 19" hidden="1">
              <a:extLst>
                <a:ext uri="{63B3BB69-23CF-44E3-9099-C40C66FF867C}">
                  <a14:compatExt spid="_x0000_s68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8" name="Button 20" hidden="1">
              <a:extLst>
                <a:ext uri="{63B3BB69-23CF-44E3-9099-C40C66FF867C}">
                  <a14:compatExt spid="_x0000_s68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96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0210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96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8'!$A$1">
      <cdr:nvSpPr>
        <cdr:cNvPr id="696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1E0BB1-F484-4E47-864A-91501A898049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0.07437</cdr:y>
    </cdr:to>
    <cdr:sp macro="" textlink="">
      <cdr:nvSpPr>
        <cdr:cNvPr id="706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806"/>
          <a:ext cx="23293" cy="189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8'!$A$1">
      <cdr:nvSpPr>
        <cdr:cNvPr id="706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6803ADC-A25C-40BF-8DC5-A06460CF4B4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0.06955</cdr:y>
    </cdr:to>
    <cdr:sp macro="" textlink="">
      <cdr:nvSpPr>
        <cdr:cNvPr id="706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3094"/>
          <a:ext cx="290210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170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170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170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2" name="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3" name="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4" name="Button 4" hidden="1">
              <a:extLst>
                <a:ext uri="{63B3BB69-23CF-44E3-9099-C40C66FF867C}">
                  <a14:compatExt spid="_x0000_s7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5" name="Button 5" hidden="1">
              <a:extLst>
                <a:ext uri="{63B3BB69-23CF-44E3-9099-C40C66FF867C}">
                  <a14:compatExt spid="_x0000_s7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6" name="Button 6" hidden="1">
              <a:extLst>
                <a:ext uri="{63B3BB69-23CF-44E3-9099-C40C66FF867C}">
                  <a14:compatExt spid="_x0000_s7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7" name="Button 7" hidden="1">
              <a:extLst>
                <a:ext uri="{63B3BB69-23CF-44E3-9099-C40C66FF867C}">
                  <a14:compatExt spid="_x0000_s7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8" name="Button 8" hidden="1">
              <a:extLst>
                <a:ext uri="{63B3BB69-23CF-44E3-9099-C40C66FF867C}">
                  <a14:compatExt spid="_x0000_s7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9" name="Button 9" hidden="1">
              <a:extLst>
                <a:ext uri="{63B3BB69-23CF-44E3-9099-C40C66FF867C}">
                  <a14:compatExt spid="_x0000_s7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0" name="Button 10" hidden="1">
              <a:extLst>
                <a:ext uri="{63B3BB69-23CF-44E3-9099-C40C66FF867C}">
                  <a14:compatExt spid="_x0000_s7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1" name="Button 11" hidden="1">
              <a:extLst>
                <a:ext uri="{63B3BB69-23CF-44E3-9099-C40C66FF867C}">
                  <a14:compatExt spid="_x0000_s7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2" name="Button 12" hidden="1">
              <a:extLst>
                <a:ext uri="{63B3BB69-23CF-44E3-9099-C40C66FF867C}">
                  <a14:compatExt spid="_x0000_s7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1693" name="Button 13" hidden="1">
              <a:extLst>
                <a:ext uri="{63B3BB69-23CF-44E3-9099-C40C66FF867C}">
                  <a14:compatExt spid="_x0000_s7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1694" name="Button 14" hidden="1">
              <a:extLst>
                <a:ext uri="{63B3BB69-23CF-44E3-9099-C40C66FF867C}">
                  <a14:compatExt spid="_x0000_s7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5" name="Button 15" hidden="1">
              <a:extLst>
                <a:ext uri="{63B3BB69-23CF-44E3-9099-C40C66FF867C}">
                  <a14:compatExt spid="_x0000_s7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6" name="Button 16" hidden="1">
              <a:extLst>
                <a:ext uri="{63B3BB69-23CF-44E3-9099-C40C66FF867C}">
                  <a14:compatExt spid="_x0000_s7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7" name="Button 17" hidden="1">
              <a:extLst>
                <a:ext uri="{63B3BB69-23CF-44E3-9099-C40C66FF867C}">
                  <a14:compatExt spid="_x0000_s7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8" name="Button 18" hidden="1">
              <a:extLst>
                <a:ext uri="{63B3BB69-23CF-44E3-9099-C40C66FF867C}">
                  <a14:compatExt spid="_x0000_s7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1699" name="Button 19" hidden="1">
              <a:extLst>
                <a:ext uri="{63B3BB69-23CF-44E3-9099-C40C66FF867C}">
                  <a14:compatExt spid="_x0000_s7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700" name="Button 20" hidden="1">
              <a:extLst>
                <a:ext uri="{63B3BB69-23CF-44E3-9099-C40C66FF867C}">
                  <a14:compatExt spid="_x0000_s7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27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27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9'!$A$1">
      <cdr:nvSpPr>
        <cdr:cNvPr id="727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9142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F2B9B-30FE-4F35-950A-E1F218FD61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0.07509</cdr:y>
    </cdr:to>
    <cdr:sp macro="" textlink="">
      <cdr:nvSpPr>
        <cdr:cNvPr id="737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650"/>
          <a:ext cx="25208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9'!$A$1">
      <cdr:nvSpPr>
        <cdr:cNvPr id="737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2BE7461-632F-4B07-8094-CE2E8FDBCA5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37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477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477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477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4" name="Button 2" hidden="1">
              <a:extLst>
                <a:ext uri="{63B3BB69-23CF-44E3-9099-C40C66FF867C}">
                  <a14:compatExt spid="_x0000_s7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5" name="Button 3" hidden="1">
              <a:extLst>
                <a:ext uri="{63B3BB69-23CF-44E3-9099-C40C66FF867C}">
                  <a14:compatExt spid="_x0000_s7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6" name="Button 4" hidden="1">
              <a:extLst>
                <a:ext uri="{63B3BB69-23CF-44E3-9099-C40C66FF867C}">
                  <a14:compatExt spid="_x0000_s7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7" name="Button 5" hidden="1">
              <a:extLst>
                <a:ext uri="{63B3BB69-23CF-44E3-9099-C40C66FF867C}">
                  <a14:compatExt spid="_x0000_s7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8" name="Button 6" hidden="1">
              <a:extLst>
                <a:ext uri="{63B3BB69-23CF-44E3-9099-C40C66FF867C}">
                  <a14:compatExt spid="_x0000_s7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9" name="Button 7" hidden="1">
              <a:extLst>
                <a:ext uri="{63B3BB69-23CF-44E3-9099-C40C66FF867C}">
                  <a14:compatExt spid="_x0000_s7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0" name="Button 8" hidden="1">
              <a:extLst>
                <a:ext uri="{63B3BB69-23CF-44E3-9099-C40C66FF867C}">
                  <a14:compatExt spid="_x0000_s7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1" name="Button 9" hidden="1">
              <a:extLst>
                <a:ext uri="{63B3BB69-23CF-44E3-9099-C40C66FF867C}">
                  <a14:compatExt spid="_x0000_s7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2" name="Button 10" hidden="1">
              <a:extLst>
                <a:ext uri="{63B3BB69-23CF-44E3-9099-C40C66FF867C}">
                  <a14:compatExt spid="_x0000_s7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3" name="Button 11" hidden="1">
              <a:extLst>
                <a:ext uri="{63B3BB69-23CF-44E3-9099-C40C66FF867C}">
                  <a14:compatExt spid="_x0000_s7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4" name="Button 12" hidden="1">
              <a:extLst>
                <a:ext uri="{63B3BB69-23CF-44E3-9099-C40C66FF867C}">
                  <a14:compatExt spid="_x0000_s7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4765" name="Button 13" hidden="1">
              <a:extLst>
                <a:ext uri="{63B3BB69-23CF-44E3-9099-C40C66FF867C}">
                  <a14:compatExt spid="_x0000_s7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4766" name="Button 14" hidden="1">
              <a:extLst>
                <a:ext uri="{63B3BB69-23CF-44E3-9099-C40C66FF867C}">
                  <a14:compatExt spid="_x0000_s7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67" name="Button 15" hidden="1">
              <a:extLst>
                <a:ext uri="{63B3BB69-23CF-44E3-9099-C40C66FF867C}">
                  <a14:compatExt spid="_x0000_s7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8" name="Button 16" hidden="1">
              <a:extLst>
                <a:ext uri="{63B3BB69-23CF-44E3-9099-C40C66FF867C}">
                  <a14:compatExt spid="_x0000_s7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9" name="Button 17" hidden="1">
              <a:extLst>
                <a:ext uri="{63B3BB69-23CF-44E3-9099-C40C66FF867C}">
                  <a14:compatExt spid="_x0000_s7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0" name="Button 18" hidden="1">
              <a:extLst>
                <a:ext uri="{63B3BB69-23CF-44E3-9099-C40C66FF867C}">
                  <a14:compatExt spid="_x0000_s7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4771" name="Button 19" hidden="1">
              <a:extLst>
                <a:ext uri="{63B3BB69-23CF-44E3-9099-C40C66FF867C}">
                  <a14:compatExt spid="_x0000_s7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2" name="Button 20" hidden="1">
              <a:extLst>
                <a:ext uri="{63B3BB69-23CF-44E3-9099-C40C66FF867C}">
                  <a14:compatExt spid="_x0000_s7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57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57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0'!$A$1">
      <cdr:nvSpPr>
        <cdr:cNvPr id="757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2750756-C351-416F-A87C-D32523A2A85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0.07581</cdr:y>
    </cdr:to>
    <cdr:sp macro="" textlink="">
      <cdr:nvSpPr>
        <cdr:cNvPr id="30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4493"/>
          <a:ext cx="23293" cy="19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1'!$A$1">
      <cdr:nvSpPr>
        <cdr:cNvPr id="30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1B4620-E96A-4D2C-AA61-9705B7BB6F36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0.27725</cdr:x>
      <cdr:y>0</cdr:y>
    </cdr:from>
    <cdr:to>
      <cdr:x>0.67316</cdr:x>
      <cdr:y>0.06955</cdr:y>
    </cdr:to>
    <cdr:sp macro="" textlink="">
      <cdr:nvSpPr>
        <cdr:cNvPr id="30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515" y="-13094"/>
          <a:ext cx="290369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68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0'!$A$1">
      <cdr:nvSpPr>
        <cdr:cNvPr id="768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0EDC1AE-3EF1-408A-9F1F-8553FABC191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68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78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78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78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5" name="Butto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6" name="Button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7" name="Button 3" hidden="1">
              <a:extLst>
                <a:ext uri="{63B3BB69-23CF-44E3-9099-C40C66FF867C}">
                  <a14:compatExt spid="_x0000_s7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8" name="Button 4" hidden="1">
              <a:extLst>
                <a:ext uri="{63B3BB69-23CF-44E3-9099-C40C66FF867C}">
                  <a14:compatExt spid="_x0000_s7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9" name="Button 5" hidden="1">
              <a:extLst>
                <a:ext uri="{63B3BB69-23CF-44E3-9099-C40C66FF867C}">
                  <a14:compatExt spid="_x0000_s77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0" name="Button 6" hidden="1">
              <a:extLst>
                <a:ext uri="{63B3BB69-23CF-44E3-9099-C40C66FF867C}">
                  <a14:compatExt spid="_x0000_s77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1" name="Button 7" hidden="1">
              <a:extLst>
                <a:ext uri="{63B3BB69-23CF-44E3-9099-C40C66FF867C}">
                  <a14:compatExt spid="_x0000_s77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2" name="Button 8" hidden="1">
              <a:extLst>
                <a:ext uri="{63B3BB69-23CF-44E3-9099-C40C66FF867C}">
                  <a14:compatExt spid="_x0000_s77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3" name="Button 9" hidden="1">
              <a:extLst>
                <a:ext uri="{63B3BB69-23CF-44E3-9099-C40C66FF867C}">
                  <a14:compatExt spid="_x0000_s77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4" name="Button 10" hidden="1">
              <a:extLst>
                <a:ext uri="{63B3BB69-23CF-44E3-9099-C40C66FF867C}">
                  <a14:compatExt spid="_x0000_s77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5" name="Button 11" hidden="1">
              <a:extLst>
                <a:ext uri="{63B3BB69-23CF-44E3-9099-C40C66FF867C}">
                  <a14:compatExt spid="_x0000_s77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6" name="Button 12" hidden="1">
              <a:extLst>
                <a:ext uri="{63B3BB69-23CF-44E3-9099-C40C66FF867C}">
                  <a14:compatExt spid="_x0000_s77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7837" name="Button 13" hidden="1">
              <a:extLst>
                <a:ext uri="{63B3BB69-23CF-44E3-9099-C40C66FF867C}">
                  <a14:compatExt spid="_x0000_s77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7838" name="Button 14" hidden="1">
              <a:extLst>
                <a:ext uri="{63B3BB69-23CF-44E3-9099-C40C66FF867C}">
                  <a14:compatExt spid="_x0000_s77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39" name="Button 15" hidden="1">
              <a:extLst>
                <a:ext uri="{63B3BB69-23CF-44E3-9099-C40C66FF867C}">
                  <a14:compatExt spid="_x0000_s77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0" name="Button 16" hidden="1">
              <a:extLst>
                <a:ext uri="{63B3BB69-23CF-44E3-9099-C40C66FF867C}">
                  <a14:compatExt spid="_x0000_s77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1" name="Button 17" hidden="1">
              <a:extLst>
                <a:ext uri="{63B3BB69-23CF-44E3-9099-C40C66FF867C}">
                  <a14:compatExt spid="_x0000_s77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2" name="Button 18" hidden="1">
              <a:extLst>
                <a:ext uri="{63B3BB69-23CF-44E3-9099-C40C66FF867C}">
                  <a14:compatExt spid="_x0000_s77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7843" name="Button 19" hidden="1">
              <a:extLst>
                <a:ext uri="{63B3BB69-23CF-44E3-9099-C40C66FF867C}">
                  <a14:compatExt spid="_x0000_s77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4" name="Button 20" hidden="1">
              <a:extLst>
                <a:ext uri="{63B3BB69-23CF-44E3-9099-C40C66FF867C}">
                  <a14:compatExt spid="_x0000_s77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88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788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1'!$A$1">
      <cdr:nvSpPr>
        <cdr:cNvPr id="788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CBA9F52-3176-4E0F-8FFB-1729A82D8FCC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98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1'!$A$1">
      <cdr:nvSpPr>
        <cdr:cNvPr id="798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749AC36-3072-4E7C-99B5-D09E2885237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0.06955</cdr:y>
    </cdr:to>
    <cdr:sp macro="" textlink="">
      <cdr:nvSpPr>
        <cdr:cNvPr id="798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3094"/>
          <a:ext cx="288295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09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09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09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7" name="Button 1" hidden="1">
              <a:extLst>
                <a:ext uri="{63B3BB69-23CF-44E3-9099-C40C66FF867C}">
                  <a14:compatExt spid="_x0000_s80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9" name="Button 3" hidden="1">
              <a:extLst>
                <a:ext uri="{63B3BB69-23CF-44E3-9099-C40C66FF867C}">
                  <a14:compatExt spid="_x0000_s80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0" name="Button 4" hidden="1">
              <a:extLst>
                <a:ext uri="{63B3BB69-23CF-44E3-9099-C40C66FF867C}">
                  <a14:compatExt spid="_x0000_s80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1" name="Button 5" hidden="1">
              <a:extLst>
                <a:ext uri="{63B3BB69-23CF-44E3-9099-C40C66FF867C}">
                  <a14:compatExt spid="_x0000_s80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2" name="Button 6" hidden="1">
              <a:extLst>
                <a:ext uri="{63B3BB69-23CF-44E3-9099-C40C66FF867C}">
                  <a14:compatExt spid="_x0000_s80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3" name="Button 7" hidden="1">
              <a:extLst>
                <a:ext uri="{63B3BB69-23CF-44E3-9099-C40C66FF867C}">
                  <a14:compatExt spid="_x0000_s80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4" name="Button 8" hidden="1">
              <a:extLst>
                <a:ext uri="{63B3BB69-23CF-44E3-9099-C40C66FF867C}">
                  <a14:compatExt spid="_x0000_s80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5" name="Button 9" hidden="1">
              <a:extLst>
                <a:ext uri="{63B3BB69-23CF-44E3-9099-C40C66FF867C}">
                  <a14:compatExt spid="_x0000_s80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6" name="Button 10" hidden="1">
              <a:extLst>
                <a:ext uri="{63B3BB69-23CF-44E3-9099-C40C66FF867C}">
                  <a14:compatExt spid="_x0000_s80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7" name="Button 11" hidden="1">
              <a:extLst>
                <a:ext uri="{63B3BB69-23CF-44E3-9099-C40C66FF867C}">
                  <a14:compatExt spid="_x0000_s80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8" name="Button 12" hidden="1">
              <a:extLst>
                <a:ext uri="{63B3BB69-23CF-44E3-9099-C40C66FF867C}">
                  <a14:compatExt spid="_x0000_s80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0909" name="Button 13" hidden="1">
              <a:extLst>
                <a:ext uri="{63B3BB69-23CF-44E3-9099-C40C66FF867C}">
                  <a14:compatExt spid="_x0000_s80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0910" name="Button 14" hidden="1">
              <a:extLst>
                <a:ext uri="{63B3BB69-23CF-44E3-9099-C40C66FF867C}">
                  <a14:compatExt spid="_x0000_s80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1" name="Button 15" hidden="1">
              <a:extLst>
                <a:ext uri="{63B3BB69-23CF-44E3-9099-C40C66FF867C}">
                  <a14:compatExt spid="_x0000_s80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2" name="Button 16" hidden="1">
              <a:extLst>
                <a:ext uri="{63B3BB69-23CF-44E3-9099-C40C66FF867C}">
                  <a14:compatExt spid="_x0000_s80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3" name="Button 17" hidden="1">
              <a:extLst>
                <a:ext uri="{63B3BB69-23CF-44E3-9099-C40C66FF867C}">
                  <a14:compatExt spid="_x0000_s80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4" name="Button 18" hidden="1">
              <a:extLst>
                <a:ext uri="{63B3BB69-23CF-44E3-9099-C40C66FF867C}">
                  <a14:compatExt spid="_x0000_s80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0915" name="Button 19" hidden="1">
              <a:extLst>
                <a:ext uri="{63B3BB69-23CF-44E3-9099-C40C66FF867C}">
                  <a14:compatExt spid="_x0000_s80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6" name="Button 20" hidden="1">
              <a:extLst>
                <a:ext uri="{63B3BB69-23CF-44E3-9099-C40C66FF867C}">
                  <a14:compatExt spid="_x0000_s80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19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819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2'!$A$1">
      <cdr:nvSpPr>
        <cdr:cNvPr id="819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5B40AB-5486-4D36-B628-8898E8F5B5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829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2'!$A$1">
      <cdr:nvSpPr>
        <cdr:cNvPr id="829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2D4C98A-4EAD-436F-A1B4-E4A57E3E4D9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29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33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33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33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8" name="Button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9" name="Button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0" name="Button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3331" name="Button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2" name="Button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43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43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'!$A$1">
      <cdr:nvSpPr>
        <cdr:cNvPr id="143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3319B4A-6E33-4C2F-B257-6202DF6979C4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0.20024</cdr:x>
      <cdr:y>0</cdr:y>
    </cdr:from>
    <cdr:to>
      <cdr:x>0.23744</cdr:x>
      <cdr:y>0.07485</cdr:y>
    </cdr:to>
    <cdr:sp macro="" textlink="">
      <cdr:nvSpPr>
        <cdr:cNvPr id="153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036" y="-2035"/>
          <a:ext cx="27282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0.35056</cdr:x>
      <cdr:y>0.11011</cdr:y>
    </cdr:from>
    <cdr:to>
      <cdr:x>0.49347</cdr:x>
      <cdr:y>0.21456</cdr:y>
    </cdr:to>
    <cdr:sp macro="" textlink="'K1'!$A$1">
      <cdr:nvSpPr>
        <cdr:cNvPr id="153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8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BA58CBA-537D-41D4-8C58-40EBD89AA38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0.29443</cdr:x>
      <cdr:y>0</cdr:y>
    </cdr:from>
    <cdr:to>
      <cdr:x>0.68425</cdr:x>
      <cdr:y>0.06859</cdr:y>
    </cdr:to>
    <cdr:sp macro="" textlink="">
      <cdr:nvSpPr>
        <cdr:cNvPr id="153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119" y="-10636"/>
          <a:ext cx="285902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94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94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94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0" name="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5" name="Butto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6" name="Butto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8" name="Button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9469" name="Button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9470" name="Button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1" name="Button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2" name="Button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3" name="Button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4" name="Button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9475" name="Button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6" name="Button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25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25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25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2" name="Butto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3" name="Button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4" name="Button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5" name="Button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6" name="Button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7" name="Button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8" name="Button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9" name="Button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40" name="Button 12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2541" name="Button 13" hidden="1">
              <a:extLst>
                <a:ext uri="{63B3BB69-23CF-44E3-9099-C40C66FF867C}">
                  <a14:compatExt spid="_x0000_s2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2542" name="Button 14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3" name="Button 15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4" name="Button 16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5" name="Button 17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6" name="Button 18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2547" name="Button 19" hidden="1">
              <a:extLst>
                <a:ext uri="{63B3BB69-23CF-44E3-9099-C40C66FF867C}">
                  <a14:compatExt spid="_x0000_s2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8" name="Button 20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35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35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2'!$A$1">
      <cdr:nvSpPr>
        <cdr:cNvPr id="235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477FA-6C2A-4857-A480-A6761AB6A7C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245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2'!$A$1">
      <cdr:nvSpPr>
        <cdr:cNvPr id="245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BD30F61-CE45-47A8-9C30-732B608F4F3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245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17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17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17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6" name="Button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7" name="Button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8" name="Button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9" name="Button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0" name="Button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1" name="Button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2" name="Button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3" name="Button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4" name="Button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5" name="Button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6" name="Button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1757" name="Button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1758" name="Button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59" name="Button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0" name="Button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1" name="Button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2" name="Button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1763" name="Button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4" name="Button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27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27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3'!$A$1">
      <cdr:nvSpPr>
        <cdr:cNvPr id="327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CA88489-495D-421B-8E37-29B94BEC331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337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3'!$A$1">
      <cdr:nvSpPr>
        <cdr:cNvPr id="337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147D263-2DF6-48BF-8CF8-0580693AC4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337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40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40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40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4" name="Button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5" name="Button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6" name="Button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7" name="Button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8" name="Button 6" hidden="1">
              <a:extLst>
                <a:ext uri="{63B3BB69-23CF-44E3-9099-C40C66FF867C}">
                  <a14:compatExt spid="_x0000_s44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9" name="Button 7" hidden="1">
              <a:extLst>
                <a:ext uri="{63B3BB69-23CF-44E3-9099-C40C66FF867C}">
                  <a14:compatExt spid="_x0000_s44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0" name="Button 8" hidden="1">
              <a:extLst>
                <a:ext uri="{63B3BB69-23CF-44E3-9099-C40C66FF867C}">
                  <a14:compatExt spid="_x0000_s44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1" name="Button 9" hidden="1">
              <a:extLst>
                <a:ext uri="{63B3BB69-23CF-44E3-9099-C40C66FF867C}">
                  <a14:compatExt spid="_x0000_s44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2" name="Button 10" hidden="1">
              <a:extLst>
                <a:ext uri="{63B3BB69-23CF-44E3-9099-C40C66FF867C}">
                  <a14:compatExt spid="_x0000_s44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3" name="Button 11" hidden="1">
              <a:extLst>
                <a:ext uri="{63B3BB69-23CF-44E3-9099-C40C66FF867C}">
                  <a14:compatExt spid="_x0000_s44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4" name="Button 12" hidden="1">
              <a:extLst>
                <a:ext uri="{63B3BB69-23CF-44E3-9099-C40C66FF867C}">
                  <a14:compatExt spid="_x0000_s44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4045" name="Button 13" hidden="1">
              <a:extLst>
                <a:ext uri="{63B3BB69-23CF-44E3-9099-C40C66FF867C}">
                  <a14:compatExt spid="_x0000_s44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4046" name="Button 14" hidden="1">
              <a:extLst>
                <a:ext uri="{63B3BB69-23CF-44E3-9099-C40C66FF867C}">
                  <a14:compatExt spid="_x0000_s44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47" name="Button 15" hidden="1">
              <a:extLst>
                <a:ext uri="{63B3BB69-23CF-44E3-9099-C40C66FF867C}">
                  <a14:compatExt spid="_x0000_s44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8" name="Button 16" hidden="1">
              <a:extLst>
                <a:ext uri="{63B3BB69-23CF-44E3-9099-C40C66FF867C}">
                  <a14:compatExt spid="_x0000_s44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9" name="Button 17" hidden="1">
              <a:extLst>
                <a:ext uri="{63B3BB69-23CF-44E3-9099-C40C66FF867C}">
                  <a14:compatExt spid="_x0000_s44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0" name="Button 18" hidden="1">
              <a:extLst>
                <a:ext uri="{63B3BB69-23CF-44E3-9099-C40C66FF867C}">
                  <a14:compatExt spid="_x0000_s44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4051" name="Button 19" hidden="1">
              <a:extLst>
                <a:ext uri="{63B3BB69-23CF-44E3-9099-C40C66FF867C}">
                  <a14:compatExt spid="_x0000_s44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2" name="Button 20" hidden="1">
              <a:extLst>
                <a:ext uri="{63B3BB69-23CF-44E3-9099-C40C66FF867C}">
                  <a14:compatExt spid="_x0000_s44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50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50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4'!$A$1">
      <cdr:nvSpPr>
        <cdr:cNvPr id="450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A0A49B3-33BB-4895-8959-6AE03CB51CD0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60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4'!$A$1">
      <cdr:nvSpPr>
        <cdr:cNvPr id="460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4D30400-5906-4352-8056-7BAD6DC7567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60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71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71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71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5" name="Button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6" name="Button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0" name="Button 6" hidden="1">
              <a:extLst>
                <a:ext uri="{63B3BB69-23CF-44E3-9099-C40C66FF867C}">
                  <a14:compatExt spid="_x0000_s47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1" name="Button 7" hidden="1">
              <a:extLst>
                <a:ext uri="{63B3BB69-23CF-44E3-9099-C40C66FF867C}">
                  <a14:compatExt spid="_x0000_s47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2" name="Button 8" hidden="1">
              <a:extLst>
                <a:ext uri="{63B3BB69-23CF-44E3-9099-C40C66FF867C}">
                  <a14:compatExt spid="_x0000_s47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3" name="Button 9" hidden="1">
              <a:extLst>
                <a:ext uri="{63B3BB69-23CF-44E3-9099-C40C66FF867C}">
                  <a14:compatExt spid="_x0000_s47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4" name="Button 10" hidden="1">
              <a:extLst>
                <a:ext uri="{63B3BB69-23CF-44E3-9099-C40C66FF867C}">
                  <a14:compatExt spid="_x0000_s47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5" name="Button 11" hidden="1">
              <a:extLst>
                <a:ext uri="{63B3BB69-23CF-44E3-9099-C40C66FF867C}">
                  <a14:compatExt spid="_x0000_s47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6" name="Button 12" hidden="1">
              <a:extLst>
                <a:ext uri="{63B3BB69-23CF-44E3-9099-C40C66FF867C}">
                  <a14:compatExt spid="_x0000_s47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7117" name="Button 13" hidden="1">
              <a:extLst>
                <a:ext uri="{63B3BB69-23CF-44E3-9099-C40C66FF867C}">
                  <a14:compatExt spid="_x0000_s47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7118" name="Button 14" hidden="1">
              <a:extLst>
                <a:ext uri="{63B3BB69-23CF-44E3-9099-C40C66FF867C}">
                  <a14:compatExt spid="_x0000_s47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19" name="Button 15" hidden="1">
              <a:extLst>
                <a:ext uri="{63B3BB69-23CF-44E3-9099-C40C66FF867C}">
                  <a14:compatExt spid="_x0000_s47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0" name="Button 16" hidden="1">
              <a:extLst>
                <a:ext uri="{63B3BB69-23CF-44E3-9099-C40C66FF867C}">
                  <a14:compatExt spid="_x0000_s47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1" name="Button 17" hidden="1">
              <a:extLst>
                <a:ext uri="{63B3BB69-23CF-44E3-9099-C40C66FF867C}">
                  <a14:compatExt spid="_x0000_s47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2" name="Button 18" hidden="1">
              <a:extLst>
                <a:ext uri="{63B3BB69-23CF-44E3-9099-C40C66FF867C}">
                  <a14:compatExt spid="_x0000_s47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7123" name="Button 19" hidden="1">
              <a:extLst>
                <a:ext uri="{63B3BB69-23CF-44E3-9099-C40C66FF867C}">
                  <a14:compatExt spid="_x0000_s47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4" name="Button 20" hidden="1">
              <a:extLst>
                <a:ext uri="{63B3BB69-23CF-44E3-9099-C40C66FF867C}">
                  <a14:compatExt spid="_x0000_s47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04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04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2'!$A$1">
      <cdr:nvSpPr>
        <cdr:cNvPr id="204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06CA4F8-47F4-4A1F-9C44-85226205BF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81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81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5'!$A$1">
      <cdr:nvSpPr>
        <cdr:cNvPr id="481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37FE58F-2816-4C28-9BDE-4E79BC0E407A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91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5'!$A$1">
      <cdr:nvSpPr>
        <cdr:cNvPr id="491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CE82AD8-9276-464F-917D-85C59FDD3B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91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398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399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399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1" name="Button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2" name="Button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3" name="Button 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4" name="Button 6" hidden="1">
              <a:extLst>
                <a:ext uri="{63B3BB69-23CF-44E3-9099-C40C66FF867C}">
                  <a14:compatExt spid="_x0000_s83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5" name="Button 7" hidden="1">
              <a:extLst>
                <a:ext uri="{63B3BB69-23CF-44E3-9099-C40C66FF867C}">
                  <a14:compatExt spid="_x0000_s83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6" name="Button 8" hidden="1">
              <a:extLst>
                <a:ext uri="{63B3BB69-23CF-44E3-9099-C40C66FF867C}">
                  <a14:compatExt spid="_x0000_s83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7" name="Button 9" hidden="1">
              <a:extLst>
                <a:ext uri="{63B3BB69-23CF-44E3-9099-C40C66FF867C}">
                  <a14:compatExt spid="_x0000_s83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8" name="Button 10" hidden="1">
              <a:extLst>
                <a:ext uri="{63B3BB69-23CF-44E3-9099-C40C66FF867C}">
                  <a14:compatExt spid="_x0000_s83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9" name="Button 11" hidden="1">
              <a:extLst>
                <a:ext uri="{63B3BB69-23CF-44E3-9099-C40C66FF867C}">
                  <a14:compatExt spid="_x0000_s83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80" name="Button 12" hidden="1">
              <a:extLst>
                <a:ext uri="{63B3BB69-23CF-44E3-9099-C40C66FF867C}">
                  <a14:compatExt spid="_x0000_s83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3981" name="Button 13" hidden="1">
              <a:extLst>
                <a:ext uri="{63B3BB69-23CF-44E3-9099-C40C66FF867C}">
                  <a14:compatExt spid="_x0000_s83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3982" name="Button 14" hidden="1">
              <a:extLst>
                <a:ext uri="{63B3BB69-23CF-44E3-9099-C40C66FF867C}">
                  <a14:compatExt spid="_x0000_s83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3" name="Button 15" hidden="1">
              <a:extLst>
                <a:ext uri="{63B3BB69-23CF-44E3-9099-C40C66FF867C}">
                  <a14:compatExt spid="_x0000_s83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4" name="Button 16" hidden="1">
              <a:extLst>
                <a:ext uri="{63B3BB69-23CF-44E3-9099-C40C66FF867C}">
                  <a14:compatExt spid="_x0000_s83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5" name="Button 17" hidden="1">
              <a:extLst>
                <a:ext uri="{63B3BB69-23CF-44E3-9099-C40C66FF867C}">
                  <a14:compatExt spid="_x0000_s83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6" name="Button 18" hidden="1">
              <a:extLst>
                <a:ext uri="{63B3BB69-23CF-44E3-9099-C40C66FF867C}">
                  <a14:compatExt spid="_x0000_s83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3987" name="Button 19" hidden="1">
              <a:extLst>
                <a:ext uri="{63B3BB69-23CF-44E3-9099-C40C66FF867C}">
                  <a14:compatExt spid="_x0000_s83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8" name="Button 20" hidden="1">
              <a:extLst>
                <a:ext uri="{63B3BB69-23CF-44E3-9099-C40C66FF867C}">
                  <a14:compatExt spid="_x0000_s83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49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49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6'!$A$1">
      <cdr:nvSpPr>
        <cdr:cNvPr id="849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91F4438-CE11-422D-B8BF-D7911ED14AE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601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6'!$A$1">
      <cdr:nvSpPr>
        <cdr:cNvPr id="8601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7F82F9C-13D1-4867-8C8E-756772C50C1B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601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706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706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706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1" name="Button 1" hidden="1">
              <a:extLst>
                <a:ext uri="{63B3BB69-23CF-44E3-9099-C40C66FF867C}">
                  <a14:compatExt spid="_x0000_s87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3" name="Button 3" hidden="1">
              <a:extLst>
                <a:ext uri="{63B3BB69-23CF-44E3-9099-C40C66FF867C}">
                  <a14:compatExt spid="_x0000_s87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4" name="Button 4" hidden="1">
              <a:extLst>
                <a:ext uri="{63B3BB69-23CF-44E3-9099-C40C66FF867C}">
                  <a14:compatExt spid="_x0000_s87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5" name="Button 5" hidden="1">
              <a:extLst>
                <a:ext uri="{63B3BB69-23CF-44E3-9099-C40C66FF867C}">
                  <a14:compatExt spid="_x0000_s87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6" name="Button 6" hidden="1">
              <a:extLst>
                <a:ext uri="{63B3BB69-23CF-44E3-9099-C40C66FF867C}">
                  <a14:compatExt spid="_x0000_s87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7" name="Button 7" hidden="1">
              <a:extLst>
                <a:ext uri="{63B3BB69-23CF-44E3-9099-C40C66FF867C}">
                  <a14:compatExt spid="_x0000_s87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8" name="Button 8" hidden="1">
              <a:extLst>
                <a:ext uri="{63B3BB69-23CF-44E3-9099-C40C66FF867C}">
                  <a14:compatExt spid="_x0000_s87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9" name="Button 9" hidden="1">
              <a:extLst>
                <a:ext uri="{63B3BB69-23CF-44E3-9099-C40C66FF867C}">
                  <a14:compatExt spid="_x0000_s87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0" name="Button 10" hidden="1">
              <a:extLst>
                <a:ext uri="{63B3BB69-23CF-44E3-9099-C40C66FF867C}">
                  <a14:compatExt spid="_x0000_s87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1" name="Button 11" hidden="1">
              <a:extLst>
                <a:ext uri="{63B3BB69-23CF-44E3-9099-C40C66FF867C}">
                  <a14:compatExt spid="_x0000_s87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2" name="Button 12" hidden="1">
              <a:extLst>
                <a:ext uri="{63B3BB69-23CF-44E3-9099-C40C66FF867C}">
                  <a14:compatExt spid="_x0000_s87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7053" name="Button 13" hidden="1">
              <a:extLst>
                <a:ext uri="{63B3BB69-23CF-44E3-9099-C40C66FF867C}">
                  <a14:compatExt spid="_x0000_s87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7054" name="Button 14" hidden="1">
              <a:extLst>
                <a:ext uri="{63B3BB69-23CF-44E3-9099-C40C66FF867C}">
                  <a14:compatExt spid="_x0000_s87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5" name="Button 15" hidden="1">
              <a:extLst>
                <a:ext uri="{63B3BB69-23CF-44E3-9099-C40C66FF867C}">
                  <a14:compatExt spid="_x0000_s87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6" name="Button 16" hidden="1">
              <a:extLst>
                <a:ext uri="{63B3BB69-23CF-44E3-9099-C40C66FF867C}">
                  <a14:compatExt spid="_x0000_s87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7" name="Button 17" hidden="1">
              <a:extLst>
                <a:ext uri="{63B3BB69-23CF-44E3-9099-C40C66FF867C}">
                  <a14:compatExt spid="_x0000_s87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8" name="Button 18" hidden="1">
              <a:extLst>
                <a:ext uri="{63B3BB69-23CF-44E3-9099-C40C66FF867C}">
                  <a14:compatExt spid="_x0000_s87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7059" name="Button 19" hidden="1">
              <a:extLst>
                <a:ext uri="{63B3BB69-23CF-44E3-9099-C40C66FF867C}">
                  <a14:compatExt spid="_x0000_s87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60" name="Button 20" hidden="1">
              <a:extLst>
                <a:ext uri="{63B3BB69-23CF-44E3-9099-C40C66FF867C}">
                  <a14:compatExt spid="_x0000_s87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80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80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7'!$A$1">
      <cdr:nvSpPr>
        <cdr:cNvPr id="880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957AEA1-1868-4349-8C72-E1E80465742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908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7'!$A$1">
      <cdr:nvSpPr>
        <cdr:cNvPr id="8909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486DD73-82A6-4854-93E8-0ED8DD0F2E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909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01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01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0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3" name="Button 1" hidden="1">
              <a:extLst>
                <a:ext uri="{63B3BB69-23CF-44E3-9099-C40C66FF867C}">
                  <a14:compatExt spid="_x0000_s90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4" name="Button 2" hidden="1">
              <a:extLst>
                <a:ext uri="{63B3BB69-23CF-44E3-9099-C40C66FF867C}">
                  <a14:compatExt spid="_x0000_s90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5" name="Button 3" hidden="1">
              <a:extLst>
                <a:ext uri="{63B3BB69-23CF-44E3-9099-C40C66FF867C}">
                  <a14:compatExt spid="_x0000_s90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6" name="Button 4" hidden="1">
              <a:extLst>
                <a:ext uri="{63B3BB69-23CF-44E3-9099-C40C66FF867C}">
                  <a14:compatExt spid="_x0000_s90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7" name="Button 5" hidden="1">
              <a:extLst>
                <a:ext uri="{63B3BB69-23CF-44E3-9099-C40C66FF867C}">
                  <a14:compatExt spid="_x0000_s90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8" name="Button 6" hidden="1">
              <a:extLst>
                <a:ext uri="{63B3BB69-23CF-44E3-9099-C40C66FF867C}">
                  <a14:compatExt spid="_x0000_s90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9" name="Button 7" hidden="1">
              <a:extLst>
                <a:ext uri="{63B3BB69-23CF-44E3-9099-C40C66FF867C}">
                  <a14:compatExt spid="_x0000_s90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0" name="Button 8" hidden="1">
              <a:extLst>
                <a:ext uri="{63B3BB69-23CF-44E3-9099-C40C66FF867C}">
                  <a14:compatExt spid="_x0000_s90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1" name="Button 9" hidden="1">
              <a:extLst>
                <a:ext uri="{63B3BB69-23CF-44E3-9099-C40C66FF867C}">
                  <a14:compatExt spid="_x0000_s90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2" name="Button 10" hidden="1">
              <a:extLst>
                <a:ext uri="{63B3BB69-23CF-44E3-9099-C40C66FF867C}">
                  <a14:compatExt spid="_x0000_s90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3" name="Button 11" hidden="1">
              <a:extLst>
                <a:ext uri="{63B3BB69-23CF-44E3-9099-C40C66FF867C}">
                  <a14:compatExt spid="_x0000_s90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4" name="Button 12" hidden="1">
              <a:extLst>
                <a:ext uri="{63B3BB69-23CF-44E3-9099-C40C66FF867C}">
                  <a14:compatExt spid="_x0000_s90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0125" name="Button 13" hidden="1">
              <a:extLst>
                <a:ext uri="{63B3BB69-23CF-44E3-9099-C40C66FF867C}">
                  <a14:compatExt spid="_x0000_s90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0126" name="Button 14" hidden="1">
              <a:extLst>
                <a:ext uri="{63B3BB69-23CF-44E3-9099-C40C66FF867C}">
                  <a14:compatExt spid="_x0000_s90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27" name="Button 15" hidden="1">
              <a:extLst>
                <a:ext uri="{63B3BB69-23CF-44E3-9099-C40C66FF867C}">
                  <a14:compatExt spid="_x0000_s90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8" name="Button 16" hidden="1">
              <a:extLst>
                <a:ext uri="{63B3BB69-23CF-44E3-9099-C40C66FF867C}">
                  <a14:compatExt spid="_x0000_s90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9" name="Button 17" hidden="1">
              <a:extLst>
                <a:ext uri="{63B3BB69-23CF-44E3-9099-C40C66FF867C}">
                  <a14:compatExt spid="_x0000_s90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0" name="Button 18" hidden="1">
              <a:extLst>
                <a:ext uri="{63B3BB69-23CF-44E3-9099-C40C66FF867C}">
                  <a14:compatExt spid="_x0000_s90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0131" name="Button 19" hidden="1">
              <a:extLst>
                <a:ext uri="{63B3BB69-23CF-44E3-9099-C40C66FF867C}">
                  <a14:compatExt spid="_x0000_s90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2" name="Button 20" hidden="1">
              <a:extLst>
                <a:ext uri="{63B3BB69-23CF-44E3-9099-C40C66FF867C}">
                  <a14:compatExt spid="_x0000_s90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11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11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8'!$A$1">
      <cdr:nvSpPr>
        <cdr:cNvPr id="911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7B37E4-4B01-49CA-A57B-19214A1BFD4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215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0.10049</cdr:y>
    </cdr:from>
    <cdr:to>
      <cdr:x>0.46476</cdr:x>
      <cdr:y>0.20494</cdr:y>
    </cdr:to>
    <cdr:sp macro="" textlink="'N2'!$A$1">
      <cdr:nvSpPr>
        <cdr:cNvPr id="215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7313DB-01C5-4F4B-964F-842B77CC558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0.06715</cdr:y>
    </cdr:to>
    <cdr:sp macro="" textlink="">
      <cdr:nvSpPr>
        <cdr:cNvPr id="215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6950"/>
          <a:ext cx="288295" cy="171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21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8'!$A$1">
      <cdr:nvSpPr>
        <cdr:cNvPr id="921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01B684A-62EB-47D3-8EE2-4261841EE70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21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32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32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32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0" name="Button 6" hidden="1">
              <a:extLst>
                <a:ext uri="{63B3BB69-23CF-44E3-9099-C40C66FF867C}">
                  <a14:compatExt spid="_x0000_s9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1" name="Button 7" hidden="1">
              <a:extLst>
                <a:ext uri="{63B3BB69-23CF-44E3-9099-C40C66FF867C}">
                  <a14:compatExt spid="_x0000_s9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2" name="Button 8" hidden="1">
              <a:extLst>
                <a:ext uri="{63B3BB69-23CF-44E3-9099-C40C66FF867C}">
                  <a14:compatExt spid="_x0000_s9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3" name="Button 9" hidden="1">
              <a:extLst>
                <a:ext uri="{63B3BB69-23CF-44E3-9099-C40C66FF867C}">
                  <a14:compatExt spid="_x0000_s9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4" name="Button 10" hidden="1">
              <a:extLst>
                <a:ext uri="{63B3BB69-23CF-44E3-9099-C40C66FF867C}">
                  <a14:compatExt spid="_x0000_s9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5" name="Button 11" hidden="1">
              <a:extLst>
                <a:ext uri="{63B3BB69-23CF-44E3-9099-C40C66FF867C}">
                  <a14:compatExt spid="_x0000_s9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6" name="Button 12" hidden="1">
              <a:extLst>
                <a:ext uri="{63B3BB69-23CF-44E3-9099-C40C66FF867C}">
                  <a14:compatExt spid="_x0000_s9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3197" name="Button 13" hidden="1">
              <a:extLst>
                <a:ext uri="{63B3BB69-23CF-44E3-9099-C40C66FF867C}">
                  <a14:compatExt spid="_x0000_s9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3198" name="Button 14" hidden="1">
              <a:extLst>
                <a:ext uri="{63B3BB69-23CF-44E3-9099-C40C66FF867C}">
                  <a14:compatExt spid="_x0000_s9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199" name="Button 15" hidden="1">
              <a:extLst>
                <a:ext uri="{63B3BB69-23CF-44E3-9099-C40C66FF867C}">
                  <a14:compatExt spid="_x0000_s9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0" name="Button 16" hidden="1">
              <a:extLst>
                <a:ext uri="{63B3BB69-23CF-44E3-9099-C40C66FF867C}">
                  <a14:compatExt spid="_x0000_s9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1" name="Button 17" hidden="1">
              <a:extLst>
                <a:ext uri="{63B3BB69-23CF-44E3-9099-C40C66FF867C}">
                  <a14:compatExt spid="_x0000_s9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2" name="Button 18" hidden="1">
              <a:extLst>
                <a:ext uri="{63B3BB69-23CF-44E3-9099-C40C66FF867C}">
                  <a14:compatExt spid="_x0000_s9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3203" name="Button 19" hidden="1">
              <a:extLst>
                <a:ext uri="{63B3BB69-23CF-44E3-9099-C40C66FF867C}">
                  <a14:compatExt spid="_x0000_s9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4" name="Button 20" hidden="1">
              <a:extLst>
                <a:ext uri="{63B3BB69-23CF-44E3-9099-C40C66FF867C}">
                  <a14:compatExt spid="_x0000_s9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42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42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9'!$A$1">
      <cdr:nvSpPr>
        <cdr:cNvPr id="942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7C1226C-E773-49F1-90B2-BC6F9892213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52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9'!$A$1">
      <cdr:nvSpPr>
        <cdr:cNvPr id="952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5AC55BB-EF08-4D64-956D-044BF872273D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52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62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62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62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7" name="Button 1" hidden="1">
              <a:extLst>
                <a:ext uri="{63B3BB69-23CF-44E3-9099-C40C66FF867C}">
                  <a14:compatExt spid="_x0000_s96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8" name="Button 2" hidden="1">
              <a:extLst>
                <a:ext uri="{63B3BB69-23CF-44E3-9099-C40C66FF867C}">
                  <a14:compatExt spid="_x0000_s96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9" name="Button 3" hidden="1">
              <a:extLst>
                <a:ext uri="{63B3BB69-23CF-44E3-9099-C40C66FF867C}">
                  <a14:compatExt spid="_x0000_s96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0" name="Button 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1" name="Button 5" hidden="1">
              <a:extLst>
                <a:ext uri="{63B3BB69-23CF-44E3-9099-C40C66FF867C}">
                  <a14:compatExt spid="_x0000_s96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2" name="Button 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3" name="Button 7" hidden="1">
              <a:extLst>
                <a:ext uri="{63B3BB69-23CF-44E3-9099-C40C66FF867C}">
                  <a14:compatExt spid="_x0000_s96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4" name="Button 8" hidden="1">
              <a:extLst>
                <a:ext uri="{63B3BB69-23CF-44E3-9099-C40C66FF867C}">
                  <a14:compatExt spid="_x0000_s96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5" name="Button 9" hidden="1">
              <a:extLst>
                <a:ext uri="{63B3BB69-23CF-44E3-9099-C40C66FF867C}">
                  <a14:compatExt spid="_x0000_s96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6" name="Button 10" hidden="1">
              <a:extLst>
                <a:ext uri="{63B3BB69-23CF-44E3-9099-C40C66FF867C}">
                  <a14:compatExt spid="_x0000_s96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7" name="Button 11" hidden="1">
              <a:extLst>
                <a:ext uri="{63B3BB69-23CF-44E3-9099-C40C66FF867C}">
                  <a14:compatExt spid="_x0000_s96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8" name="Button 12" hidden="1">
              <a:extLst>
                <a:ext uri="{63B3BB69-23CF-44E3-9099-C40C66FF867C}">
                  <a14:compatExt spid="_x0000_s96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6269" name="Button 13" hidden="1">
              <a:extLst>
                <a:ext uri="{63B3BB69-23CF-44E3-9099-C40C66FF867C}">
                  <a14:compatExt spid="_x0000_s96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6270" name="Button 14" hidden="1">
              <a:extLst>
                <a:ext uri="{63B3BB69-23CF-44E3-9099-C40C66FF867C}">
                  <a14:compatExt spid="_x0000_s96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1" name="Button 15" hidden="1">
              <a:extLst>
                <a:ext uri="{63B3BB69-23CF-44E3-9099-C40C66FF867C}">
                  <a14:compatExt spid="_x0000_s96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2" name="Button 16" hidden="1">
              <a:extLst>
                <a:ext uri="{63B3BB69-23CF-44E3-9099-C40C66FF867C}">
                  <a14:compatExt spid="_x0000_s96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3" name="Button 17" hidden="1">
              <a:extLst>
                <a:ext uri="{63B3BB69-23CF-44E3-9099-C40C66FF867C}">
                  <a14:compatExt spid="_x0000_s96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4" name="Button 18" hidden="1">
              <a:extLst>
                <a:ext uri="{63B3BB69-23CF-44E3-9099-C40C66FF867C}">
                  <a14:compatExt spid="_x0000_s96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6275" name="Button 19" hidden="1">
              <a:extLst>
                <a:ext uri="{63B3BB69-23CF-44E3-9099-C40C66FF867C}">
                  <a14:compatExt spid="_x0000_s96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6" name="Button 20" hidden="1">
              <a:extLst>
                <a:ext uri="{63B3BB69-23CF-44E3-9099-C40C66FF867C}">
                  <a14:compatExt spid="_x0000_s96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72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72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0'!$A$1">
      <cdr:nvSpPr>
        <cdr:cNvPr id="972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FF8B7C5-D56D-41B9-A7AA-73F941A1B64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83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0'!$A$1">
      <cdr:nvSpPr>
        <cdr:cNvPr id="983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C761F6-D6E0-4305-B3CE-199A4DC3CDF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83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93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93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93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0" name="Button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1" name="Button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2" name="Button 4" hidden="1">
              <a:extLst>
                <a:ext uri="{63B3BB69-23CF-44E3-9099-C40C66FF867C}">
                  <a14:compatExt spid="_x0000_s99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3" name="Button 5" hidden="1">
              <a:extLst>
                <a:ext uri="{63B3BB69-23CF-44E3-9099-C40C66FF867C}">
                  <a14:compatExt spid="_x0000_s99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4" name="Button 6" hidden="1">
              <a:extLst>
                <a:ext uri="{63B3BB69-23CF-44E3-9099-C40C66FF867C}">
                  <a14:compatExt spid="_x0000_s99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5" name="Button 7" hidden="1">
              <a:extLst>
                <a:ext uri="{63B3BB69-23CF-44E3-9099-C40C66FF867C}">
                  <a14:compatExt spid="_x0000_s99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6" name="Button 8" hidden="1">
              <a:extLst>
                <a:ext uri="{63B3BB69-23CF-44E3-9099-C40C66FF867C}">
                  <a14:compatExt spid="_x0000_s99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7" name="Button 9" hidden="1">
              <a:extLst>
                <a:ext uri="{63B3BB69-23CF-44E3-9099-C40C66FF867C}">
                  <a14:compatExt spid="_x0000_s99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8" name="Button 10" hidden="1">
              <a:extLst>
                <a:ext uri="{63B3BB69-23CF-44E3-9099-C40C66FF867C}">
                  <a14:compatExt spid="_x0000_s99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9" name="Button 11" hidden="1">
              <a:extLst>
                <a:ext uri="{63B3BB69-23CF-44E3-9099-C40C66FF867C}">
                  <a14:compatExt spid="_x0000_s99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40" name="Button 12" hidden="1">
              <a:extLst>
                <a:ext uri="{63B3BB69-23CF-44E3-9099-C40C66FF867C}">
                  <a14:compatExt spid="_x0000_s99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9341" name="Button 13" hidden="1">
              <a:extLst>
                <a:ext uri="{63B3BB69-23CF-44E3-9099-C40C66FF867C}">
                  <a14:compatExt spid="_x0000_s99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9342" name="Button 14" hidden="1">
              <a:extLst>
                <a:ext uri="{63B3BB69-23CF-44E3-9099-C40C66FF867C}">
                  <a14:compatExt spid="_x0000_s99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3" name="Button 15" hidden="1">
              <a:extLst>
                <a:ext uri="{63B3BB69-23CF-44E3-9099-C40C66FF867C}">
                  <a14:compatExt spid="_x0000_s99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4" name="Button 16" hidden="1">
              <a:extLst>
                <a:ext uri="{63B3BB69-23CF-44E3-9099-C40C66FF867C}">
                  <a14:compatExt spid="_x0000_s99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5" name="Button 17" hidden="1">
              <a:extLst>
                <a:ext uri="{63B3BB69-23CF-44E3-9099-C40C66FF867C}">
                  <a14:compatExt spid="_x0000_s99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6" name="Button 18" hidden="1">
              <a:extLst>
                <a:ext uri="{63B3BB69-23CF-44E3-9099-C40C66FF867C}">
                  <a14:compatExt spid="_x0000_s99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9347" name="Button 19" hidden="1">
              <a:extLst>
                <a:ext uri="{63B3BB69-23CF-44E3-9099-C40C66FF867C}">
                  <a14:compatExt spid="_x0000_s99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8" name="Button 20" hidden="1">
              <a:extLst>
                <a:ext uri="{63B3BB69-23CF-44E3-9099-C40C66FF867C}">
                  <a14:compatExt spid="_x0000_s99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03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03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1'!$A$1">
      <cdr:nvSpPr>
        <cdr:cNvPr id="1003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B48808E-64D6-4648-A593-CA58BBF8611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13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1'!$A$1">
      <cdr:nvSpPr>
        <cdr:cNvPr id="1013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22D1DB1-499F-4BF3-86C8-133CF26414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13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86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86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86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4" name="Button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6" name="Button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7" name="Button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8" name="Button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0" name="Button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1" name="Button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2" name="Button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3" name="Button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4" name="Button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8685" name="Button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8686" name="Button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87" name="Button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8" name="Button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9" name="Button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90" name="Button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8691" name="Button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92" name="Button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24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24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24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1" name="Button 1" hidden="1">
              <a:extLst>
                <a:ext uri="{63B3BB69-23CF-44E3-9099-C40C66FF867C}">
                  <a14:compatExt spid="_x0000_s10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2" name="Button 2" hidden="1">
              <a:extLst>
                <a:ext uri="{63B3BB69-23CF-44E3-9099-C40C66FF867C}">
                  <a14:compatExt spid="_x0000_s10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3" name="Button 3" hidden="1">
              <a:extLst>
                <a:ext uri="{63B3BB69-23CF-44E3-9099-C40C66FF867C}">
                  <a14:compatExt spid="_x0000_s10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4" name="Button 4" hidden="1">
              <a:extLst>
                <a:ext uri="{63B3BB69-23CF-44E3-9099-C40C66FF867C}">
                  <a14:compatExt spid="_x0000_s10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5" name="Button 5" hidden="1">
              <a:extLst>
                <a:ext uri="{63B3BB69-23CF-44E3-9099-C40C66FF867C}">
                  <a14:compatExt spid="_x0000_s10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6" name="Button 6" hidden="1">
              <a:extLst>
                <a:ext uri="{63B3BB69-23CF-44E3-9099-C40C66FF867C}">
                  <a14:compatExt spid="_x0000_s10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7" name="Button 7" hidden="1">
              <a:extLst>
                <a:ext uri="{63B3BB69-23CF-44E3-9099-C40C66FF867C}">
                  <a14:compatExt spid="_x0000_s10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8" name="Button 8" hidden="1">
              <a:extLst>
                <a:ext uri="{63B3BB69-23CF-44E3-9099-C40C66FF867C}">
                  <a14:compatExt spid="_x0000_s10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9" name="Button 9" hidden="1">
              <a:extLst>
                <a:ext uri="{63B3BB69-23CF-44E3-9099-C40C66FF867C}">
                  <a14:compatExt spid="_x0000_s10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0" name="Button 10" hidden="1">
              <a:extLst>
                <a:ext uri="{63B3BB69-23CF-44E3-9099-C40C66FF867C}">
                  <a14:compatExt spid="_x0000_s10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1" name="Button 11" hidden="1">
              <a:extLst>
                <a:ext uri="{63B3BB69-23CF-44E3-9099-C40C66FF867C}">
                  <a14:compatExt spid="_x0000_s10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2" name="Button 12" hidden="1">
              <a:extLst>
                <a:ext uri="{63B3BB69-23CF-44E3-9099-C40C66FF867C}">
                  <a14:compatExt spid="_x0000_s10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2413" name="Button 13" hidden="1">
              <a:extLst>
                <a:ext uri="{63B3BB69-23CF-44E3-9099-C40C66FF867C}">
                  <a14:compatExt spid="_x0000_s10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2414" name="Button 14" hidden="1">
              <a:extLst>
                <a:ext uri="{63B3BB69-23CF-44E3-9099-C40C66FF867C}">
                  <a14:compatExt spid="_x0000_s10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5" name="Button 15" hidden="1">
              <a:extLst>
                <a:ext uri="{63B3BB69-23CF-44E3-9099-C40C66FF867C}">
                  <a14:compatExt spid="_x0000_s10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6" name="Button 16" hidden="1">
              <a:extLst>
                <a:ext uri="{63B3BB69-23CF-44E3-9099-C40C66FF867C}">
                  <a14:compatExt spid="_x0000_s10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7" name="Button 17" hidden="1">
              <a:extLst>
                <a:ext uri="{63B3BB69-23CF-44E3-9099-C40C66FF867C}">
                  <a14:compatExt spid="_x0000_s10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8" name="Button 18" hidden="1">
              <a:extLst>
                <a:ext uri="{63B3BB69-23CF-44E3-9099-C40C66FF867C}">
                  <a14:compatExt spid="_x0000_s10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2419" name="Button 19" hidden="1">
              <a:extLst>
                <a:ext uri="{63B3BB69-23CF-44E3-9099-C40C66FF867C}">
                  <a14:compatExt spid="_x0000_s10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20" name="Button 20" hidden="1">
              <a:extLst>
                <a:ext uri="{63B3BB69-23CF-44E3-9099-C40C66FF867C}">
                  <a14:compatExt spid="_x0000_s10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34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34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2'!$A$1">
      <cdr:nvSpPr>
        <cdr:cNvPr id="1034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5AA880-046E-486C-9B4B-03FC91015C7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44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2'!$A$1">
      <cdr:nvSpPr>
        <cdr:cNvPr id="1044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3492267-A266-4FFB-B327-BF4D287B2F3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44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64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64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64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0" name="Button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4" name="Button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5" name="Button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6" name="Button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6397" name="Button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6398" name="Button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399" name="Button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0" name="Button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1" name="Button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2" name="Button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6403" name="Button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4" name="Button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74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74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!$A$1">
      <cdr:nvSpPr>
        <cdr:cNvPr id="174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E6E6807-4406-414F-B877-D785E01B2EB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84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0.11035</cdr:y>
    </cdr:from>
    <cdr:to>
      <cdr:x>0.43822</cdr:x>
      <cdr:y>0.2148</cdr:y>
    </cdr:to>
    <cdr:sp macro="" textlink="Yht1!$A$1">
      <cdr:nvSpPr>
        <cdr:cNvPr id="184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4461353-43B0-4E41-9265-B8BB82B7227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84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56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56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56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5" name="Button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6" name="Button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7" name="Button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8" name="Button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9" name="Button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0" name="Button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1" name="Button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2" name="Button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5613" name="Button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6" name="Button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7" name="Button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8" name="Button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5619" name="Button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20" name="Button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66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66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2!$A$1">
      <cdr:nvSpPr>
        <cdr:cNvPr id="266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31EB7BE-53C2-483C-8B20-32178043039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0.07461</cdr:y>
    </cdr:to>
    <cdr:sp macro="" textlink="">
      <cdr:nvSpPr>
        <cdr:cNvPr id="276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1421"/>
          <a:ext cx="16752" cy="190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0.11107</cdr:y>
    </cdr:from>
    <cdr:to>
      <cdr:x>0.41386</cdr:x>
      <cdr:y>0.21553</cdr:y>
    </cdr:to>
    <cdr:sp macro="" textlink="Yht2!$A$1">
      <cdr:nvSpPr>
        <cdr:cNvPr id="276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286715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3C1374F-5B4D-4051-AA24-916759198086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0.06787</cdr:y>
    </cdr:to>
    <cdr:sp macro="" textlink="">
      <cdr:nvSpPr>
        <cdr:cNvPr id="276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8793"/>
          <a:ext cx="297230" cy="17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48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48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48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2" name="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5" name="Button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6" name="Button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8" name="Button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4829" name="Button 13" hidden="1">
              <a:extLst>
                <a:ext uri="{63B3BB69-23CF-44E3-9099-C40C66FF867C}">
                  <a14:compatExt spid="_x0000_s3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4830" name="Button 14" hidden="1">
              <a:extLst>
                <a:ext uri="{63B3BB69-23CF-44E3-9099-C40C66FF867C}">
                  <a14:compatExt spid="_x0000_s3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1" name="Button 15" hidden="1">
              <a:extLst>
                <a:ext uri="{63B3BB69-23CF-44E3-9099-C40C66FF867C}">
                  <a14:compatExt spid="_x0000_s3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2" name="Button 16" hidden="1">
              <a:extLst>
                <a:ext uri="{63B3BB69-23CF-44E3-9099-C40C66FF867C}">
                  <a14:compatExt spid="_x0000_s3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3" name="Button 17" hidden="1">
              <a:extLst>
                <a:ext uri="{63B3BB69-23CF-44E3-9099-C40C66FF867C}">
                  <a14:compatExt spid="_x0000_s3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4" name="Button 18" hidden="1">
              <a:extLst>
                <a:ext uri="{63B3BB69-23CF-44E3-9099-C40C66FF867C}">
                  <a14:compatExt spid="_x0000_s3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4835" name="Button 19" hidden="1">
              <a:extLst>
                <a:ext uri="{63B3BB69-23CF-44E3-9099-C40C66FF867C}">
                  <a14:compatExt spid="_x0000_s3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6" name="Button 20" hidden="1">
              <a:extLst>
                <a:ext uri="{63B3BB69-23CF-44E3-9099-C40C66FF867C}">
                  <a14:compatExt spid="_x0000_s3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96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96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3'!$A$1">
      <cdr:nvSpPr>
        <cdr:cNvPr id="296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D0148BE-AF7F-45A0-A35B-48207A5415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58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0.27749</cdr:y>
    </cdr:from>
    <cdr:to>
      <cdr:x>0.9988</cdr:x>
      <cdr:y>0.32702</cdr:y>
    </cdr:to>
    <cdr:sp macro="" textlink="">
      <cdr:nvSpPr>
        <cdr:cNvPr id="358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0074"/>
          <a:ext cx="434118" cy="195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3!$A$1">
      <cdr:nvSpPr>
        <cdr:cNvPr id="358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515ED56-A648-4E72-AE29-49BE6A924922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0.2159</cdr:x>
      <cdr:y>0.08014</cdr:y>
    </cdr:to>
    <cdr:sp macro="" textlink="">
      <cdr:nvSpPr>
        <cdr:cNvPr id="368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5721"/>
          <a:ext cx="16592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0.26833</cdr:x>
      <cdr:y>0.11468</cdr:y>
    </cdr:from>
    <cdr:to>
      <cdr:x>0.41125</cdr:x>
      <cdr:y>0.21914</cdr:y>
    </cdr:to>
    <cdr:sp macro="" textlink="Yht3!$A$1">
      <cdr:nvSpPr>
        <cdr:cNvPr id="368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295931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EA6BBAE-613A-4468-9FBE-8AA3D5AB759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0.0734</cdr:y>
    </cdr:to>
    <cdr:sp macro="" textlink="">
      <cdr:nvSpPr>
        <cdr:cNvPr id="368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3708"/>
          <a:ext cx="297230" cy="18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019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019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019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9" name="Button 3" hidden="1">
              <a:extLst>
                <a:ext uri="{63B3BB69-23CF-44E3-9099-C40C66FF867C}">
                  <a14:compatExt spid="_x0000_s50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2" name="Button 6" hidden="1">
              <a:extLst>
                <a:ext uri="{63B3BB69-23CF-44E3-9099-C40C66FF867C}">
                  <a14:compatExt spid="_x0000_s50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3" name="Button 7" hidden="1">
              <a:extLst>
                <a:ext uri="{63B3BB69-23CF-44E3-9099-C40C66FF867C}">
                  <a14:compatExt spid="_x0000_s50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4" name="Button 8" hidden="1">
              <a:extLst>
                <a:ext uri="{63B3BB69-23CF-44E3-9099-C40C66FF867C}">
                  <a14:compatExt spid="_x0000_s50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5" name="Button 9" hidden="1">
              <a:extLst>
                <a:ext uri="{63B3BB69-23CF-44E3-9099-C40C66FF867C}">
                  <a14:compatExt spid="_x0000_s50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6" name="Button 10" hidden="1">
              <a:extLst>
                <a:ext uri="{63B3BB69-23CF-44E3-9099-C40C66FF867C}">
                  <a14:compatExt spid="_x0000_s50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7" name="Button 11" hidden="1">
              <a:extLst>
                <a:ext uri="{63B3BB69-23CF-44E3-9099-C40C66FF867C}">
                  <a14:compatExt spid="_x0000_s50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8" name="Button 12" hidden="1">
              <a:extLst>
                <a:ext uri="{63B3BB69-23CF-44E3-9099-C40C66FF867C}">
                  <a14:compatExt spid="_x0000_s50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0189" name="Button 13" hidden="1">
              <a:extLst>
                <a:ext uri="{63B3BB69-23CF-44E3-9099-C40C66FF867C}">
                  <a14:compatExt spid="_x0000_s50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0190" name="Button 14" hidden="1">
              <a:extLst>
                <a:ext uri="{63B3BB69-23CF-44E3-9099-C40C66FF867C}">
                  <a14:compatExt spid="_x0000_s50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1" name="Button 15" hidden="1">
              <a:extLst>
                <a:ext uri="{63B3BB69-23CF-44E3-9099-C40C66FF867C}">
                  <a14:compatExt spid="_x0000_s50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2" name="Button 16" hidden="1">
              <a:extLst>
                <a:ext uri="{63B3BB69-23CF-44E3-9099-C40C66FF867C}">
                  <a14:compatExt spid="_x0000_s50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3" name="Button 17" hidden="1">
              <a:extLst>
                <a:ext uri="{63B3BB69-23CF-44E3-9099-C40C66FF867C}">
                  <a14:compatExt spid="_x0000_s50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4" name="Button 18" hidden="1">
              <a:extLst>
                <a:ext uri="{63B3BB69-23CF-44E3-9099-C40C66FF867C}">
                  <a14:compatExt spid="_x0000_s50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0195" name="Button 19" hidden="1">
              <a:extLst>
                <a:ext uri="{63B3BB69-23CF-44E3-9099-C40C66FF867C}">
                  <a14:compatExt spid="_x0000_s50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6" name="Button 20" hidden="1">
              <a:extLst>
                <a:ext uri="{63B3BB69-23CF-44E3-9099-C40C66FF867C}">
                  <a14:compatExt spid="_x0000_s50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12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12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4!$A$1">
      <cdr:nvSpPr>
        <cdr:cNvPr id="512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B4A990E-99A7-4AA0-8DD3-403E5B7E16E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0.19176</cdr:x>
      <cdr:y>0</cdr:y>
    </cdr:from>
    <cdr:to>
      <cdr:x>0.21177</cdr:x>
      <cdr:y>0.08014</cdr:y>
    </cdr:to>
    <cdr:sp macro="" textlink="">
      <cdr:nvSpPr>
        <cdr:cNvPr id="522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814" y="-5721"/>
          <a:ext cx="14678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0.11468</cdr:y>
    </cdr:from>
    <cdr:to>
      <cdr:x>0.40037</cdr:x>
      <cdr:y>0.21914</cdr:y>
    </cdr:to>
    <cdr:sp macro="" textlink="Yht4!$A$1">
      <cdr:nvSpPr>
        <cdr:cNvPr id="522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295931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839286C-5E80-423F-AE36-233ADADC0BA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0.07413</cdr:y>
    </cdr:to>
    <cdr:sp macro="" textlink="">
      <cdr:nvSpPr>
        <cdr:cNvPr id="522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15551"/>
          <a:ext cx="299623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32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32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32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49" name="Button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1" name="Button 3" hidden="1">
              <a:extLst>
                <a:ext uri="{63B3BB69-23CF-44E3-9099-C40C66FF867C}">
                  <a14:compatExt spid="_x0000_s5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2" name="Button 4" hidden="1">
              <a:extLst>
                <a:ext uri="{63B3BB69-23CF-44E3-9099-C40C66FF867C}">
                  <a14:compatExt spid="_x0000_s5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3" name="Button 5" hidden="1">
              <a:extLst>
                <a:ext uri="{63B3BB69-23CF-44E3-9099-C40C66FF867C}">
                  <a14:compatExt spid="_x0000_s5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4" name="Button 6" hidden="1">
              <a:extLst>
                <a:ext uri="{63B3BB69-23CF-44E3-9099-C40C66FF867C}">
                  <a14:compatExt spid="_x0000_s5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5" name="Button 7" hidden="1">
              <a:extLst>
                <a:ext uri="{63B3BB69-23CF-44E3-9099-C40C66FF867C}">
                  <a14:compatExt spid="_x0000_s5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6" name="Button 8" hidden="1">
              <a:extLst>
                <a:ext uri="{63B3BB69-23CF-44E3-9099-C40C66FF867C}">
                  <a14:compatExt spid="_x0000_s5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7" name="Button 9" hidden="1">
              <a:extLst>
                <a:ext uri="{63B3BB69-23CF-44E3-9099-C40C66FF867C}">
                  <a14:compatExt spid="_x0000_s5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8" name="Button 10" hidden="1">
              <a:extLst>
                <a:ext uri="{63B3BB69-23CF-44E3-9099-C40C66FF867C}">
                  <a14:compatExt spid="_x0000_s5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9" name="Button 11" hidden="1">
              <a:extLst>
                <a:ext uri="{63B3BB69-23CF-44E3-9099-C40C66FF867C}">
                  <a14:compatExt spid="_x0000_s5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60" name="Button 12" hidden="1">
              <a:extLst>
                <a:ext uri="{63B3BB69-23CF-44E3-9099-C40C66FF867C}">
                  <a14:compatExt spid="_x0000_s5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3261" name="Button 13" hidden="1">
              <a:extLst>
                <a:ext uri="{63B3BB69-23CF-44E3-9099-C40C66FF867C}">
                  <a14:compatExt spid="_x0000_s5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3262" name="Button 14" hidden="1">
              <a:extLst>
                <a:ext uri="{63B3BB69-23CF-44E3-9099-C40C66FF867C}">
                  <a14:compatExt spid="_x0000_s5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3" name="Button 15" hidden="1">
              <a:extLst>
                <a:ext uri="{63B3BB69-23CF-44E3-9099-C40C66FF867C}">
                  <a14:compatExt spid="_x0000_s5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4" name="Button 16" hidden="1">
              <a:extLst>
                <a:ext uri="{63B3BB69-23CF-44E3-9099-C40C66FF867C}">
                  <a14:compatExt spid="_x0000_s5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5" name="Button 17" hidden="1">
              <a:extLst>
                <a:ext uri="{63B3BB69-23CF-44E3-9099-C40C66FF867C}">
                  <a14:compatExt spid="_x0000_s5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6" name="Button 18" hidden="1">
              <a:extLst>
                <a:ext uri="{63B3BB69-23CF-44E3-9099-C40C66FF867C}">
                  <a14:compatExt spid="_x0000_s5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3267" name="Button 19" hidden="1">
              <a:extLst>
                <a:ext uri="{63B3BB69-23CF-44E3-9099-C40C66FF867C}">
                  <a14:compatExt spid="_x0000_s5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8" name="Button 20" hidden="1">
              <a:extLst>
                <a:ext uri="{63B3BB69-23CF-44E3-9099-C40C66FF867C}">
                  <a14:compatExt spid="_x0000_s5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42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42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5!$A$1">
      <cdr:nvSpPr>
        <cdr:cNvPr id="542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AD3A458-37CE-496D-8A31-3CF76F921A9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0.19154</cdr:x>
      <cdr:y>0</cdr:y>
    </cdr:from>
    <cdr:to>
      <cdr:x>0.21177</cdr:x>
      <cdr:y>0.0917</cdr:y>
    </cdr:to>
    <cdr:sp macro="" textlink="">
      <cdr:nvSpPr>
        <cdr:cNvPr id="552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654" y="-16780"/>
          <a:ext cx="14838" cy="234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0.12166</cdr:y>
    </cdr:from>
    <cdr:to>
      <cdr:x>0.40037</cdr:x>
      <cdr:y>0.22612</cdr:y>
    </cdr:to>
    <cdr:sp macro="" textlink="Yht5!$A$1">
      <cdr:nvSpPr>
        <cdr:cNvPr id="552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313747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9B5CD3B-1677-4409-AB54-27A295722C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0.08664</cdr:y>
    </cdr:to>
    <cdr:sp macro="" textlink="">
      <cdr:nvSpPr>
        <cdr:cNvPr id="552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28453"/>
          <a:ext cx="299623" cy="221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54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54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54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3" name="Button 1" hidden="1">
              <a:extLst>
                <a:ext uri="{63B3BB69-23CF-44E3-9099-C40C66FF867C}">
                  <a14:compatExt spid="_x0000_s105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4" name="Button 2" hidden="1">
              <a:extLst>
                <a:ext uri="{63B3BB69-23CF-44E3-9099-C40C66FF867C}">
                  <a14:compatExt spid="_x0000_s105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5" name="Button 3" hidden="1">
              <a:extLst>
                <a:ext uri="{63B3BB69-23CF-44E3-9099-C40C66FF867C}">
                  <a14:compatExt spid="_x0000_s105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6" name="Button 4" hidden="1">
              <a:extLst>
                <a:ext uri="{63B3BB69-23CF-44E3-9099-C40C66FF867C}">
                  <a14:compatExt spid="_x0000_s105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7" name="Button 5" hidden="1">
              <a:extLst>
                <a:ext uri="{63B3BB69-23CF-44E3-9099-C40C66FF867C}">
                  <a14:compatExt spid="_x0000_s105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8" name="Button 6" hidden="1">
              <a:extLst>
                <a:ext uri="{63B3BB69-23CF-44E3-9099-C40C66FF867C}">
                  <a14:compatExt spid="_x0000_s105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9" name="Button 7" hidden="1">
              <a:extLst>
                <a:ext uri="{63B3BB69-23CF-44E3-9099-C40C66FF867C}">
                  <a14:compatExt spid="_x0000_s105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0" name="Button 8" hidden="1">
              <a:extLst>
                <a:ext uri="{63B3BB69-23CF-44E3-9099-C40C66FF867C}">
                  <a14:compatExt spid="_x0000_s105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1" name="Button 9" hidden="1">
              <a:extLst>
                <a:ext uri="{63B3BB69-23CF-44E3-9099-C40C66FF867C}">
                  <a14:compatExt spid="_x0000_s105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2" name="Button 10" hidden="1">
              <a:extLst>
                <a:ext uri="{63B3BB69-23CF-44E3-9099-C40C66FF867C}">
                  <a14:compatExt spid="_x0000_s105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3" name="Button 11" hidden="1">
              <a:extLst>
                <a:ext uri="{63B3BB69-23CF-44E3-9099-C40C66FF867C}">
                  <a14:compatExt spid="_x0000_s105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4" name="Button 12" hidden="1">
              <a:extLst>
                <a:ext uri="{63B3BB69-23CF-44E3-9099-C40C66FF867C}">
                  <a14:compatExt spid="_x0000_s105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5485" name="Button 13" hidden="1">
              <a:extLst>
                <a:ext uri="{63B3BB69-23CF-44E3-9099-C40C66FF867C}">
                  <a14:compatExt spid="_x0000_s105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5486" name="Button 14" hidden="1">
              <a:extLst>
                <a:ext uri="{63B3BB69-23CF-44E3-9099-C40C66FF867C}">
                  <a14:compatExt spid="_x0000_s105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87" name="Button 15" hidden="1">
              <a:extLst>
                <a:ext uri="{63B3BB69-23CF-44E3-9099-C40C66FF867C}">
                  <a14:compatExt spid="_x0000_s105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8" name="Button 16" hidden="1">
              <a:extLst>
                <a:ext uri="{63B3BB69-23CF-44E3-9099-C40C66FF867C}">
                  <a14:compatExt spid="_x0000_s105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9" name="Button 17" hidden="1">
              <a:extLst>
                <a:ext uri="{63B3BB69-23CF-44E3-9099-C40C66FF867C}">
                  <a14:compatExt spid="_x0000_s105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0" name="Button 18" hidden="1">
              <a:extLst>
                <a:ext uri="{63B3BB69-23CF-44E3-9099-C40C66FF867C}">
                  <a14:compatExt spid="_x0000_s105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5491" name="Button 19" hidden="1">
              <a:extLst>
                <a:ext uri="{63B3BB69-23CF-44E3-9099-C40C66FF867C}">
                  <a14:compatExt spid="_x0000_s105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2" name="Button 20" hidden="1">
              <a:extLst>
                <a:ext uri="{63B3BB69-23CF-44E3-9099-C40C66FF867C}">
                  <a14:compatExt spid="_x0000_s105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64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64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6!$A$1">
      <cdr:nvSpPr>
        <cdr:cNvPr id="1064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832E2E1-CFB1-4F5D-9F99-7E015D85632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0.19545</cdr:x>
      <cdr:y>0</cdr:y>
    </cdr:from>
    <cdr:to>
      <cdr:x>0.2246</cdr:x>
      <cdr:y>0.08038</cdr:y>
    </cdr:to>
    <cdr:sp macro="" textlink="">
      <cdr:nvSpPr>
        <cdr:cNvPr id="307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526" y="-6336"/>
          <a:ext cx="21379" cy="205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0.09952</cdr:y>
    </cdr:from>
    <cdr:to>
      <cdr:x>0.43822</cdr:x>
      <cdr:y>0.20397</cdr:y>
    </cdr:to>
    <cdr:sp macro="" textlink="'N3'!$A$1">
      <cdr:nvSpPr>
        <cdr:cNvPr id="307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57226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D020145-D7CF-4B31-8005-1C5653DEF435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0.26876</cdr:x>
      <cdr:y>0</cdr:y>
    </cdr:from>
    <cdr:to>
      <cdr:x>0.6675</cdr:x>
      <cdr:y>0.07389</cdr:y>
    </cdr:to>
    <cdr:sp macro="" textlink="">
      <cdr:nvSpPr>
        <cdr:cNvPr id="307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92" y="-14937"/>
          <a:ext cx="292444" cy="188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0.07485</cdr:y>
    </cdr:to>
    <cdr:sp macro="" textlink="">
      <cdr:nvSpPr>
        <cdr:cNvPr id="1075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035"/>
          <a:ext cx="18666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6!$A$1">
      <cdr:nvSpPr>
        <cdr:cNvPr id="1075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3F5F0BE-D66A-4614-8264-F412D42F28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075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85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85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5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5" name="Button 1" hidden="1">
              <a:extLst>
                <a:ext uri="{63B3BB69-23CF-44E3-9099-C40C66FF867C}">
                  <a14:compatExt spid="_x0000_s108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6" name="Button 2" hidden="1">
              <a:extLst>
                <a:ext uri="{63B3BB69-23CF-44E3-9099-C40C66FF867C}">
                  <a14:compatExt spid="_x0000_s108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7" name="Button 3" hidden="1">
              <a:extLst>
                <a:ext uri="{63B3BB69-23CF-44E3-9099-C40C66FF867C}">
                  <a14:compatExt spid="_x0000_s108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8" name="Button 4" hidden="1">
              <a:extLst>
                <a:ext uri="{63B3BB69-23CF-44E3-9099-C40C66FF867C}">
                  <a14:compatExt spid="_x0000_s108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9" name="Button 5" hidden="1">
              <a:extLst>
                <a:ext uri="{63B3BB69-23CF-44E3-9099-C40C66FF867C}">
                  <a14:compatExt spid="_x0000_s108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0" name="Button 6" hidden="1">
              <a:extLst>
                <a:ext uri="{63B3BB69-23CF-44E3-9099-C40C66FF867C}">
                  <a14:compatExt spid="_x0000_s108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1" name="Button 7" hidden="1">
              <a:extLst>
                <a:ext uri="{63B3BB69-23CF-44E3-9099-C40C66FF867C}">
                  <a14:compatExt spid="_x0000_s108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2" name="Button 8" hidden="1">
              <a:extLst>
                <a:ext uri="{63B3BB69-23CF-44E3-9099-C40C66FF867C}">
                  <a14:compatExt spid="_x0000_s108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3" name="Button 9" hidden="1">
              <a:extLst>
                <a:ext uri="{63B3BB69-23CF-44E3-9099-C40C66FF867C}">
                  <a14:compatExt spid="_x0000_s108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4" name="Button 10" hidden="1">
              <a:extLst>
                <a:ext uri="{63B3BB69-23CF-44E3-9099-C40C66FF867C}">
                  <a14:compatExt spid="_x0000_s108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5" name="Button 11" hidden="1">
              <a:extLst>
                <a:ext uri="{63B3BB69-23CF-44E3-9099-C40C66FF867C}">
                  <a14:compatExt spid="_x0000_s108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6" name="Button 12" hidden="1">
              <a:extLst>
                <a:ext uri="{63B3BB69-23CF-44E3-9099-C40C66FF867C}">
                  <a14:compatExt spid="_x0000_s108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8557" name="Button 13" hidden="1">
              <a:extLst>
                <a:ext uri="{63B3BB69-23CF-44E3-9099-C40C66FF867C}">
                  <a14:compatExt spid="_x0000_s108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8558" name="Button 14" hidden="1">
              <a:extLst>
                <a:ext uri="{63B3BB69-23CF-44E3-9099-C40C66FF867C}">
                  <a14:compatExt spid="_x0000_s108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59" name="Button 15" hidden="1">
              <a:extLst>
                <a:ext uri="{63B3BB69-23CF-44E3-9099-C40C66FF867C}">
                  <a14:compatExt spid="_x0000_s108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0" name="Button 16" hidden="1">
              <a:extLst>
                <a:ext uri="{63B3BB69-23CF-44E3-9099-C40C66FF867C}">
                  <a14:compatExt spid="_x0000_s108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1" name="Button 17" hidden="1">
              <a:extLst>
                <a:ext uri="{63B3BB69-23CF-44E3-9099-C40C66FF867C}">
                  <a14:compatExt spid="_x0000_s108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2" name="Button 18" hidden="1">
              <a:extLst>
                <a:ext uri="{63B3BB69-23CF-44E3-9099-C40C66FF867C}">
                  <a14:compatExt spid="_x0000_s108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8563" name="Button 19" hidden="1">
              <a:extLst>
                <a:ext uri="{63B3BB69-23CF-44E3-9099-C40C66FF867C}">
                  <a14:compatExt spid="_x0000_s108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4" name="Button 20" hidden="1">
              <a:extLst>
                <a:ext uri="{63B3BB69-23CF-44E3-9099-C40C66FF867C}">
                  <a14:compatExt spid="_x0000_s108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95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95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7!$A$1">
      <cdr:nvSpPr>
        <cdr:cNvPr id="1095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B67FDF5-5A23-453D-A6E5-728B6BE551D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0.19502</cdr:x>
      <cdr:y>0</cdr:y>
    </cdr:from>
    <cdr:to>
      <cdr:x>0.22025</cdr:x>
      <cdr:y>0.07485</cdr:y>
    </cdr:to>
    <cdr:sp macro="" textlink="">
      <cdr:nvSpPr>
        <cdr:cNvPr id="1105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207" y="-2035"/>
          <a:ext cx="18507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7!$A$1">
      <cdr:nvSpPr>
        <cdr:cNvPr id="1105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5F945AE-CF5A-4E80-B93A-39D4DEAF508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105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16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16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16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7" name="Button 1" hidden="1">
              <a:extLst>
                <a:ext uri="{63B3BB69-23CF-44E3-9099-C40C66FF867C}">
                  <a14:compatExt spid="_x0000_s11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8" name="Button 2" hidden="1">
              <a:extLst>
                <a:ext uri="{63B3BB69-23CF-44E3-9099-C40C66FF867C}">
                  <a14:compatExt spid="_x0000_s11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9" name="Button 3" hidden="1">
              <a:extLst>
                <a:ext uri="{63B3BB69-23CF-44E3-9099-C40C66FF867C}">
                  <a14:compatExt spid="_x0000_s11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0" name="Button 4" hidden="1">
              <a:extLst>
                <a:ext uri="{63B3BB69-23CF-44E3-9099-C40C66FF867C}">
                  <a14:compatExt spid="_x0000_s11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1" name="Button 5" hidden="1">
              <a:extLst>
                <a:ext uri="{63B3BB69-23CF-44E3-9099-C40C66FF867C}">
                  <a14:compatExt spid="_x0000_s11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2" name="Button 6" hidden="1">
              <a:extLst>
                <a:ext uri="{63B3BB69-23CF-44E3-9099-C40C66FF867C}">
                  <a14:compatExt spid="_x0000_s11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3" name="Button 7" hidden="1">
              <a:extLst>
                <a:ext uri="{63B3BB69-23CF-44E3-9099-C40C66FF867C}">
                  <a14:compatExt spid="_x0000_s11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4" name="Button 8" hidden="1">
              <a:extLst>
                <a:ext uri="{63B3BB69-23CF-44E3-9099-C40C66FF867C}">
                  <a14:compatExt spid="_x0000_s11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5" name="Button 9" hidden="1">
              <a:extLst>
                <a:ext uri="{63B3BB69-23CF-44E3-9099-C40C66FF867C}">
                  <a14:compatExt spid="_x0000_s11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6" name="Button 10" hidden="1">
              <a:extLst>
                <a:ext uri="{63B3BB69-23CF-44E3-9099-C40C66FF867C}">
                  <a14:compatExt spid="_x0000_s11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7" name="Button 11" hidden="1">
              <a:extLst>
                <a:ext uri="{63B3BB69-23CF-44E3-9099-C40C66FF867C}">
                  <a14:compatExt spid="_x0000_s11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8" name="Button 12" hidden="1">
              <a:extLst>
                <a:ext uri="{63B3BB69-23CF-44E3-9099-C40C66FF867C}">
                  <a14:compatExt spid="_x0000_s11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1629" name="Button 13" hidden="1">
              <a:extLst>
                <a:ext uri="{63B3BB69-23CF-44E3-9099-C40C66FF867C}">
                  <a14:compatExt spid="_x0000_s11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1630" name="Button 14" hidden="1">
              <a:extLst>
                <a:ext uri="{63B3BB69-23CF-44E3-9099-C40C66FF867C}">
                  <a14:compatExt spid="_x0000_s11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1" name="Button 15" hidden="1">
              <a:extLst>
                <a:ext uri="{63B3BB69-23CF-44E3-9099-C40C66FF867C}">
                  <a14:compatExt spid="_x0000_s11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2" name="Button 16" hidden="1">
              <a:extLst>
                <a:ext uri="{63B3BB69-23CF-44E3-9099-C40C66FF867C}">
                  <a14:compatExt spid="_x0000_s11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3" name="Button 17" hidden="1">
              <a:extLst>
                <a:ext uri="{63B3BB69-23CF-44E3-9099-C40C66FF867C}">
                  <a14:compatExt spid="_x0000_s11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4" name="Button 18" hidden="1">
              <a:extLst>
                <a:ext uri="{63B3BB69-23CF-44E3-9099-C40C66FF867C}">
                  <a14:compatExt spid="_x0000_s11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1635" name="Button 19" hidden="1">
              <a:extLst>
                <a:ext uri="{63B3BB69-23CF-44E3-9099-C40C66FF867C}">
                  <a14:compatExt spid="_x0000_s11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6" name="Button 20" hidden="1">
              <a:extLst>
                <a:ext uri="{63B3BB69-23CF-44E3-9099-C40C66FF867C}">
                  <a14:compatExt spid="_x0000_s11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26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26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8!$A$1">
      <cdr:nvSpPr>
        <cdr:cNvPr id="1126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C37C864-4C8A-43A6-AC5E-C772CC023C3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0.08087</cdr:y>
    </cdr:to>
    <cdr:sp macro="" textlink="">
      <cdr:nvSpPr>
        <cdr:cNvPr id="1136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7564"/>
          <a:ext cx="16752" cy="206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0.11902</cdr:y>
    </cdr:from>
    <cdr:to>
      <cdr:x>0.41386</cdr:x>
      <cdr:y>0.22347</cdr:y>
    </cdr:to>
    <cdr:sp macro="" textlink="Yht8!$A$1">
      <cdr:nvSpPr>
        <cdr:cNvPr id="1136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30698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E13106-7C9D-4267-AAD9-59BB72A5BF5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0.07509</cdr:y>
    </cdr:to>
    <cdr:sp macro="" textlink="">
      <cdr:nvSpPr>
        <cdr:cNvPr id="1136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8009"/>
          <a:ext cx="297230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47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47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47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89" name="Button 1" hidden="1">
              <a:extLst>
                <a:ext uri="{63B3BB69-23CF-44E3-9099-C40C66FF867C}">
                  <a14:compatExt spid="_x0000_s11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0" name="Button 2" hidden="1">
              <a:extLst>
                <a:ext uri="{63B3BB69-23CF-44E3-9099-C40C66FF867C}">
                  <a14:compatExt spid="_x0000_s11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1" name="Button 3" hidden="1">
              <a:extLst>
                <a:ext uri="{63B3BB69-23CF-44E3-9099-C40C66FF867C}">
                  <a14:compatExt spid="_x0000_s11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2" name="Button 4" hidden="1">
              <a:extLst>
                <a:ext uri="{63B3BB69-23CF-44E3-9099-C40C66FF867C}">
                  <a14:compatExt spid="_x0000_s11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3" name="Button 5" hidden="1">
              <a:extLst>
                <a:ext uri="{63B3BB69-23CF-44E3-9099-C40C66FF867C}">
                  <a14:compatExt spid="_x0000_s11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4" name="Button 6" hidden="1">
              <a:extLst>
                <a:ext uri="{63B3BB69-23CF-44E3-9099-C40C66FF867C}">
                  <a14:compatExt spid="_x0000_s11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5" name="Button 7" hidden="1">
              <a:extLst>
                <a:ext uri="{63B3BB69-23CF-44E3-9099-C40C66FF867C}">
                  <a14:compatExt spid="_x0000_s11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6" name="Button 8" hidden="1">
              <a:extLst>
                <a:ext uri="{63B3BB69-23CF-44E3-9099-C40C66FF867C}">
                  <a14:compatExt spid="_x0000_s11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7" name="Button 9" hidden="1">
              <a:extLst>
                <a:ext uri="{63B3BB69-23CF-44E3-9099-C40C66FF867C}">
                  <a14:compatExt spid="_x0000_s11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8" name="Button 10" hidden="1">
              <a:extLst>
                <a:ext uri="{63B3BB69-23CF-44E3-9099-C40C66FF867C}">
                  <a14:compatExt spid="_x0000_s11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9" name="Button 11" hidden="1">
              <a:extLst>
                <a:ext uri="{63B3BB69-23CF-44E3-9099-C40C66FF867C}">
                  <a14:compatExt spid="_x0000_s11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700" name="Button 12" hidden="1">
              <a:extLst>
                <a:ext uri="{63B3BB69-23CF-44E3-9099-C40C66FF867C}">
                  <a14:compatExt spid="_x0000_s11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4701" name="Button 13" hidden="1">
              <a:extLst>
                <a:ext uri="{63B3BB69-23CF-44E3-9099-C40C66FF867C}">
                  <a14:compatExt spid="_x0000_s11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4702" name="Button 14" hidden="1">
              <a:extLst>
                <a:ext uri="{63B3BB69-23CF-44E3-9099-C40C66FF867C}">
                  <a14:compatExt spid="_x0000_s11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3" name="Button 15" hidden="1">
              <a:extLst>
                <a:ext uri="{63B3BB69-23CF-44E3-9099-C40C66FF867C}">
                  <a14:compatExt spid="_x0000_s11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4" name="Button 16" hidden="1">
              <a:extLst>
                <a:ext uri="{63B3BB69-23CF-44E3-9099-C40C66FF867C}">
                  <a14:compatExt spid="_x0000_s11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5" name="Button 17" hidden="1">
              <a:extLst>
                <a:ext uri="{63B3BB69-23CF-44E3-9099-C40C66FF867C}">
                  <a14:compatExt spid="_x0000_s11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6" name="Button 18" hidden="1">
              <a:extLst>
                <a:ext uri="{63B3BB69-23CF-44E3-9099-C40C66FF867C}">
                  <a14:compatExt spid="_x0000_s11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4707" name="Button 19" hidden="1">
              <a:extLst>
                <a:ext uri="{63B3BB69-23CF-44E3-9099-C40C66FF867C}">
                  <a14:compatExt spid="_x0000_s11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8" name="Button 20" hidden="1">
              <a:extLst>
                <a:ext uri="{63B3BB69-23CF-44E3-9099-C40C66FF867C}">
                  <a14:compatExt spid="_x0000_s11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57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57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9!$A$1">
      <cdr:nvSpPr>
        <cdr:cNvPr id="1157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628CB69-53EC-4368-A8E7-65364074202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0.07509</cdr:y>
    </cdr:to>
    <cdr:sp macro="" textlink="">
      <cdr:nvSpPr>
        <cdr:cNvPr id="1167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650"/>
          <a:ext cx="18666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0.11035</cdr:y>
    </cdr:from>
    <cdr:to>
      <cdr:x>0.41233</cdr:x>
      <cdr:y>0.2148</cdr:y>
    </cdr:to>
    <cdr:sp macro="" textlink="Yht9!$A$1">
      <cdr:nvSpPr>
        <cdr:cNvPr id="1167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643202B-220D-44BF-B577-B505D2C33A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0.06835</cdr:y>
    </cdr:to>
    <cdr:sp macro="" textlink="">
      <cdr:nvSpPr>
        <cdr:cNvPr id="1167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022"/>
          <a:ext cx="295156" cy="174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LARI/PROJEKTI/KTMAKRO.XL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MAKRO"/>
    </sheetNames>
    <definedNames>
      <definedName name="GRAFIIKKA1" refersTo="='KTMAKRO'!$N$1"/>
      <definedName name="Grafiikka2" refersTo="='KTMAKRO'!$O$1"/>
      <definedName name="Grafiikka4" refersTo="='KTMAKRO'!$R$1"/>
      <definedName name="Grafiikka5" refersTo="#VIITTAUS!"/>
      <definedName name="HELMI" refersTo="='KTMAKRO'!$B$1"/>
      <definedName name="KESÄ" refersTo="='KTMAKRO'!$F$1:$F$3"/>
      <definedName name="MAALIS" refersTo="='KTMAKRO'!$C$1"/>
      <definedName name="Perusikkuna" refersTo="='KTMAKRO'!$T$1"/>
      <definedName name="TAMMI" refersTo="='KTMAKRO'!$A$1"/>
      <definedName name="Yhteenveto" refersTo="='KTMAKRO'!$M$3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5.xml"/><Relationship Id="rId13" Type="http://schemas.openxmlformats.org/officeDocument/2006/relationships/ctrlProp" Target="../ctrlProps/ctrlProp150.xml"/><Relationship Id="rId18" Type="http://schemas.openxmlformats.org/officeDocument/2006/relationships/ctrlProp" Target="../ctrlProps/ctrlProp15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58.xml"/><Relationship Id="rId7" Type="http://schemas.openxmlformats.org/officeDocument/2006/relationships/ctrlProp" Target="../ctrlProps/ctrlProp144.xml"/><Relationship Id="rId12" Type="http://schemas.openxmlformats.org/officeDocument/2006/relationships/ctrlProp" Target="../ctrlProps/ctrlProp149.xml"/><Relationship Id="rId17" Type="http://schemas.openxmlformats.org/officeDocument/2006/relationships/ctrlProp" Target="../ctrlProps/ctrlProp154.xml"/><Relationship Id="rId2" Type="http://schemas.openxmlformats.org/officeDocument/2006/relationships/drawing" Target="../drawings/drawing25.xml"/><Relationship Id="rId16" Type="http://schemas.openxmlformats.org/officeDocument/2006/relationships/ctrlProp" Target="../ctrlProps/ctrlProp153.xml"/><Relationship Id="rId20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43.xml"/><Relationship Id="rId11" Type="http://schemas.openxmlformats.org/officeDocument/2006/relationships/ctrlProp" Target="../ctrlProps/ctrlProp148.xml"/><Relationship Id="rId5" Type="http://schemas.openxmlformats.org/officeDocument/2006/relationships/ctrlProp" Target="../ctrlProps/ctrlProp142.xml"/><Relationship Id="rId15" Type="http://schemas.openxmlformats.org/officeDocument/2006/relationships/ctrlProp" Target="../ctrlProps/ctrlProp152.xml"/><Relationship Id="rId23" Type="http://schemas.openxmlformats.org/officeDocument/2006/relationships/ctrlProp" Target="../ctrlProps/ctrlProp160.xml"/><Relationship Id="rId10" Type="http://schemas.openxmlformats.org/officeDocument/2006/relationships/ctrlProp" Target="../ctrlProps/ctrlProp147.xml"/><Relationship Id="rId19" Type="http://schemas.openxmlformats.org/officeDocument/2006/relationships/ctrlProp" Target="../ctrlProps/ctrlProp156.xml"/><Relationship Id="rId4" Type="http://schemas.openxmlformats.org/officeDocument/2006/relationships/ctrlProp" Target="../ctrlProps/ctrlProp141.xml"/><Relationship Id="rId9" Type="http://schemas.openxmlformats.org/officeDocument/2006/relationships/ctrlProp" Target="../ctrlProps/ctrlProp146.xml"/><Relationship Id="rId14" Type="http://schemas.openxmlformats.org/officeDocument/2006/relationships/ctrlProp" Target="../ctrlProps/ctrlProp151.xml"/><Relationship Id="rId22" Type="http://schemas.openxmlformats.org/officeDocument/2006/relationships/ctrlProp" Target="../ctrlProps/ctrlProp15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78.x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28.xml"/><Relationship Id="rId16" Type="http://schemas.openxmlformats.org/officeDocument/2006/relationships/ctrlProp" Target="../ctrlProps/ctrlProp173.xml"/><Relationship Id="rId20" Type="http://schemas.openxmlformats.org/officeDocument/2006/relationships/ctrlProp" Target="../ctrlProps/ctrlProp177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23" Type="http://schemas.openxmlformats.org/officeDocument/2006/relationships/ctrlProp" Target="../ctrlProps/ctrlProp180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Relationship Id="rId22" Type="http://schemas.openxmlformats.org/officeDocument/2006/relationships/ctrlProp" Target="../ctrlProps/ctrlProp17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5.xml"/><Relationship Id="rId13" Type="http://schemas.openxmlformats.org/officeDocument/2006/relationships/ctrlProp" Target="../ctrlProps/ctrlProp190.xml"/><Relationship Id="rId18" Type="http://schemas.openxmlformats.org/officeDocument/2006/relationships/ctrlProp" Target="../ctrlProps/ctrlProp195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98.xml"/><Relationship Id="rId7" Type="http://schemas.openxmlformats.org/officeDocument/2006/relationships/ctrlProp" Target="../ctrlProps/ctrlProp184.xml"/><Relationship Id="rId12" Type="http://schemas.openxmlformats.org/officeDocument/2006/relationships/ctrlProp" Target="../ctrlProps/ctrlProp189.xml"/><Relationship Id="rId17" Type="http://schemas.openxmlformats.org/officeDocument/2006/relationships/ctrlProp" Target="../ctrlProps/ctrlProp194.xml"/><Relationship Id="rId2" Type="http://schemas.openxmlformats.org/officeDocument/2006/relationships/drawing" Target="../drawings/drawing31.xml"/><Relationship Id="rId16" Type="http://schemas.openxmlformats.org/officeDocument/2006/relationships/ctrlProp" Target="../ctrlProps/ctrlProp193.xml"/><Relationship Id="rId20" Type="http://schemas.openxmlformats.org/officeDocument/2006/relationships/ctrlProp" Target="../ctrlProps/ctrlProp197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83.xml"/><Relationship Id="rId11" Type="http://schemas.openxmlformats.org/officeDocument/2006/relationships/ctrlProp" Target="../ctrlProps/ctrlProp188.xml"/><Relationship Id="rId5" Type="http://schemas.openxmlformats.org/officeDocument/2006/relationships/ctrlProp" Target="../ctrlProps/ctrlProp182.xml"/><Relationship Id="rId15" Type="http://schemas.openxmlformats.org/officeDocument/2006/relationships/ctrlProp" Target="../ctrlProps/ctrlProp192.xml"/><Relationship Id="rId23" Type="http://schemas.openxmlformats.org/officeDocument/2006/relationships/ctrlProp" Target="../ctrlProps/ctrlProp200.xml"/><Relationship Id="rId10" Type="http://schemas.openxmlformats.org/officeDocument/2006/relationships/ctrlProp" Target="../ctrlProps/ctrlProp187.xml"/><Relationship Id="rId19" Type="http://schemas.openxmlformats.org/officeDocument/2006/relationships/ctrlProp" Target="../ctrlProps/ctrlProp196.xml"/><Relationship Id="rId4" Type="http://schemas.openxmlformats.org/officeDocument/2006/relationships/ctrlProp" Target="../ctrlProps/ctrlProp181.xml"/><Relationship Id="rId9" Type="http://schemas.openxmlformats.org/officeDocument/2006/relationships/ctrlProp" Target="../ctrlProps/ctrlProp186.xml"/><Relationship Id="rId14" Type="http://schemas.openxmlformats.org/officeDocument/2006/relationships/ctrlProp" Target="../ctrlProps/ctrlProp191.xml"/><Relationship Id="rId22" Type="http://schemas.openxmlformats.org/officeDocument/2006/relationships/ctrlProp" Target="../ctrlProps/ctrlProp199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5.xml"/><Relationship Id="rId13" Type="http://schemas.openxmlformats.org/officeDocument/2006/relationships/ctrlProp" Target="../ctrlProps/ctrlProp210.xml"/><Relationship Id="rId18" Type="http://schemas.openxmlformats.org/officeDocument/2006/relationships/ctrlProp" Target="../ctrlProps/ctrlProp215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18.xml"/><Relationship Id="rId7" Type="http://schemas.openxmlformats.org/officeDocument/2006/relationships/ctrlProp" Target="../ctrlProps/ctrlProp204.xml"/><Relationship Id="rId12" Type="http://schemas.openxmlformats.org/officeDocument/2006/relationships/ctrlProp" Target="../ctrlProps/ctrlProp209.xml"/><Relationship Id="rId17" Type="http://schemas.openxmlformats.org/officeDocument/2006/relationships/ctrlProp" Target="../ctrlProps/ctrlProp214.xml"/><Relationship Id="rId2" Type="http://schemas.openxmlformats.org/officeDocument/2006/relationships/drawing" Target="../drawings/drawing34.xml"/><Relationship Id="rId16" Type="http://schemas.openxmlformats.org/officeDocument/2006/relationships/ctrlProp" Target="../ctrlProps/ctrlProp213.xml"/><Relationship Id="rId20" Type="http://schemas.openxmlformats.org/officeDocument/2006/relationships/ctrlProp" Target="../ctrlProps/ctrlProp217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03.xml"/><Relationship Id="rId11" Type="http://schemas.openxmlformats.org/officeDocument/2006/relationships/ctrlProp" Target="../ctrlProps/ctrlProp208.xml"/><Relationship Id="rId5" Type="http://schemas.openxmlformats.org/officeDocument/2006/relationships/ctrlProp" Target="../ctrlProps/ctrlProp202.xml"/><Relationship Id="rId15" Type="http://schemas.openxmlformats.org/officeDocument/2006/relationships/ctrlProp" Target="../ctrlProps/ctrlProp212.xml"/><Relationship Id="rId23" Type="http://schemas.openxmlformats.org/officeDocument/2006/relationships/ctrlProp" Target="../ctrlProps/ctrlProp220.xml"/><Relationship Id="rId10" Type="http://schemas.openxmlformats.org/officeDocument/2006/relationships/ctrlProp" Target="../ctrlProps/ctrlProp207.xml"/><Relationship Id="rId19" Type="http://schemas.openxmlformats.org/officeDocument/2006/relationships/ctrlProp" Target="../ctrlProps/ctrlProp216.xml"/><Relationship Id="rId4" Type="http://schemas.openxmlformats.org/officeDocument/2006/relationships/ctrlProp" Target="../ctrlProps/ctrlProp201.xml"/><Relationship Id="rId9" Type="http://schemas.openxmlformats.org/officeDocument/2006/relationships/ctrlProp" Target="../ctrlProps/ctrlProp206.xml"/><Relationship Id="rId14" Type="http://schemas.openxmlformats.org/officeDocument/2006/relationships/ctrlProp" Target="../ctrlProps/ctrlProp211.xml"/><Relationship Id="rId22" Type="http://schemas.openxmlformats.org/officeDocument/2006/relationships/ctrlProp" Target="../ctrlProps/ctrlProp21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5.xml"/><Relationship Id="rId13" Type="http://schemas.openxmlformats.org/officeDocument/2006/relationships/ctrlProp" Target="../ctrlProps/ctrlProp230.xml"/><Relationship Id="rId18" Type="http://schemas.openxmlformats.org/officeDocument/2006/relationships/ctrlProp" Target="../ctrlProps/ctrlProp235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238.xml"/><Relationship Id="rId7" Type="http://schemas.openxmlformats.org/officeDocument/2006/relationships/ctrlProp" Target="../ctrlProps/ctrlProp224.xml"/><Relationship Id="rId12" Type="http://schemas.openxmlformats.org/officeDocument/2006/relationships/ctrlProp" Target="../ctrlProps/ctrlProp229.xml"/><Relationship Id="rId17" Type="http://schemas.openxmlformats.org/officeDocument/2006/relationships/ctrlProp" Target="../ctrlProps/ctrlProp234.xml"/><Relationship Id="rId2" Type="http://schemas.openxmlformats.org/officeDocument/2006/relationships/drawing" Target="../drawings/drawing37.xml"/><Relationship Id="rId16" Type="http://schemas.openxmlformats.org/officeDocument/2006/relationships/ctrlProp" Target="../ctrlProps/ctrlProp233.xml"/><Relationship Id="rId20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3.xml"/><Relationship Id="rId11" Type="http://schemas.openxmlformats.org/officeDocument/2006/relationships/ctrlProp" Target="../ctrlProps/ctrlProp228.xml"/><Relationship Id="rId5" Type="http://schemas.openxmlformats.org/officeDocument/2006/relationships/ctrlProp" Target="../ctrlProps/ctrlProp222.xml"/><Relationship Id="rId15" Type="http://schemas.openxmlformats.org/officeDocument/2006/relationships/ctrlProp" Target="../ctrlProps/ctrlProp232.xml"/><Relationship Id="rId23" Type="http://schemas.openxmlformats.org/officeDocument/2006/relationships/ctrlProp" Target="../ctrlProps/ctrlProp240.xml"/><Relationship Id="rId10" Type="http://schemas.openxmlformats.org/officeDocument/2006/relationships/ctrlProp" Target="../ctrlProps/ctrlProp227.xml"/><Relationship Id="rId19" Type="http://schemas.openxmlformats.org/officeDocument/2006/relationships/ctrlProp" Target="../ctrlProps/ctrlProp236.xml"/><Relationship Id="rId4" Type="http://schemas.openxmlformats.org/officeDocument/2006/relationships/ctrlProp" Target="../ctrlProps/ctrlProp221.xml"/><Relationship Id="rId9" Type="http://schemas.openxmlformats.org/officeDocument/2006/relationships/ctrlProp" Target="../ctrlProps/ctrlProp226.xml"/><Relationship Id="rId14" Type="http://schemas.openxmlformats.org/officeDocument/2006/relationships/ctrlProp" Target="../ctrlProps/ctrlProp231.xml"/><Relationship Id="rId22" Type="http://schemas.openxmlformats.org/officeDocument/2006/relationships/ctrlProp" Target="../ctrlProps/ctrlProp23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5.xml"/><Relationship Id="rId13" Type="http://schemas.openxmlformats.org/officeDocument/2006/relationships/ctrlProp" Target="../ctrlProps/ctrlProp250.xml"/><Relationship Id="rId18" Type="http://schemas.openxmlformats.org/officeDocument/2006/relationships/ctrlProp" Target="../ctrlProps/ctrlProp255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258.xml"/><Relationship Id="rId7" Type="http://schemas.openxmlformats.org/officeDocument/2006/relationships/ctrlProp" Target="../ctrlProps/ctrlProp244.xml"/><Relationship Id="rId12" Type="http://schemas.openxmlformats.org/officeDocument/2006/relationships/ctrlProp" Target="../ctrlProps/ctrlProp249.xml"/><Relationship Id="rId17" Type="http://schemas.openxmlformats.org/officeDocument/2006/relationships/ctrlProp" Target="../ctrlProps/ctrlProp254.xml"/><Relationship Id="rId2" Type="http://schemas.openxmlformats.org/officeDocument/2006/relationships/drawing" Target="../drawings/drawing40.xml"/><Relationship Id="rId16" Type="http://schemas.openxmlformats.org/officeDocument/2006/relationships/ctrlProp" Target="../ctrlProps/ctrlProp253.xml"/><Relationship Id="rId20" Type="http://schemas.openxmlformats.org/officeDocument/2006/relationships/ctrlProp" Target="../ctrlProps/ctrlProp25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43.xml"/><Relationship Id="rId11" Type="http://schemas.openxmlformats.org/officeDocument/2006/relationships/ctrlProp" Target="../ctrlProps/ctrlProp248.xml"/><Relationship Id="rId5" Type="http://schemas.openxmlformats.org/officeDocument/2006/relationships/ctrlProp" Target="../ctrlProps/ctrlProp242.xml"/><Relationship Id="rId15" Type="http://schemas.openxmlformats.org/officeDocument/2006/relationships/ctrlProp" Target="../ctrlProps/ctrlProp252.xml"/><Relationship Id="rId23" Type="http://schemas.openxmlformats.org/officeDocument/2006/relationships/ctrlProp" Target="../ctrlProps/ctrlProp260.xml"/><Relationship Id="rId10" Type="http://schemas.openxmlformats.org/officeDocument/2006/relationships/ctrlProp" Target="../ctrlProps/ctrlProp247.xml"/><Relationship Id="rId19" Type="http://schemas.openxmlformats.org/officeDocument/2006/relationships/ctrlProp" Target="../ctrlProps/ctrlProp256.xml"/><Relationship Id="rId4" Type="http://schemas.openxmlformats.org/officeDocument/2006/relationships/ctrlProp" Target="../ctrlProps/ctrlProp241.xml"/><Relationship Id="rId9" Type="http://schemas.openxmlformats.org/officeDocument/2006/relationships/ctrlProp" Target="../ctrlProps/ctrlProp246.xml"/><Relationship Id="rId14" Type="http://schemas.openxmlformats.org/officeDocument/2006/relationships/ctrlProp" Target="../ctrlProps/ctrlProp251.xml"/><Relationship Id="rId22" Type="http://schemas.openxmlformats.org/officeDocument/2006/relationships/ctrlProp" Target="../ctrlProps/ctrlProp25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5.xml"/><Relationship Id="rId13" Type="http://schemas.openxmlformats.org/officeDocument/2006/relationships/ctrlProp" Target="../ctrlProps/ctrlProp270.xml"/><Relationship Id="rId18" Type="http://schemas.openxmlformats.org/officeDocument/2006/relationships/ctrlProp" Target="../ctrlProps/ctrlProp275.xml"/><Relationship Id="rId3" Type="http://schemas.openxmlformats.org/officeDocument/2006/relationships/vmlDrawing" Target="../drawings/vmlDrawing14.vml"/><Relationship Id="rId21" Type="http://schemas.openxmlformats.org/officeDocument/2006/relationships/ctrlProp" Target="../ctrlProps/ctrlProp278.xml"/><Relationship Id="rId7" Type="http://schemas.openxmlformats.org/officeDocument/2006/relationships/ctrlProp" Target="../ctrlProps/ctrlProp264.xml"/><Relationship Id="rId12" Type="http://schemas.openxmlformats.org/officeDocument/2006/relationships/ctrlProp" Target="../ctrlProps/ctrlProp269.xml"/><Relationship Id="rId17" Type="http://schemas.openxmlformats.org/officeDocument/2006/relationships/ctrlProp" Target="../ctrlProps/ctrlProp274.xml"/><Relationship Id="rId2" Type="http://schemas.openxmlformats.org/officeDocument/2006/relationships/drawing" Target="../drawings/drawing43.xml"/><Relationship Id="rId16" Type="http://schemas.openxmlformats.org/officeDocument/2006/relationships/ctrlProp" Target="../ctrlProps/ctrlProp273.xml"/><Relationship Id="rId20" Type="http://schemas.openxmlformats.org/officeDocument/2006/relationships/ctrlProp" Target="../ctrlProps/ctrlProp277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263.xml"/><Relationship Id="rId11" Type="http://schemas.openxmlformats.org/officeDocument/2006/relationships/ctrlProp" Target="../ctrlProps/ctrlProp268.xml"/><Relationship Id="rId5" Type="http://schemas.openxmlformats.org/officeDocument/2006/relationships/ctrlProp" Target="../ctrlProps/ctrlProp262.xml"/><Relationship Id="rId15" Type="http://schemas.openxmlformats.org/officeDocument/2006/relationships/ctrlProp" Target="../ctrlProps/ctrlProp272.xml"/><Relationship Id="rId23" Type="http://schemas.openxmlformats.org/officeDocument/2006/relationships/ctrlProp" Target="../ctrlProps/ctrlProp280.xml"/><Relationship Id="rId10" Type="http://schemas.openxmlformats.org/officeDocument/2006/relationships/ctrlProp" Target="../ctrlProps/ctrlProp267.xml"/><Relationship Id="rId19" Type="http://schemas.openxmlformats.org/officeDocument/2006/relationships/ctrlProp" Target="../ctrlProps/ctrlProp276.xml"/><Relationship Id="rId4" Type="http://schemas.openxmlformats.org/officeDocument/2006/relationships/ctrlProp" Target="../ctrlProps/ctrlProp261.xml"/><Relationship Id="rId9" Type="http://schemas.openxmlformats.org/officeDocument/2006/relationships/ctrlProp" Target="../ctrlProps/ctrlProp266.xml"/><Relationship Id="rId14" Type="http://schemas.openxmlformats.org/officeDocument/2006/relationships/ctrlProp" Target="../ctrlProps/ctrlProp271.xml"/><Relationship Id="rId22" Type="http://schemas.openxmlformats.org/officeDocument/2006/relationships/ctrlProp" Target="../ctrlProps/ctrlProp27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5.xml"/><Relationship Id="rId13" Type="http://schemas.openxmlformats.org/officeDocument/2006/relationships/ctrlProp" Target="../ctrlProps/ctrlProp290.xml"/><Relationship Id="rId18" Type="http://schemas.openxmlformats.org/officeDocument/2006/relationships/ctrlProp" Target="../ctrlProps/ctrlProp295.xml"/><Relationship Id="rId3" Type="http://schemas.openxmlformats.org/officeDocument/2006/relationships/vmlDrawing" Target="../drawings/vmlDrawing15.vml"/><Relationship Id="rId21" Type="http://schemas.openxmlformats.org/officeDocument/2006/relationships/ctrlProp" Target="../ctrlProps/ctrlProp298.xml"/><Relationship Id="rId7" Type="http://schemas.openxmlformats.org/officeDocument/2006/relationships/ctrlProp" Target="../ctrlProps/ctrlProp284.xml"/><Relationship Id="rId12" Type="http://schemas.openxmlformats.org/officeDocument/2006/relationships/ctrlProp" Target="../ctrlProps/ctrlProp289.xml"/><Relationship Id="rId17" Type="http://schemas.openxmlformats.org/officeDocument/2006/relationships/ctrlProp" Target="../ctrlProps/ctrlProp294.xml"/><Relationship Id="rId2" Type="http://schemas.openxmlformats.org/officeDocument/2006/relationships/drawing" Target="../drawings/drawing46.xml"/><Relationship Id="rId16" Type="http://schemas.openxmlformats.org/officeDocument/2006/relationships/ctrlProp" Target="../ctrlProps/ctrlProp293.xml"/><Relationship Id="rId20" Type="http://schemas.openxmlformats.org/officeDocument/2006/relationships/ctrlProp" Target="../ctrlProps/ctrlProp297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283.xml"/><Relationship Id="rId11" Type="http://schemas.openxmlformats.org/officeDocument/2006/relationships/ctrlProp" Target="../ctrlProps/ctrlProp288.xml"/><Relationship Id="rId5" Type="http://schemas.openxmlformats.org/officeDocument/2006/relationships/ctrlProp" Target="../ctrlProps/ctrlProp282.xml"/><Relationship Id="rId15" Type="http://schemas.openxmlformats.org/officeDocument/2006/relationships/ctrlProp" Target="../ctrlProps/ctrlProp292.xml"/><Relationship Id="rId23" Type="http://schemas.openxmlformats.org/officeDocument/2006/relationships/ctrlProp" Target="../ctrlProps/ctrlProp300.xml"/><Relationship Id="rId10" Type="http://schemas.openxmlformats.org/officeDocument/2006/relationships/ctrlProp" Target="../ctrlProps/ctrlProp287.xml"/><Relationship Id="rId19" Type="http://schemas.openxmlformats.org/officeDocument/2006/relationships/ctrlProp" Target="../ctrlProps/ctrlProp296.xml"/><Relationship Id="rId4" Type="http://schemas.openxmlformats.org/officeDocument/2006/relationships/ctrlProp" Target="../ctrlProps/ctrlProp281.xml"/><Relationship Id="rId9" Type="http://schemas.openxmlformats.org/officeDocument/2006/relationships/ctrlProp" Target="../ctrlProps/ctrlProp286.xml"/><Relationship Id="rId14" Type="http://schemas.openxmlformats.org/officeDocument/2006/relationships/ctrlProp" Target="../ctrlProps/ctrlProp291.xml"/><Relationship Id="rId22" Type="http://schemas.openxmlformats.org/officeDocument/2006/relationships/ctrlProp" Target="../ctrlProps/ctrlProp299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5.xml"/><Relationship Id="rId13" Type="http://schemas.openxmlformats.org/officeDocument/2006/relationships/ctrlProp" Target="../ctrlProps/ctrlProp310.xml"/><Relationship Id="rId18" Type="http://schemas.openxmlformats.org/officeDocument/2006/relationships/ctrlProp" Target="../ctrlProps/ctrlProp315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318.xml"/><Relationship Id="rId7" Type="http://schemas.openxmlformats.org/officeDocument/2006/relationships/ctrlProp" Target="../ctrlProps/ctrlProp304.xml"/><Relationship Id="rId12" Type="http://schemas.openxmlformats.org/officeDocument/2006/relationships/ctrlProp" Target="../ctrlProps/ctrlProp309.xml"/><Relationship Id="rId17" Type="http://schemas.openxmlformats.org/officeDocument/2006/relationships/ctrlProp" Target="../ctrlProps/ctrlProp314.xml"/><Relationship Id="rId2" Type="http://schemas.openxmlformats.org/officeDocument/2006/relationships/drawing" Target="../drawings/drawing49.xml"/><Relationship Id="rId16" Type="http://schemas.openxmlformats.org/officeDocument/2006/relationships/ctrlProp" Target="../ctrlProps/ctrlProp313.xml"/><Relationship Id="rId20" Type="http://schemas.openxmlformats.org/officeDocument/2006/relationships/ctrlProp" Target="../ctrlProps/ctrlProp317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303.xml"/><Relationship Id="rId11" Type="http://schemas.openxmlformats.org/officeDocument/2006/relationships/ctrlProp" Target="../ctrlProps/ctrlProp308.xml"/><Relationship Id="rId5" Type="http://schemas.openxmlformats.org/officeDocument/2006/relationships/ctrlProp" Target="../ctrlProps/ctrlProp302.xml"/><Relationship Id="rId15" Type="http://schemas.openxmlformats.org/officeDocument/2006/relationships/ctrlProp" Target="../ctrlProps/ctrlProp312.xml"/><Relationship Id="rId23" Type="http://schemas.openxmlformats.org/officeDocument/2006/relationships/ctrlProp" Target="../ctrlProps/ctrlProp320.xml"/><Relationship Id="rId10" Type="http://schemas.openxmlformats.org/officeDocument/2006/relationships/ctrlProp" Target="../ctrlProps/ctrlProp307.xml"/><Relationship Id="rId19" Type="http://schemas.openxmlformats.org/officeDocument/2006/relationships/ctrlProp" Target="../ctrlProps/ctrlProp316.xml"/><Relationship Id="rId4" Type="http://schemas.openxmlformats.org/officeDocument/2006/relationships/ctrlProp" Target="../ctrlProps/ctrlProp301.xml"/><Relationship Id="rId9" Type="http://schemas.openxmlformats.org/officeDocument/2006/relationships/ctrlProp" Target="../ctrlProps/ctrlProp306.xml"/><Relationship Id="rId14" Type="http://schemas.openxmlformats.org/officeDocument/2006/relationships/ctrlProp" Target="../ctrlProps/ctrlProp311.xml"/><Relationship Id="rId22" Type="http://schemas.openxmlformats.org/officeDocument/2006/relationships/ctrlProp" Target="../ctrlProps/ctrlProp319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5.xml"/><Relationship Id="rId13" Type="http://schemas.openxmlformats.org/officeDocument/2006/relationships/ctrlProp" Target="../ctrlProps/ctrlProp330.xml"/><Relationship Id="rId18" Type="http://schemas.openxmlformats.org/officeDocument/2006/relationships/ctrlProp" Target="../ctrlProps/ctrlProp335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338.xml"/><Relationship Id="rId7" Type="http://schemas.openxmlformats.org/officeDocument/2006/relationships/ctrlProp" Target="../ctrlProps/ctrlProp324.xml"/><Relationship Id="rId12" Type="http://schemas.openxmlformats.org/officeDocument/2006/relationships/ctrlProp" Target="../ctrlProps/ctrlProp329.xml"/><Relationship Id="rId17" Type="http://schemas.openxmlformats.org/officeDocument/2006/relationships/ctrlProp" Target="../ctrlProps/ctrlProp334.xml"/><Relationship Id="rId2" Type="http://schemas.openxmlformats.org/officeDocument/2006/relationships/drawing" Target="../drawings/drawing52.xml"/><Relationship Id="rId16" Type="http://schemas.openxmlformats.org/officeDocument/2006/relationships/ctrlProp" Target="../ctrlProps/ctrlProp333.xml"/><Relationship Id="rId20" Type="http://schemas.openxmlformats.org/officeDocument/2006/relationships/ctrlProp" Target="../ctrlProps/ctrlProp337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323.xml"/><Relationship Id="rId11" Type="http://schemas.openxmlformats.org/officeDocument/2006/relationships/ctrlProp" Target="../ctrlProps/ctrlProp328.xml"/><Relationship Id="rId5" Type="http://schemas.openxmlformats.org/officeDocument/2006/relationships/ctrlProp" Target="../ctrlProps/ctrlProp322.xml"/><Relationship Id="rId15" Type="http://schemas.openxmlformats.org/officeDocument/2006/relationships/ctrlProp" Target="../ctrlProps/ctrlProp332.xml"/><Relationship Id="rId23" Type="http://schemas.openxmlformats.org/officeDocument/2006/relationships/ctrlProp" Target="../ctrlProps/ctrlProp340.xml"/><Relationship Id="rId10" Type="http://schemas.openxmlformats.org/officeDocument/2006/relationships/ctrlProp" Target="../ctrlProps/ctrlProp327.xml"/><Relationship Id="rId19" Type="http://schemas.openxmlformats.org/officeDocument/2006/relationships/ctrlProp" Target="../ctrlProps/ctrlProp336.xml"/><Relationship Id="rId4" Type="http://schemas.openxmlformats.org/officeDocument/2006/relationships/ctrlProp" Target="../ctrlProps/ctrlProp321.xml"/><Relationship Id="rId9" Type="http://schemas.openxmlformats.org/officeDocument/2006/relationships/ctrlProp" Target="../ctrlProps/ctrlProp326.xml"/><Relationship Id="rId14" Type="http://schemas.openxmlformats.org/officeDocument/2006/relationships/ctrlProp" Target="../ctrlProps/ctrlProp331.xml"/><Relationship Id="rId22" Type="http://schemas.openxmlformats.org/officeDocument/2006/relationships/ctrlProp" Target="../ctrlProps/ctrlProp33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5.xml"/><Relationship Id="rId13" Type="http://schemas.openxmlformats.org/officeDocument/2006/relationships/ctrlProp" Target="../ctrlProps/ctrlProp350.xml"/><Relationship Id="rId18" Type="http://schemas.openxmlformats.org/officeDocument/2006/relationships/ctrlProp" Target="../ctrlProps/ctrlProp355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358.xml"/><Relationship Id="rId7" Type="http://schemas.openxmlformats.org/officeDocument/2006/relationships/ctrlProp" Target="../ctrlProps/ctrlProp344.xml"/><Relationship Id="rId12" Type="http://schemas.openxmlformats.org/officeDocument/2006/relationships/ctrlProp" Target="../ctrlProps/ctrlProp349.xml"/><Relationship Id="rId17" Type="http://schemas.openxmlformats.org/officeDocument/2006/relationships/ctrlProp" Target="../ctrlProps/ctrlProp354.xml"/><Relationship Id="rId2" Type="http://schemas.openxmlformats.org/officeDocument/2006/relationships/drawing" Target="../drawings/drawing55.xml"/><Relationship Id="rId16" Type="http://schemas.openxmlformats.org/officeDocument/2006/relationships/ctrlProp" Target="../ctrlProps/ctrlProp353.xml"/><Relationship Id="rId20" Type="http://schemas.openxmlformats.org/officeDocument/2006/relationships/ctrlProp" Target="../ctrlProps/ctrlProp357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343.xml"/><Relationship Id="rId11" Type="http://schemas.openxmlformats.org/officeDocument/2006/relationships/ctrlProp" Target="../ctrlProps/ctrlProp348.xml"/><Relationship Id="rId5" Type="http://schemas.openxmlformats.org/officeDocument/2006/relationships/ctrlProp" Target="../ctrlProps/ctrlProp342.xml"/><Relationship Id="rId15" Type="http://schemas.openxmlformats.org/officeDocument/2006/relationships/ctrlProp" Target="../ctrlProps/ctrlProp352.xml"/><Relationship Id="rId23" Type="http://schemas.openxmlformats.org/officeDocument/2006/relationships/ctrlProp" Target="../ctrlProps/ctrlProp360.xml"/><Relationship Id="rId10" Type="http://schemas.openxmlformats.org/officeDocument/2006/relationships/ctrlProp" Target="../ctrlProps/ctrlProp347.xml"/><Relationship Id="rId19" Type="http://schemas.openxmlformats.org/officeDocument/2006/relationships/ctrlProp" Target="../ctrlProps/ctrlProp356.xml"/><Relationship Id="rId4" Type="http://schemas.openxmlformats.org/officeDocument/2006/relationships/ctrlProp" Target="../ctrlProps/ctrlProp341.xml"/><Relationship Id="rId9" Type="http://schemas.openxmlformats.org/officeDocument/2006/relationships/ctrlProp" Target="../ctrlProps/ctrlProp346.xml"/><Relationship Id="rId14" Type="http://schemas.openxmlformats.org/officeDocument/2006/relationships/ctrlProp" Target="../ctrlProps/ctrlProp351.xml"/><Relationship Id="rId22" Type="http://schemas.openxmlformats.org/officeDocument/2006/relationships/ctrlProp" Target="../ctrlProps/ctrlProp359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378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" Type="http://schemas.openxmlformats.org/officeDocument/2006/relationships/drawing" Target="../drawings/drawing58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5.xml"/><Relationship Id="rId13" Type="http://schemas.openxmlformats.org/officeDocument/2006/relationships/ctrlProp" Target="../ctrlProps/ctrlProp390.xml"/><Relationship Id="rId18" Type="http://schemas.openxmlformats.org/officeDocument/2006/relationships/ctrlProp" Target="../ctrlProps/ctrlProp395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398.xml"/><Relationship Id="rId7" Type="http://schemas.openxmlformats.org/officeDocument/2006/relationships/ctrlProp" Target="../ctrlProps/ctrlProp384.xml"/><Relationship Id="rId12" Type="http://schemas.openxmlformats.org/officeDocument/2006/relationships/ctrlProp" Target="../ctrlProps/ctrlProp389.xml"/><Relationship Id="rId17" Type="http://schemas.openxmlformats.org/officeDocument/2006/relationships/ctrlProp" Target="../ctrlProps/ctrlProp394.xml"/><Relationship Id="rId2" Type="http://schemas.openxmlformats.org/officeDocument/2006/relationships/drawing" Target="../drawings/drawing61.xml"/><Relationship Id="rId16" Type="http://schemas.openxmlformats.org/officeDocument/2006/relationships/ctrlProp" Target="../ctrlProps/ctrlProp393.xml"/><Relationship Id="rId20" Type="http://schemas.openxmlformats.org/officeDocument/2006/relationships/ctrlProp" Target="../ctrlProps/ctrlProp397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383.xml"/><Relationship Id="rId11" Type="http://schemas.openxmlformats.org/officeDocument/2006/relationships/ctrlProp" Target="../ctrlProps/ctrlProp388.xml"/><Relationship Id="rId5" Type="http://schemas.openxmlformats.org/officeDocument/2006/relationships/ctrlProp" Target="../ctrlProps/ctrlProp382.xml"/><Relationship Id="rId15" Type="http://schemas.openxmlformats.org/officeDocument/2006/relationships/ctrlProp" Target="../ctrlProps/ctrlProp392.xml"/><Relationship Id="rId23" Type="http://schemas.openxmlformats.org/officeDocument/2006/relationships/ctrlProp" Target="../ctrlProps/ctrlProp400.xml"/><Relationship Id="rId10" Type="http://schemas.openxmlformats.org/officeDocument/2006/relationships/ctrlProp" Target="../ctrlProps/ctrlProp387.xml"/><Relationship Id="rId19" Type="http://schemas.openxmlformats.org/officeDocument/2006/relationships/ctrlProp" Target="../ctrlProps/ctrlProp396.xml"/><Relationship Id="rId4" Type="http://schemas.openxmlformats.org/officeDocument/2006/relationships/ctrlProp" Target="../ctrlProps/ctrlProp381.xml"/><Relationship Id="rId9" Type="http://schemas.openxmlformats.org/officeDocument/2006/relationships/ctrlProp" Target="../ctrlProps/ctrlProp386.xml"/><Relationship Id="rId14" Type="http://schemas.openxmlformats.org/officeDocument/2006/relationships/ctrlProp" Target="../ctrlProps/ctrlProp391.xml"/><Relationship Id="rId22" Type="http://schemas.openxmlformats.org/officeDocument/2006/relationships/ctrlProp" Target="../ctrlProps/ctrlProp39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5.xml"/><Relationship Id="rId13" Type="http://schemas.openxmlformats.org/officeDocument/2006/relationships/ctrlProp" Target="../ctrlProps/ctrlProp410.xml"/><Relationship Id="rId18" Type="http://schemas.openxmlformats.org/officeDocument/2006/relationships/ctrlProp" Target="../ctrlProps/ctrlProp415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418.xml"/><Relationship Id="rId7" Type="http://schemas.openxmlformats.org/officeDocument/2006/relationships/ctrlProp" Target="../ctrlProps/ctrlProp404.xml"/><Relationship Id="rId12" Type="http://schemas.openxmlformats.org/officeDocument/2006/relationships/ctrlProp" Target="../ctrlProps/ctrlProp409.xml"/><Relationship Id="rId17" Type="http://schemas.openxmlformats.org/officeDocument/2006/relationships/ctrlProp" Target="../ctrlProps/ctrlProp414.xml"/><Relationship Id="rId2" Type="http://schemas.openxmlformats.org/officeDocument/2006/relationships/drawing" Target="../drawings/drawing64.xml"/><Relationship Id="rId16" Type="http://schemas.openxmlformats.org/officeDocument/2006/relationships/ctrlProp" Target="../ctrlProps/ctrlProp413.xml"/><Relationship Id="rId20" Type="http://schemas.openxmlformats.org/officeDocument/2006/relationships/ctrlProp" Target="../ctrlProps/ctrlProp417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403.xml"/><Relationship Id="rId11" Type="http://schemas.openxmlformats.org/officeDocument/2006/relationships/ctrlProp" Target="../ctrlProps/ctrlProp408.xml"/><Relationship Id="rId5" Type="http://schemas.openxmlformats.org/officeDocument/2006/relationships/ctrlProp" Target="../ctrlProps/ctrlProp402.xml"/><Relationship Id="rId15" Type="http://schemas.openxmlformats.org/officeDocument/2006/relationships/ctrlProp" Target="../ctrlProps/ctrlProp412.xml"/><Relationship Id="rId23" Type="http://schemas.openxmlformats.org/officeDocument/2006/relationships/ctrlProp" Target="../ctrlProps/ctrlProp420.xml"/><Relationship Id="rId10" Type="http://schemas.openxmlformats.org/officeDocument/2006/relationships/ctrlProp" Target="../ctrlProps/ctrlProp407.xml"/><Relationship Id="rId19" Type="http://schemas.openxmlformats.org/officeDocument/2006/relationships/ctrlProp" Target="../ctrlProps/ctrlProp416.xml"/><Relationship Id="rId4" Type="http://schemas.openxmlformats.org/officeDocument/2006/relationships/ctrlProp" Target="../ctrlProps/ctrlProp401.xml"/><Relationship Id="rId9" Type="http://schemas.openxmlformats.org/officeDocument/2006/relationships/ctrlProp" Target="../ctrlProps/ctrlProp406.xml"/><Relationship Id="rId14" Type="http://schemas.openxmlformats.org/officeDocument/2006/relationships/ctrlProp" Target="../ctrlProps/ctrlProp411.xml"/><Relationship Id="rId22" Type="http://schemas.openxmlformats.org/officeDocument/2006/relationships/ctrlProp" Target="../ctrlProps/ctrlProp419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5.xml"/><Relationship Id="rId13" Type="http://schemas.openxmlformats.org/officeDocument/2006/relationships/ctrlProp" Target="../ctrlProps/ctrlProp430.xml"/><Relationship Id="rId18" Type="http://schemas.openxmlformats.org/officeDocument/2006/relationships/ctrlProp" Target="../ctrlProps/ctrlProp435.xml"/><Relationship Id="rId3" Type="http://schemas.openxmlformats.org/officeDocument/2006/relationships/vmlDrawing" Target="../drawings/vmlDrawing22.vml"/><Relationship Id="rId21" Type="http://schemas.openxmlformats.org/officeDocument/2006/relationships/ctrlProp" Target="../ctrlProps/ctrlProp438.xml"/><Relationship Id="rId7" Type="http://schemas.openxmlformats.org/officeDocument/2006/relationships/ctrlProp" Target="../ctrlProps/ctrlProp424.xml"/><Relationship Id="rId12" Type="http://schemas.openxmlformats.org/officeDocument/2006/relationships/ctrlProp" Target="../ctrlProps/ctrlProp429.xml"/><Relationship Id="rId17" Type="http://schemas.openxmlformats.org/officeDocument/2006/relationships/ctrlProp" Target="../ctrlProps/ctrlProp434.xml"/><Relationship Id="rId2" Type="http://schemas.openxmlformats.org/officeDocument/2006/relationships/drawing" Target="../drawings/drawing67.xml"/><Relationship Id="rId16" Type="http://schemas.openxmlformats.org/officeDocument/2006/relationships/ctrlProp" Target="../ctrlProps/ctrlProp433.xml"/><Relationship Id="rId20" Type="http://schemas.openxmlformats.org/officeDocument/2006/relationships/ctrlProp" Target="../ctrlProps/ctrlProp437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423.xml"/><Relationship Id="rId11" Type="http://schemas.openxmlformats.org/officeDocument/2006/relationships/ctrlProp" Target="../ctrlProps/ctrlProp428.xml"/><Relationship Id="rId5" Type="http://schemas.openxmlformats.org/officeDocument/2006/relationships/ctrlProp" Target="../ctrlProps/ctrlProp422.xml"/><Relationship Id="rId15" Type="http://schemas.openxmlformats.org/officeDocument/2006/relationships/ctrlProp" Target="../ctrlProps/ctrlProp432.xml"/><Relationship Id="rId23" Type="http://schemas.openxmlformats.org/officeDocument/2006/relationships/ctrlProp" Target="../ctrlProps/ctrlProp440.xml"/><Relationship Id="rId10" Type="http://schemas.openxmlformats.org/officeDocument/2006/relationships/ctrlProp" Target="../ctrlProps/ctrlProp427.xml"/><Relationship Id="rId19" Type="http://schemas.openxmlformats.org/officeDocument/2006/relationships/ctrlProp" Target="../ctrlProps/ctrlProp436.xml"/><Relationship Id="rId4" Type="http://schemas.openxmlformats.org/officeDocument/2006/relationships/ctrlProp" Target="../ctrlProps/ctrlProp421.xml"/><Relationship Id="rId9" Type="http://schemas.openxmlformats.org/officeDocument/2006/relationships/ctrlProp" Target="../ctrlProps/ctrlProp426.xml"/><Relationship Id="rId14" Type="http://schemas.openxmlformats.org/officeDocument/2006/relationships/ctrlProp" Target="../ctrlProps/ctrlProp431.xml"/><Relationship Id="rId22" Type="http://schemas.openxmlformats.org/officeDocument/2006/relationships/ctrlProp" Target="../ctrlProps/ctrlProp439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5.xml"/><Relationship Id="rId13" Type="http://schemas.openxmlformats.org/officeDocument/2006/relationships/ctrlProp" Target="../ctrlProps/ctrlProp450.xml"/><Relationship Id="rId18" Type="http://schemas.openxmlformats.org/officeDocument/2006/relationships/ctrlProp" Target="../ctrlProps/ctrlProp455.xml"/><Relationship Id="rId3" Type="http://schemas.openxmlformats.org/officeDocument/2006/relationships/vmlDrawing" Target="../drawings/vmlDrawing23.vml"/><Relationship Id="rId21" Type="http://schemas.openxmlformats.org/officeDocument/2006/relationships/ctrlProp" Target="../ctrlProps/ctrlProp458.xml"/><Relationship Id="rId7" Type="http://schemas.openxmlformats.org/officeDocument/2006/relationships/ctrlProp" Target="../ctrlProps/ctrlProp444.xml"/><Relationship Id="rId12" Type="http://schemas.openxmlformats.org/officeDocument/2006/relationships/ctrlProp" Target="../ctrlProps/ctrlProp449.xml"/><Relationship Id="rId17" Type="http://schemas.openxmlformats.org/officeDocument/2006/relationships/ctrlProp" Target="../ctrlProps/ctrlProp454.xml"/><Relationship Id="rId2" Type="http://schemas.openxmlformats.org/officeDocument/2006/relationships/drawing" Target="../drawings/drawing70.xml"/><Relationship Id="rId16" Type="http://schemas.openxmlformats.org/officeDocument/2006/relationships/ctrlProp" Target="../ctrlProps/ctrlProp453.xml"/><Relationship Id="rId20" Type="http://schemas.openxmlformats.org/officeDocument/2006/relationships/ctrlProp" Target="../ctrlProps/ctrlProp457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443.xml"/><Relationship Id="rId11" Type="http://schemas.openxmlformats.org/officeDocument/2006/relationships/ctrlProp" Target="../ctrlProps/ctrlProp448.xml"/><Relationship Id="rId5" Type="http://schemas.openxmlformats.org/officeDocument/2006/relationships/ctrlProp" Target="../ctrlProps/ctrlProp442.xml"/><Relationship Id="rId15" Type="http://schemas.openxmlformats.org/officeDocument/2006/relationships/ctrlProp" Target="../ctrlProps/ctrlProp452.xml"/><Relationship Id="rId23" Type="http://schemas.openxmlformats.org/officeDocument/2006/relationships/ctrlProp" Target="../ctrlProps/ctrlProp460.xml"/><Relationship Id="rId10" Type="http://schemas.openxmlformats.org/officeDocument/2006/relationships/ctrlProp" Target="../ctrlProps/ctrlProp447.xml"/><Relationship Id="rId19" Type="http://schemas.openxmlformats.org/officeDocument/2006/relationships/ctrlProp" Target="../ctrlProps/ctrlProp456.xml"/><Relationship Id="rId4" Type="http://schemas.openxmlformats.org/officeDocument/2006/relationships/ctrlProp" Target="../ctrlProps/ctrlProp441.xml"/><Relationship Id="rId9" Type="http://schemas.openxmlformats.org/officeDocument/2006/relationships/ctrlProp" Target="../ctrlProps/ctrlProp446.xml"/><Relationship Id="rId14" Type="http://schemas.openxmlformats.org/officeDocument/2006/relationships/ctrlProp" Target="../ctrlProps/ctrlProp451.xml"/><Relationship Id="rId22" Type="http://schemas.openxmlformats.org/officeDocument/2006/relationships/ctrlProp" Target="../ctrlProps/ctrlProp459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65.xml"/><Relationship Id="rId13" Type="http://schemas.openxmlformats.org/officeDocument/2006/relationships/ctrlProp" Target="../ctrlProps/ctrlProp470.xml"/><Relationship Id="rId18" Type="http://schemas.openxmlformats.org/officeDocument/2006/relationships/ctrlProp" Target="../ctrlProps/ctrlProp475.xml"/><Relationship Id="rId3" Type="http://schemas.openxmlformats.org/officeDocument/2006/relationships/vmlDrawing" Target="../drawings/vmlDrawing24.vml"/><Relationship Id="rId21" Type="http://schemas.openxmlformats.org/officeDocument/2006/relationships/ctrlProp" Target="../ctrlProps/ctrlProp478.xml"/><Relationship Id="rId7" Type="http://schemas.openxmlformats.org/officeDocument/2006/relationships/ctrlProp" Target="../ctrlProps/ctrlProp464.xml"/><Relationship Id="rId12" Type="http://schemas.openxmlformats.org/officeDocument/2006/relationships/ctrlProp" Target="../ctrlProps/ctrlProp469.xml"/><Relationship Id="rId17" Type="http://schemas.openxmlformats.org/officeDocument/2006/relationships/ctrlProp" Target="../ctrlProps/ctrlProp474.xml"/><Relationship Id="rId2" Type="http://schemas.openxmlformats.org/officeDocument/2006/relationships/drawing" Target="../drawings/drawing73.xml"/><Relationship Id="rId16" Type="http://schemas.openxmlformats.org/officeDocument/2006/relationships/ctrlProp" Target="../ctrlProps/ctrlProp473.xml"/><Relationship Id="rId20" Type="http://schemas.openxmlformats.org/officeDocument/2006/relationships/ctrlProp" Target="../ctrlProps/ctrlProp47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463.xml"/><Relationship Id="rId11" Type="http://schemas.openxmlformats.org/officeDocument/2006/relationships/ctrlProp" Target="../ctrlProps/ctrlProp468.xml"/><Relationship Id="rId5" Type="http://schemas.openxmlformats.org/officeDocument/2006/relationships/ctrlProp" Target="../ctrlProps/ctrlProp462.xml"/><Relationship Id="rId15" Type="http://schemas.openxmlformats.org/officeDocument/2006/relationships/ctrlProp" Target="../ctrlProps/ctrlProp472.xml"/><Relationship Id="rId23" Type="http://schemas.openxmlformats.org/officeDocument/2006/relationships/ctrlProp" Target="../ctrlProps/ctrlProp480.xml"/><Relationship Id="rId10" Type="http://schemas.openxmlformats.org/officeDocument/2006/relationships/ctrlProp" Target="../ctrlProps/ctrlProp467.xml"/><Relationship Id="rId19" Type="http://schemas.openxmlformats.org/officeDocument/2006/relationships/ctrlProp" Target="../ctrlProps/ctrlProp476.xml"/><Relationship Id="rId4" Type="http://schemas.openxmlformats.org/officeDocument/2006/relationships/ctrlProp" Target="../ctrlProps/ctrlProp461.xml"/><Relationship Id="rId9" Type="http://schemas.openxmlformats.org/officeDocument/2006/relationships/ctrlProp" Target="../ctrlProps/ctrlProp466.xml"/><Relationship Id="rId14" Type="http://schemas.openxmlformats.org/officeDocument/2006/relationships/ctrlProp" Target="../ctrlProps/ctrlProp471.xml"/><Relationship Id="rId22" Type="http://schemas.openxmlformats.org/officeDocument/2006/relationships/ctrlProp" Target="../ctrlProps/ctrlProp479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5.xml"/><Relationship Id="rId13" Type="http://schemas.openxmlformats.org/officeDocument/2006/relationships/ctrlProp" Target="../ctrlProps/ctrlProp490.xml"/><Relationship Id="rId18" Type="http://schemas.openxmlformats.org/officeDocument/2006/relationships/ctrlProp" Target="../ctrlProps/ctrlProp495.xml"/><Relationship Id="rId3" Type="http://schemas.openxmlformats.org/officeDocument/2006/relationships/vmlDrawing" Target="../drawings/vmlDrawing25.vml"/><Relationship Id="rId21" Type="http://schemas.openxmlformats.org/officeDocument/2006/relationships/ctrlProp" Target="../ctrlProps/ctrlProp498.xml"/><Relationship Id="rId7" Type="http://schemas.openxmlformats.org/officeDocument/2006/relationships/ctrlProp" Target="../ctrlProps/ctrlProp484.xml"/><Relationship Id="rId12" Type="http://schemas.openxmlformats.org/officeDocument/2006/relationships/ctrlProp" Target="../ctrlProps/ctrlProp489.xml"/><Relationship Id="rId17" Type="http://schemas.openxmlformats.org/officeDocument/2006/relationships/ctrlProp" Target="../ctrlProps/ctrlProp494.xml"/><Relationship Id="rId2" Type="http://schemas.openxmlformats.org/officeDocument/2006/relationships/drawing" Target="../drawings/drawing76.xml"/><Relationship Id="rId16" Type="http://schemas.openxmlformats.org/officeDocument/2006/relationships/ctrlProp" Target="../ctrlProps/ctrlProp493.xml"/><Relationship Id="rId20" Type="http://schemas.openxmlformats.org/officeDocument/2006/relationships/ctrlProp" Target="../ctrlProps/ctrlProp497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483.xml"/><Relationship Id="rId11" Type="http://schemas.openxmlformats.org/officeDocument/2006/relationships/ctrlProp" Target="../ctrlProps/ctrlProp488.xml"/><Relationship Id="rId5" Type="http://schemas.openxmlformats.org/officeDocument/2006/relationships/ctrlProp" Target="../ctrlProps/ctrlProp482.xml"/><Relationship Id="rId15" Type="http://schemas.openxmlformats.org/officeDocument/2006/relationships/ctrlProp" Target="../ctrlProps/ctrlProp492.xml"/><Relationship Id="rId23" Type="http://schemas.openxmlformats.org/officeDocument/2006/relationships/ctrlProp" Target="../ctrlProps/ctrlProp500.xml"/><Relationship Id="rId10" Type="http://schemas.openxmlformats.org/officeDocument/2006/relationships/ctrlProp" Target="../ctrlProps/ctrlProp487.xml"/><Relationship Id="rId19" Type="http://schemas.openxmlformats.org/officeDocument/2006/relationships/ctrlProp" Target="../ctrlProps/ctrlProp496.xml"/><Relationship Id="rId4" Type="http://schemas.openxmlformats.org/officeDocument/2006/relationships/ctrlProp" Target="../ctrlProps/ctrlProp481.xml"/><Relationship Id="rId9" Type="http://schemas.openxmlformats.org/officeDocument/2006/relationships/ctrlProp" Target="../ctrlProps/ctrlProp486.xml"/><Relationship Id="rId14" Type="http://schemas.openxmlformats.org/officeDocument/2006/relationships/ctrlProp" Target="../ctrlProps/ctrlProp491.xml"/><Relationship Id="rId22" Type="http://schemas.openxmlformats.org/officeDocument/2006/relationships/ctrlProp" Target="../ctrlProps/ctrlProp49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5.xml"/><Relationship Id="rId13" Type="http://schemas.openxmlformats.org/officeDocument/2006/relationships/ctrlProp" Target="../ctrlProps/ctrlProp510.xml"/><Relationship Id="rId18" Type="http://schemas.openxmlformats.org/officeDocument/2006/relationships/ctrlProp" Target="../ctrlProps/ctrlProp515.xml"/><Relationship Id="rId3" Type="http://schemas.openxmlformats.org/officeDocument/2006/relationships/vmlDrawing" Target="../drawings/vmlDrawing26.vml"/><Relationship Id="rId21" Type="http://schemas.openxmlformats.org/officeDocument/2006/relationships/ctrlProp" Target="../ctrlProps/ctrlProp518.xml"/><Relationship Id="rId7" Type="http://schemas.openxmlformats.org/officeDocument/2006/relationships/ctrlProp" Target="../ctrlProps/ctrlProp504.xml"/><Relationship Id="rId12" Type="http://schemas.openxmlformats.org/officeDocument/2006/relationships/ctrlProp" Target="../ctrlProps/ctrlProp509.xml"/><Relationship Id="rId17" Type="http://schemas.openxmlformats.org/officeDocument/2006/relationships/ctrlProp" Target="../ctrlProps/ctrlProp514.xml"/><Relationship Id="rId2" Type="http://schemas.openxmlformats.org/officeDocument/2006/relationships/drawing" Target="../drawings/drawing79.xml"/><Relationship Id="rId16" Type="http://schemas.openxmlformats.org/officeDocument/2006/relationships/ctrlProp" Target="../ctrlProps/ctrlProp513.xml"/><Relationship Id="rId20" Type="http://schemas.openxmlformats.org/officeDocument/2006/relationships/ctrlProp" Target="../ctrlProps/ctrlProp517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503.xml"/><Relationship Id="rId11" Type="http://schemas.openxmlformats.org/officeDocument/2006/relationships/ctrlProp" Target="../ctrlProps/ctrlProp508.xml"/><Relationship Id="rId5" Type="http://schemas.openxmlformats.org/officeDocument/2006/relationships/ctrlProp" Target="../ctrlProps/ctrlProp502.xml"/><Relationship Id="rId15" Type="http://schemas.openxmlformats.org/officeDocument/2006/relationships/ctrlProp" Target="../ctrlProps/ctrlProp512.xml"/><Relationship Id="rId23" Type="http://schemas.openxmlformats.org/officeDocument/2006/relationships/ctrlProp" Target="../ctrlProps/ctrlProp520.xml"/><Relationship Id="rId10" Type="http://schemas.openxmlformats.org/officeDocument/2006/relationships/ctrlProp" Target="../ctrlProps/ctrlProp507.xml"/><Relationship Id="rId19" Type="http://schemas.openxmlformats.org/officeDocument/2006/relationships/ctrlProp" Target="../ctrlProps/ctrlProp516.xml"/><Relationship Id="rId4" Type="http://schemas.openxmlformats.org/officeDocument/2006/relationships/ctrlProp" Target="../ctrlProps/ctrlProp501.xml"/><Relationship Id="rId9" Type="http://schemas.openxmlformats.org/officeDocument/2006/relationships/ctrlProp" Target="../ctrlProps/ctrlProp506.xml"/><Relationship Id="rId14" Type="http://schemas.openxmlformats.org/officeDocument/2006/relationships/ctrlProp" Target="../ctrlProps/ctrlProp511.xml"/><Relationship Id="rId22" Type="http://schemas.openxmlformats.org/officeDocument/2006/relationships/ctrlProp" Target="../ctrlProps/ctrlProp51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5.xml"/><Relationship Id="rId13" Type="http://schemas.openxmlformats.org/officeDocument/2006/relationships/ctrlProp" Target="../ctrlProps/ctrlProp530.xml"/><Relationship Id="rId18" Type="http://schemas.openxmlformats.org/officeDocument/2006/relationships/ctrlProp" Target="../ctrlProps/ctrlProp535.xml"/><Relationship Id="rId3" Type="http://schemas.openxmlformats.org/officeDocument/2006/relationships/vmlDrawing" Target="../drawings/vmlDrawing27.vml"/><Relationship Id="rId21" Type="http://schemas.openxmlformats.org/officeDocument/2006/relationships/ctrlProp" Target="../ctrlProps/ctrlProp538.xml"/><Relationship Id="rId7" Type="http://schemas.openxmlformats.org/officeDocument/2006/relationships/ctrlProp" Target="../ctrlProps/ctrlProp524.xml"/><Relationship Id="rId12" Type="http://schemas.openxmlformats.org/officeDocument/2006/relationships/ctrlProp" Target="../ctrlProps/ctrlProp529.xml"/><Relationship Id="rId17" Type="http://schemas.openxmlformats.org/officeDocument/2006/relationships/ctrlProp" Target="../ctrlProps/ctrlProp534.xml"/><Relationship Id="rId2" Type="http://schemas.openxmlformats.org/officeDocument/2006/relationships/drawing" Target="../drawings/drawing82.xml"/><Relationship Id="rId16" Type="http://schemas.openxmlformats.org/officeDocument/2006/relationships/ctrlProp" Target="../ctrlProps/ctrlProp533.xml"/><Relationship Id="rId20" Type="http://schemas.openxmlformats.org/officeDocument/2006/relationships/ctrlProp" Target="../ctrlProps/ctrlProp537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523.xml"/><Relationship Id="rId11" Type="http://schemas.openxmlformats.org/officeDocument/2006/relationships/ctrlProp" Target="../ctrlProps/ctrlProp528.xml"/><Relationship Id="rId5" Type="http://schemas.openxmlformats.org/officeDocument/2006/relationships/ctrlProp" Target="../ctrlProps/ctrlProp522.xml"/><Relationship Id="rId15" Type="http://schemas.openxmlformats.org/officeDocument/2006/relationships/ctrlProp" Target="../ctrlProps/ctrlProp532.xml"/><Relationship Id="rId23" Type="http://schemas.openxmlformats.org/officeDocument/2006/relationships/ctrlProp" Target="../ctrlProps/ctrlProp540.xml"/><Relationship Id="rId10" Type="http://schemas.openxmlformats.org/officeDocument/2006/relationships/ctrlProp" Target="../ctrlProps/ctrlProp527.xml"/><Relationship Id="rId19" Type="http://schemas.openxmlformats.org/officeDocument/2006/relationships/ctrlProp" Target="../ctrlProps/ctrlProp536.xml"/><Relationship Id="rId4" Type="http://schemas.openxmlformats.org/officeDocument/2006/relationships/ctrlProp" Target="../ctrlProps/ctrlProp521.xml"/><Relationship Id="rId9" Type="http://schemas.openxmlformats.org/officeDocument/2006/relationships/ctrlProp" Target="../ctrlProps/ctrlProp526.xml"/><Relationship Id="rId14" Type="http://schemas.openxmlformats.org/officeDocument/2006/relationships/ctrlProp" Target="../ctrlProps/ctrlProp531.xml"/><Relationship Id="rId22" Type="http://schemas.openxmlformats.org/officeDocument/2006/relationships/ctrlProp" Target="../ctrlProps/ctrlProp53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5.xml"/><Relationship Id="rId13" Type="http://schemas.openxmlformats.org/officeDocument/2006/relationships/ctrlProp" Target="../ctrlProps/ctrlProp550.xml"/><Relationship Id="rId18" Type="http://schemas.openxmlformats.org/officeDocument/2006/relationships/ctrlProp" Target="../ctrlProps/ctrlProp555.xml"/><Relationship Id="rId3" Type="http://schemas.openxmlformats.org/officeDocument/2006/relationships/vmlDrawing" Target="../drawings/vmlDrawing28.vml"/><Relationship Id="rId21" Type="http://schemas.openxmlformats.org/officeDocument/2006/relationships/ctrlProp" Target="../ctrlProps/ctrlProp558.xml"/><Relationship Id="rId7" Type="http://schemas.openxmlformats.org/officeDocument/2006/relationships/ctrlProp" Target="../ctrlProps/ctrlProp544.xml"/><Relationship Id="rId12" Type="http://schemas.openxmlformats.org/officeDocument/2006/relationships/ctrlProp" Target="../ctrlProps/ctrlProp549.xml"/><Relationship Id="rId17" Type="http://schemas.openxmlformats.org/officeDocument/2006/relationships/ctrlProp" Target="../ctrlProps/ctrlProp554.xml"/><Relationship Id="rId2" Type="http://schemas.openxmlformats.org/officeDocument/2006/relationships/drawing" Target="../drawings/drawing85.xml"/><Relationship Id="rId16" Type="http://schemas.openxmlformats.org/officeDocument/2006/relationships/ctrlProp" Target="../ctrlProps/ctrlProp553.xml"/><Relationship Id="rId20" Type="http://schemas.openxmlformats.org/officeDocument/2006/relationships/ctrlProp" Target="../ctrlProps/ctrlProp557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543.xml"/><Relationship Id="rId11" Type="http://schemas.openxmlformats.org/officeDocument/2006/relationships/ctrlProp" Target="../ctrlProps/ctrlProp548.xml"/><Relationship Id="rId5" Type="http://schemas.openxmlformats.org/officeDocument/2006/relationships/ctrlProp" Target="../ctrlProps/ctrlProp542.xml"/><Relationship Id="rId15" Type="http://schemas.openxmlformats.org/officeDocument/2006/relationships/ctrlProp" Target="../ctrlProps/ctrlProp552.xml"/><Relationship Id="rId23" Type="http://schemas.openxmlformats.org/officeDocument/2006/relationships/ctrlProp" Target="../ctrlProps/ctrlProp560.xml"/><Relationship Id="rId10" Type="http://schemas.openxmlformats.org/officeDocument/2006/relationships/ctrlProp" Target="../ctrlProps/ctrlProp547.xml"/><Relationship Id="rId19" Type="http://schemas.openxmlformats.org/officeDocument/2006/relationships/ctrlProp" Target="../ctrlProps/ctrlProp556.xml"/><Relationship Id="rId4" Type="http://schemas.openxmlformats.org/officeDocument/2006/relationships/ctrlProp" Target="../ctrlProps/ctrlProp541.xml"/><Relationship Id="rId9" Type="http://schemas.openxmlformats.org/officeDocument/2006/relationships/ctrlProp" Target="../ctrlProps/ctrlProp546.xml"/><Relationship Id="rId14" Type="http://schemas.openxmlformats.org/officeDocument/2006/relationships/ctrlProp" Target="../ctrlProps/ctrlProp551.xml"/><Relationship Id="rId22" Type="http://schemas.openxmlformats.org/officeDocument/2006/relationships/ctrlProp" Target="../ctrlProps/ctrlProp559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5.xml"/><Relationship Id="rId13" Type="http://schemas.openxmlformats.org/officeDocument/2006/relationships/ctrlProp" Target="../ctrlProps/ctrlProp570.xml"/><Relationship Id="rId18" Type="http://schemas.openxmlformats.org/officeDocument/2006/relationships/ctrlProp" Target="../ctrlProps/ctrlProp575.xml"/><Relationship Id="rId3" Type="http://schemas.openxmlformats.org/officeDocument/2006/relationships/vmlDrawing" Target="../drawings/vmlDrawing29.vml"/><Relationship Id="rId21" Type="http://schemas.openxmlformats.org/officeDocument/2006/relationships/ctrlProp" Target="../ctrlProps/ctrlProp578.xml"/><Relationship Id="rId7" Type="http://schemas.openxmlformats.org/officeDocument/2006/relationships/ctrlProp" Target="../ctrlProps/ctrlProp564.xml"/><Relationship Id="rId12" Type="http://schemas.openxmlformats.org/officeDocument/2006/relationships/ctrlProp" Target="../ctrlProps/ctrlProp569.xml"/><Relationship Id="rId17" Type="http://schemas.openxmlformats.org/officeDocument/2006/relationships/ctrlProp" Target="../ctrlProps/ctrlProp574.xml"/><Relationship Id="rId2" Type="http://schemas.openxmlformats.org/officeDocument/2006/relationships/drawing" Target="../drawings/drawing88.xml"/><Relationship Id="rId16" Type="http://schemas.openxmlformats.org/officeDocument/2006/relationships/ctrlProp" Target="../ctrlProps/ctrlProp573.xml"/><Relationship Id="rId2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563.xml"/><Relationship Id="rId11" Type="http://schemas.openxmlformats.org/officeDocument/2006/relationships/ctrlProp" Target="../ctrlProps/ctrlProp568.xml"/><Relationship Id="rId5" Type="http://schemas.openxmlformats.org/officeDocument/2006/relationships/ctrlProp" Target="../ctrlProps/ctrlProp562.xml"/><Relationship Id="rId15" Type="http://schemas.openxmlformats.org/officeDocument/2006/relationships/ctrlProp" Target="../ctrlProps/ctrlProp572.xml"/><Relationship Id="rId23" Type="http://schemas.openxmlformats.org/officeDocument/2006/relationships/ctrlProp" Target="../ctrlProps/ctrlProp580.xml"/><Relationship Id="rId10" Type="http://schemas.openxmlformats.org/officeDocument/2006/relationships/ctrlProp" Target="../ctrlProps/ctrlProp567.xml"/><Relationship Id="rId19" Type="http://schemas.openxmlformats.org/officeDocument/2006/relationships/ctrlProp" Target="../ctrlProps/ctrlProp576.xml"/><Relationship Id="rId4" Type="http://schemas.openxmlformats.org/officeDocument/2006/relationships/ctrlProp" Target="../ctrlProps/ctrlProp561.xml"/><Relationship Id="rId9" Type="http://schemas.openxmlformats.org/officeDocument/2006/relationships/ctrlProp" Target="../ctrlProps/ctrlProp566.xml"/><Relationship Id="rId14" Type="http://schemas.openxmlformats.org/officeDocument/2006/relationships/ctrlProp" Target="../ctrlProps/ctrlProp571.xml"/><Relationship Id="rId22" Type="http://schemas.openxmlformats.org/officeDocument/2006/relationships/ctrlProp" Target="../ctrlProps/ctrlProp579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85.xml"/><Relationship Id="rId13" Type="http://schemas.openxmlformats.org/officeDocument/2006/relationships/ctrlProp" Target="../ctrlProps/ctrlProp590.xml"/><Relationship Id="rId18" Type="http://schemas.openxmlformats.org/officeDocument/2006/relationships/ctrlProp" Target="../ctrlProps/ctrlProp595.xml"/><Relationship Id="rId3" Type="http://schemas.openxmlformats.org/officeDocument/2006/relationships/vmlDrawing" Target="../drawings/vmlDrawing30.vml"/><Relationship Id="rId21" Type="http://schemas.openxmlformats.org/officeDocument/2006/relationships/ctrlProp" Target="../ctrlProps/ctrlProp598.xml"/><Relationship Id="rId7" Type="http://schemas.openxmlformats.org/officeDocument/2006/relationships/ctrlProp" Target="../ctrlProps/ctrlProp584.xml"/><Relationship Id="rId12" Type="http://schemas.openxmlformats.org/officeDocument/2006/relationships/ctrlProp" Target="../ctrlProps/ctrlProp589.xml"/><Relationship Id="rId17" Type="http://schemas.openxmlformats.org/officeDocument/2006/relationships/ctrlProp" Target="../ctrlProps/ctrlProp594.xml"/><Relationship Id="rId2" Type="http://schemas.openxmlformats.org/officeDocument/2006/relationships/drawing" Target="../drawings/drawing91.xml"/><Relationship Id="rId16" Type="http://schemas.openxmlformats.org/officeDocument/2006/relationships/ctrlProp" Target="../ctrlProps/ctrlProp593.xml"/><Relationship Id="rId20" Type="http://schemas.openxmlformats.org/officeDocument/2006/relationships/ctrlProp" Target="../ctrlProps/ctrlProp597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583.xml"/><Relationship Id="rId11" Type="http://schemas.openxmlformats.org/officeDocument/2006/relationships/ctrlProp" Target="../ctrlProps/ctrlProp588.xml"/><Relationship Id="rId5" Type="http://schemas.openxmlformats.org/officeDocument/2006/relationships/ctrlProp" Target="../ctrlProps/ctrlProp582.xml"/><Relationship Id="rId15" Type="http://schemas.openxmlformats.org/officeDocument/2006/relationships/ctrlProp" Target="../ctrlProps/ctrlProp592.xml"/><Relationship Id="rId23" Type="http://schemas.openxmlformats.org/officeDocument/2006/relationships/ctrlProp" Target="../ctrlProps/ctrlProp600.xml"/><Relationship Id="rId10" Type="http://schemas.openxmlformats.org/officeDocument/2006/relationships/ctrlProp" Target="../ctrlProps/ctrlProp587.xml"/><Relationship Id="rId19" Type="http://schemas.openxmlformats.org/officeDocument/2006/relationships/ctrlProp" Target="../ctrlProps/ctrlProp596.xml"/><Relationship Id="rId4" Type="http://schemas.openxmlformats.org/officeDocument/2006/relationships/ctrlProp" Target="../ctrlProps/ctrlProp581.xml"/><Relationship Id="rId9" Type="http://schemas.openxmlformats.org/officeDocument/2006/relationships/ctrlProp" Target="../ctrlProps/ctrlProp586.xml"/><Relationship Id="rId14" Type="http://schemas.openxmlformats.org/officeDocument/2006/relationships/ctrlProp" Target="../ctrlProps/ctrlProp591.xml"/><Relationship Id="rId22" Type="http://schemas.openxmlformats.org/officeDocument/2006/relationships/ctrlProp" Target="../ctrlProps/ctrlProp599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5.xml"/><Relationship Id="rId13" Type="http://schemas.openxmlformats.org/officeDocument/2006/relationships/ctrlProp" Target="../ctrlProps/ctrlProp610.xml"/><Relationship Id="rId18" Type="http://schemas.openxmlformats.org/officeDocument/2006/relationships/ctrlProp" Target="../ctrlProps/ctrlProp615.xml"/><Relationship Id="rId3" Type="http://schemas.openxmlformats.org/officeDocument/2006/relationships/vmlDrawing" Target="../drawings/vmlDrawing31.vml"/><Relationship Id="rId21" Type="http://schemas.openxmlformats.org/officeDocument/2006/relationships/ctrlProp" Target="../ctrlProps/ctrlProp618.xml"/><Relationship Id="rId7" Type="http://schemas.openxmlformats.org/officeDocument/2006/relationships/ctrlProp" Target="../ctrlProps/ctrlProp604.xml"/><Relationship Id="rId12" Type="http://schemas.openxmlformats.org/officeDocument/2006/relationships/ctrlProp" Target="../ctrlProps/ctrlProp609.xml"/><Relationship Id="rId17" Type="http://schemas.openxmlformats.org/officeDocument/2006/relationships/ctrlProp" Target="../ctrlProps/ctrlProp614.xml"/><Relationship Id="rId2" Type="http://schemas.openxmlformats.org/officeDocument/2006/relationships/drawing" Target="../drawings/drawing94.xml"/><Relationship Id="rId16" Type="http://schemas.openxmlformats.org/officeDocument/2006/relationships/ctrlProp" Target="../ctrlProps/ctrlProp613.xml"/><Relationship Id="rId20" Type="http://schemas.openxmlformats.org/officeDocument/2006/relationships/ctrlProp" Target="../ctrlProps/ctrlProp617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603.xml"/><Relationship Id="rId11" Type="http://schemas.openxmlformats.org/officeDocument/2006/relationships/ctrlProp" Target="../ctrlProps/ctrlProp608.xml"/><Relationship Id="rId5" Type="http://schemas.openxmlformats.org/officeDocument/2006/relationships/ctrlProp" Target="../ctrlProps/ctrlProp602.xml"/><Relationship Id="rId15" Type="http://schemas.openxmlformats.org/officeDocument/2006/relationships/ctrlProp" Target="../ctrlProps/ctrlProp612.xml"/><Relationship Id="rId23" Type="http://schemas.openxmlformats.org/officeDocument/2006/relationships/ctrlProp" Target="../ctrlProps/ctrlProp620.xml"/><Relationship Id="rId10" Type="http://schemas.openxmlformats.org/officeDocument/2006/relationships/ctrlProp" Target="../ctrlProps/ctrlProp607.xml"/><Relationship Id="rId19" Type="http://schemas.openxmlformats.org/officeDocument/2006/relationships/ctrlProp" Target="../ctrlProps/ctrlProp616.xml"/><Relationship Id="rId4" Type="http://schemas.openxmlformats.org/officeDocument/2006/relationships/ctrlProp" Target="../ctrlProps/ctrlProp601.xml"/><Relationship Id="rId9" Type="http://schemas.openxmlformats.org/officeDocument/2006/relationships/ctrlProp" Target="../ctrlProps/ctrlProp606.xml"/><Relationship Id="rId14" Type="http://schemas.openxmlformats.org/officeDocument/2006/relationships/ctrlProp" Target="../ctrlProps/ctrlProp611.xml"/><Relationship Id="rId22" Type="http://schemas.openxmlformats.org/officeDocument/2006/relationships/ctrlProp" Target="../ctrlProps/ctrlProp619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5.xml"/><Relationship Id="rId13" Type="http://schemas.openxmlformats.org/officeDocument/2006/relationships/ctrlProp" Target="../ctrlProps/ctrlProp630.xml"/><Relationship Id="rId18" Type="http://schemas.openxmlformats.org/officeDocument/2006/relationships/ctrlProp" Target="../ctrlProps/ctrlProp635.xml"/><Relationship Id="rId3" Type="http://schemas.openxmlformats.org/officeDocument/2006/relationships/vmlDrawing" Target="../drawings/vmlDrawing32.vml"/><Relationship Id="rId21" Type="http://schemas.openxmlformats.org/officeDocument/2006/relationships/ctrlProp" Target="../ctrlProps/ctrlProp638.xml"/><Relationship Id="rId7" Type="http://schemas.openxmlformats.org/officeDocument/2006/relationships/ctrlProp" Target="../ctrlProps/ctrlProp624.xml"/><Relationship Id="rId12" Type="http://schemas.openxmlformats.org/officeDocument/2006/relationships/ctrlProp" Target="../ctrlProps/ctrlProp629.xml"/><Relationship Id="rId17" Type="http://schemas.openxmlformats.org/officeDocument/2006/relationships/ctrlProp" Target="../ctrlProps/ctrlProp634.xml"/><Relationship Id="rId2" Type="http://schemas.openxmlformats.org/officeDocument/2006/relationships/drawing" Target="../drawings/drawing97.xml"/><Relationship Id="rId16" Type="http://schemas.openxmlformats.org/officeDocument/2006/relationships/ctrlProp" Target="../ctrlProps/ctrlProp633.xml"/><Relationship Id="rId20" Type="http://schemas.openxmlformats.org/officeDocument/2006/relationships/ctrlProp" Target="../ctrlProps/ctrlProp637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623.xml"/><Relationship Id="rId11" Type="http://schemas.openxmlformats.org/officeDocument/2006/relationships/ctrlProp" Target="../ctrlProps/ctrlProp628.xml"/><Relationship Id="rId5" Type="http://schemas.openxmlformats.org/officeDocument/2006/relationships/ctrlProp" Target="../ctrlProps/ctrlProp622.xml"/><Relationship Id="rId15" Type="http://schemas.openxmlformats.org/officeDocument/2006/relationships/ctrlProp" Target="../ctrlProps/ctrlProp632.xml"/><Relationship Id="rId23" Type="http://schemas.openxmlformats.org/officeDocument/2006/relationships/ctrlProp" Target="../ctrlProps/ctrlProp640.xml"/><Relationship Id="rId10" Type="http://schemas.openxmlformats.org/officeDocument/2006/relationships/ctrlProp" Target="../ctrlProps/ctrlProp627.xml"/><Relationship Id="rId19" Type="http://schemas.openxmlformats.org/officeDocument/2006/relationships/ctrlProp" Target="../ctrlProps/ctrlProp636.xml"/><Relationship Id="rId4" Type="http://schemas.openxmlformats.org/officeDocument/2006/relationships/ctrlProp" Target="../ctrlProps/ctrlProp621.xml"/><Relationship Id="rId9" Type="http://schemas.openxmlformats.org/officeDocument/2006/relationships/ctrlProp" Target="../ctrlProps/ctrlProp626.xml"/><Relationship Id="rId14" Type="http://schemas.openxmlformats.org/officeDocument/2006/relationships/ctrlProp" Target="../ctrlProps/ctrlProp631.xml"/><Relationship Id="rId22" Type="http://schemas.openxmlformats.org/officeDocument/2006/relationships/ctrlProp" Target="../ctrlProps/ctrlProp639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5.xml"/><Relationship Id="rId13" Type="http://schemas.openxmlformats.org/officeDocument/2006/relationships/ctrlProp" Target="../ctrlProps/ctrlProp650.xml"/><Relationship Id="rId18" Type="http://schemas.openxmlformats.org/officeDocument/2006/relationships/ctrlProp" Target="../ctrlProps/ctrlProp655.xml"/><Relationship Id="rId3" Type="http://schemas.openxmlformats.org/officeDocument/2006/relationships/vmlDrawing" Target="../drawings/vmlDrawing33.vml"/><Relationship Id="rId21" Type="http://schemas.openxmlformats.org/officeDocument/2006/relationships/ctrlProp" Target="../ctrlProps/ctrlProp658.xml"/><Relationship Id="rId7" Type="http://schemas.openxmlformats.org/officeDocument/2006/relationships/ctrlProp" Target="../ctrlProps/ctrlProp644.xml"/><Relationship Id="rId12" Type="http://schemas.openxmlformats.org/officeDocument/2006/relationships/ctrlProp" Target="../ctrlProps/ctrlProp649.xml"/><Relationship Id="rId17" Type="http://schemas.openxmlformats.org/officeDocument/2006/relationships/ctrlProp" Target="../ctrlProps/ctrlProp654.xml"/><Relationship Id="rId2" Type="http://schemas.openxmlformats.org/officeDocument/2006/relationships/drawing" Target="../drawings/drawing100.xml"/><Relationship Id="rId16" Type="http://schemas.openxmlformats.org/officeDocument/2006/relationships/ctrlProp" Target="../ctrlProps/ctrlProp653.xml"/><Relationship Id="rId20" Type="http://schemas.openxmlformats.org/officeDocument/2006/relationships/ctrlProp" Target="../ctrlProps/ctrlProp657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643.xml"/><Relationship Id="rId11" Type="http://schemas.openxmlformats.org/officeDocument/2006/relationships/ctrlProp" Target="../ctrlProps/ctrlProp648.xml"/><Relationship Id="rId5" Type="http://schemas.openxmlformats.org/officeDocument/2006/relationships/ctrlProp" Target="../ctrlProps/ctrlProp642.xml"/><Relationship Id="rId15" Type="http://schemas.openxmlformats.org/officeDocument/2006/relationships/ctrlProp" Target="../ctrlProps/ctrlProp652.xml"/><Relationship Id="rId23" Type="http://schemas.openxmlformats.org/officeDocument/2006/relationships/ctrlProp" Target="../ctrlProps/ctrlProp660.xml"/><Relationship Id="rId10" Type="http://schemas.openxmlformats.org/officeDocument/2006/relationships/ctrlProp" Target="../ctrlProps/ctrlProp647.xml"/><Relationship Id="rId19" Type="http://schemas.openxmlformats.org/officeDocument/2006/relationships/ctrlProp" Target="../ctrlProps/ctrlProp656.xml"/><Relationship Id="rId4" Type="http://schemas.openxmlformats.org/officeDocument/2006/relationships/ctrlProp" Target="../ctrlProps/ctrlProp641.xml"/><Relationship Id="rId9" Type="http://schemas.openxmlformats.org/officeDocument/2006/relationships/ctrlProp" Target="../ctrlProps/ctrlProp646.xml"/><Relationship Id="rId14" Type="http://schemas.openxmlformats.org/officeDocument/2006/relationships/ctrlProp" Target="../ctrlProps/ctrlProp651.xml"/><Relationship Id="rId22" Type="http://schemas.openxmlformats.org/officeDocument/2006/relationships/ctrlProp" Target="../ctrlProps/ctrlProp65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65.xml"/><Relationship Id="rId13" Type="http://schemas.openxmlformats.org/officeDocument/2006/relationships/ctrlProp" Target="../ctrlProps/ctrlProp670.xml"/><Relationship Id="rId18" Type="http://schemas.openxmlformats.org/officeDocument/2006/relationships/ctrlProp" Target="../ctrlProps/ctrlProp675.xml"/><Relationship Id="rId3" Type="http://schemas.openxmlformats.org/officeDocument/2006/relationships/vmlDrawing" Target="../drawings/vmlDrawing34.vml"/><Relationship Id="rId21" Type="http://schemas.openxmlformats.org/officeDocument/2006/relationships/ctrlProp" Target="../ctrlProps/ctrlProp678.xml"/><Relationship Id="rId7" Type="http://schemas.openxmlformats.org/officeDocument/2006/relationships/ctrlProp" Target="../ctrlProps/ctrlProp664.xml"/><Relationship Id="rId12" Type="http://schemas.openxmlformats.org/officeDocument/2006/relationships/ctrlProp" Target="../ctrlProps/ctrlProp669.xml"/><Relationship Id="rId17" Type="http://schemas.openxmlformats.org/officeDocument/2006/relationships/ctrlProp" Target="../ctrlProps/ctrlProp674.xml"/><Relationship Id="rId2" Type="http://schemas.openxmlformats.org/officeDocument/2006/relationships/drawing" Target="../drawings/drawing103.xml"/><Relationship Id="rId16" Type="http://schemas.openxmlformats.org/officeDocument/2006/relationships/ctrlProp" Target="../ctrlProps/ctrlProp673.xml"/><Relationship Id="rId20" Type="http://schemas.openxmlformats.org/officeDocument/2006/relationships/ctrlProp" Target="../ctrlProps/ctrlProp677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663.xml"/><Relationship Id="rId11" Type="http://schemas.openxmlformats.org/officeDocument/2006/relationships/ctrlProp" Target="../ctrlProps/ctrlProp668.xml"/><Relationship Id="rId5" Type="http://schemas.openxmlformats.org/officeDocument/2006/relationships/ctrlProp" Target="../ctrlProps/ctrlProp662.xml"/><Relationship Id="rId15" Type="http://schemas.openxmlformats.org/officeDocument/2006/relationships/ctrlProp" Target="../ctrlProps/ctrlProp672.xml"/><Relationship Id="rId23" Type="http://schemas.openxmlformats.org/officeDocument/2006/relationships/ctrlProp" Target="../ctrlProps/ctrlProp680.xml"/><Relationship Id="rId10" Type="http://schemas.openxmlformats.org/officeDocument/2006/relationships/ctrlProp" Target="../ctrlProps/ctrlProp667.xml"/><Relationship Id="rId19" Type="http://schemas.openxmlformats.org/officeDocument/2006/relationships/ctrlProp" Target="../ctrlProps/ctrlProp676.xml"/><Relationship Id="rId4" Type="http://schemas.openxmlformats.org/officeDocument/2006/relationships/ctrlProp" Target="../ctrlProps/ctrlProp661.xml"/><Relationship Id="rId9" Type="http://schemas.openxmlformats.org/officeDocument/2006/relationships/ctrlProp" Target="../ctrlProps/ctrlProp666.xml"/><Relationship Id="rId14" Type="http://schemas.openxmlformats.org/officeDocument/2006/relationships/ctrlProp" Target="../ctrlProps/ctrlProp671.xml"/><Relationship Id="rId22" Type="http://schemas.openxmlformats.org/officeDocument/2006/relationships/ctrlProp" Target="../ctrlProps/ctrlProp679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3" Type="http://schemas.openxmlformats.org/officeDocument/2006/relationships/vmlDrawing" Target="../drawings/vmlDrawing35.vml"/><Relationship Id="rId21" Type="http://schemas.openxmlformats.org/officeDocument/2006/relationships/ctrlProp" Target="../ctrlProps/ctrlProp698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" Type="http://schemas.openxmlformats.org/officeDocument/2006/relationships/drawing" Target="../drawings/drawing106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1" Type="http://schemas.openxmlformats.org/officeDocument/2006/relationships/printerSettings" Target="../printerSettings/printerSettings39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4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4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47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48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49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5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13" Type="http://schemas.openxmlformats.org/officeDocument/2006/relationships/ctrlProp" Target="../ctrlProps/ctrlProp50.xml"/><Relationship Id="rId18" Type="http://schemas.openxmlformats.org/officeDocument/2006/relationships/ctrlProp" Target="../ctrlProps/ctrlProp55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8.xml"/><Relationship Id="rId7" Type="http://schemas.openxmlformats.org/officeDocument/2006/relationships/ctrlProp" Target="../ctrlProps/ctrlProp44.xml"/><Relationship Id="rId12" Type="http://schemas.openxmlformats.org/officeDocument/2006/relationships/ctrlProp" Target="../ctrlProps/ctrlProp49.xml"/><Relationship Id="rId17" Type="http://schemas.openxmlformats.org/officeDocument/2006/relationships/ctrlProp" Target="../ctrlProps/ctrlProp54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53.xml"/><Relationship Id="rId20" Type="http://schemas.openxmlformats.org/officeDocument/2006/relationships/ctrlProp" Target="../ctrlProps/ctrlProp5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5" Type="http://schemas.openxmlformats.org/officeDocument/2006/relationships/ctrlProp" Target="../ctrlProps/ctrlProp52.xml"/><Relationship Id="rId23" Type="http://schemas.openxmlformats.org/officeDocument/2006/relationships/ctrlProp" Target="../ctrlProps/ctrlProp60.xml"/><Relationship Id="rId10" Type="http://schemas.openxmlformats.org/officeDocument/2006/relationships/ctrlProp" Target="../ctrlProps/ctrlProp47.xml"/><Relationship Id="rId19" Type="http://schemas.openxmlformats.org/officeDocument/2006/relationships/ctrlProp" Target="../ctrlProps/ctrlProp56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Relationship Id="rId14" Type="http://schemas.openxmlformats.org/officeDocument/2006/relationships/ctrlProp" Target="../ctrlProps/ctrlProp51.xml"/><Relationship Id="rId22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5.xml"/><Relationship Id="rId13" Type="http://schemas.openxmlformats.org/officeDocument/2006/relationships/ctrlProp" Target="../ctrlProps/ctrlProp70.xml"/><Relationship Id="rId18" Type="http://schemas.openxmlformats.org/officeDocument/2006/relationships/ctrlProp" Target="../ctrlProps/ctrlProp7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8.xml"/><Relationship Id="rId7" Type="http://schemas.openxmlformats.org/officeDocument/2006/relationships/ctrlProp" Target="../ctrlProps/ctrlProp64.xml"/><Relationship Id="rId12" Type="http://schemas.openxmlformats.org/officeDocument/2006/relationships/ctrlProp" Target="../ctrlProps/ctrlProp69.xml"/><Relationship Id="rId17" Type="http://schemas.openxmlformats.org/officeDocument/2006/relationships/ctrlProp" Target="../ctrlProps/ctrlProp74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73.xml"/><Relationship Id="rId20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63.xml"/><Relationship Id="rId11" Type="http://schemas.openxmlformats.org/officeDocument/2006/relationships/ctrlProp" Target="../ctrlProps/ctrlProp68.xml"/><Relationship Id="rId5" Type="http://schemas.openxmlformats.org/officeDocument/2006/relationships/ctrlProp" Target="../ctrlProps/ctrlProp62.xml"/><Relationship Id="rId15" Type="http://schemas.openxmlformats.org/officeDocument/2006/relationships/ctrlProp" Target="../ctrlProps/ctrlProp72.xml"/><Relationship Id="rId23" Type="http://schemas.openxmlformats.org/officeDocument/2006/relationships/ctrlProp" Target="../ctrlProps/ctrlProp80.xml"/><Relationship Id="rId10" Type="http://schemas.openxmlformats.org/officeDocument/2006/relationships/ctrlProp" Target="../ctrlProps/ctrlProp67.xml"/><Relationship Id="rId19" Type="http://schemas.openxmlformats.org/officeDocument/2006/relationships/ctrlProp" Target="../ctrlProps/ctrlProp76.xml"/><Relationship Id="rId4" Type="http://schemas.openxmlformats.org/officeDocument/2006/relationships/ctrlProp" Target="../ctrlProps/ctrlProp61.xml"/><Relationship Id="rId9" Type="http://schemas.openxmlformats.org/officeDocument/2006/relationships/ctrlProp" Target="../ctrlProps/ctrlProp66.xml"/><Relationship Id="rId14" Type="http://schemas.openxmlformats.org/officeDocument/2006/relationships/ctrlProp" Target="../ctrlProps/ctrlProp71.xml"/><Relationship Id="rId22" Type="http://schemas.openxmlformats.org/officeDocument/2006/relationships/ctrlProp" Target="../ctrlProps/ctrlProp7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98.x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93.xml"/><Relationship Id="rId20" Type="http://schemas.openxmlformats.org/officeDocument/2006/relationships/ctrlProp" Target="../ctrlProps/ctrlProp97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23" Type="http://schemas.openxmlformats.org/officeDocument/2006/relationships/ctrlProp" Target="../ctrlProps/ctrlProp100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Relationship Id="rId22" Type="http://schemas.openxmlformats.org/officeDocument/2006/relationships/ctrlProp" Target="../ctrlProps/ctrlProp9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13" Type="http://schemas.openxmlformats.org/officeDocument/2006/relationships/ctrlProp" Target="../ctrlProps/ctrlProp130.xml"/><Relationship Id="rId18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38.xml"/><Relationship Id="rId7" Type="http://schemas.openxmlformats.org/officeDocument/2006/relationships/ctrlProp" Target="../ctrlProps/ctrlProp124.xml"/><Relationship Id="rId12" Type="http://schemas.openxmlformats.org/officeDocument/2006/relationships/ctrlProp" Target="../ctrlProps/ctrlProp129.xml"/><Relationship Id="rId17" Type="http://schemas.openxmlformats.org/officeDocument/2006/relationships/ctrlProp" Target="../ctrlProps/ctrlProp134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133.xml"/><Relationship Id="rId2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5" Type="http://schemas.openxmlformats.org/officeDocument/2006/relationships/ctrlProp" Target="../ctrlProps/ctrlProp132.xml"/><Relationship Id="rId23" Type="http://schemas.openxmlformats.org/officeDocument/2006/relationships/ctrlProp" Target="../ctrlProps/ctrlProp140.xml"/><Relationship Id="rId10" Type="http://schemas.openxmlformats.org/officeDocument/2006/relationships/ctrlProp" Target="../ctrlProps/ctrlProp127.xml"/><Relationship Id="rId19" Type="http://schemas.openxmlformats.org/officeDocument/2006/relationships/ctrlProp" Target="../ctrlProps/ctrlProp136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Relationship Id="rId14" Type="http://schemas.openxmlformats.org/officeDocument/2006/relationships/ctrlProp" Target="../ctrlProps/ctrlProp131.xml"/><Relationship Id="rId22" Type="http://schemas.openxmlformats.org/officeDocument/2006/relationships/ctrlProp" Target="../ctrlProps/ctrlProp1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workbookViewId="0"/>
  </sheetViews>
  <sheetFormatPr defaultRowHeight="12" x14ac:dyDescent="0.15"/>
  <cols>
    <col min="1" max="1" width="4.875" customWidth="1"/>
    <col min="2" max="2" width="13.875" customWidth="1"/>
    <col min="7" max="7" width="35.875" customWidth="1"/>
  </cols>
  <sheetData>
    <row r="2" spans="2:7" ht="18.75" x14ac:dyDescent="0.25">
      <c r="B2" s="129" t="s">
        <v>43</v>
      </c>
    </row>
    <row r="3" spans="2:7" ht="11.25" customHeight="1" x14ac:dyDescent="0.25">
      <c r="B3" s="128"/>
    </row>
    <row r="4" spans="2:7" ht="15" x14ac:dyDescent="0.2">
      <c r="B4" s="164" t="s">
        <v>83</v>
      </c>
    </row>
    <row r="5" spans="2:7" ht="12" customHeight="1" x14ac:dyDescent="0.2">
      <c r="B5" s="164"/>
    </row>
    <row r="6" spans="2:7" ht="15" x14ac:dyDescent="0.2">
      <c r="B6" s="165" t="s">
        <v>145</v>
      </c>
    </row>
    <row r="7" spans="2:7" ht="15" x14ac:dyDescent="0.2">
      <c r="B7" s="165" t="s">
        <v>68</v>
      </c>
    </row>
    <row r="8" spans="2:7" ht="15" x14ac:dyDescent="0.2">
      <c r="B8" s="165" t="s">
        <v>82</v>
      </c>
    </row>
    <row r="9" spans="2:7" ht="15" x14ac:dyDescent="0.2">
      <c r="B9" s="164"/>
    </row>
    <row r="10" spans="2:7" ht="15" x14ac:dyDescent="0.2">
      <c r="B10" s="164" t="s">
        <v>69</v>
      </c>
    </row>
    <row r="12" spans="2:7" x14ac:dyDescent="0.15">
      <c r="B12" t="s">
        <v>84</v>
      </c>
    </row>
    <row r="14" spans="2:7" x14ac:dyDescent="0.15">
      <c r="B14" s="125" t="s">
        <v>52</v>
      </c>
      <c r="C14" s="125" t="s">
        <v>53</v>
      </c>
      <c r="D14" s="125"/>
      <c r="E14" s="125"/>
      <c r="F14" s="125"/>
      <c r="G14" s="125"/>
    </row>
    <row r="16" spans="2:7" x14ac:dyDescent="0.15">
      <c r="B16" s="125" t="s">
        <v>44</v>
      </c>
      <c r="C16" s="125" t="s">
        <v>45</v>
      </c>
      <c r="D16" s="125"/>
      <c r="E16" s="125"/>
      <c r="F16" s="125"/>
      <c r="G16" s="125"/>
    </row>
    <row r="17" spans="2:7" x14ac:dyDescent="0.15">
      <c r="B17" s="125" t="s">
        <v>47</v>
      </c>
      <c r="C17" s="125"/>
      <c r="D17" s="125"/>
      <c r="E17" s="125"/>
      <c r="F17" s="125"/>
      <c r="G17" s="125"/>
    </row>
    <row r="18" spans="2:7" x14ac:dyDescent="0.15">
      <c r="B18" s="125" t="s">
        <v>46</v>
      </c>
      <c r="C18" s="125" t="s">
        <v>48</v>
      </c>
      <c r="D18" s="125"/>
      <c r="E18" s="125"/>
      <c r="F18" s="125"/>
      <c r="G18" s="125"/>
    </row>
    <row r="21" spans="2:7" x14ac:dyDescent="0.15">
      <c r="B21" s="125" t="s">
        <v>49</v>
      </c>
      <c r="C21" s="125" t="s">
        <v>50</v>
      </c>
      <c r="D21" s="125"/>
      <c r="E21" s="125"/>
      <c r="F21" s="125"/>
      <c r="G21" s="125"/>
    </row>
    <row r="22" spans="2:7" x14ac:dyDescent="0.15">
      <c r="B22" s="125" t="s">
        <v>47</v>
      </c>
      <c r="C22" s="125"/>
      <c r="D22" s="125"/>
      <c r="E22" s="125"/>
      <c r="F22" s="125"/>
      <c r="G22" s="125"/>
    </row>
    <row r="23" spans="2:7" x14ac:dyDescent="0.15">
      <c r="B23" s="125" t="s">
        <v>46</v>
      </c>
      <c r="C23" s="125" t="s">
        <v>51</v>
      </c>
      <c r="D23" s="125"/>
      <c r="E23" s="125"/>
      <c r="F23" s="125"/>
      <c r="G23" s="125"/>
    </row>
    <row r="26" spans="2:7" x14ac:dyDescent="0.15">
      <c r="B26" s="125" t="s">
        <v>54</v>
      </c>
      <c r="C26" s="125" t="s">
        <v>55</v>
      </c>
      <c r="D26" s="125"/>
      <c r="E26" s="125"/>
      <c r="F26" s="125"/>
      <c r="G26" s="125"/>
    </row>
    <row r="27" spans="2:7" x14ac:dyDescent="0.15">
      <c r="B27" s="125" t="s">
        <v>47</v>
      </c>
      <c r="C27" s="125"/>
      <c r="D27" s="125"/>
      <c r="E27" s="125"/>
      <c r="F27" s="125"/>
      <c r="G27" s="125"/>
    </row>
    <row r="28" spans="2:7" x14ac:dyDescent="0.15">
      <c r="B28" s="125" t="s">
        <v>56</v>
      </c>
      <c r="C28" s="125" t="s">
        <v>57</v>
      </c>
      <c r="D28" s="125"/>
      <c r="E28" s="125"/>
      <c r="F28" s="125"/>
      <c r="G28" s="125"/>
    </row>
    <row r="30" spans="2:7" x14ac:dyDescent="0.15">
      <c r="B30" s="125" t="s">
        <v>58</v>
      </c>
      <c r="C30" s="125" t="s">
        <v>59</v>
      </c>
      <c r="D30" s="125"/>
      <c r="E30" s="125"/>
      <c r="F30" s="125"/>
      <c r="G30" s="125"/>
    </row>
    <row r="32" spans="2:7" x14ac:dyDescent="0.15">
      <c r="B32" s="125" t="s">
        <v>60</v>
      </c>
      <c r="C32" s="125" t="s">
        <v>61</v>
      </c>
      <c r="D32" s="125"/>
      <c r="E32" s="125"/>
      <c r="F32" s="125"/>
      <c r="G32" s="125"/>
    </row>
    <row r="33" spans="2:10" x14ac:dyDescent="0.15">
      <c r="B33" s="126"/>
      <c r="C33" s="126"/>
      <c r="D33" s="126"/>
      <c r="E33" s="126"/>
      <c r="F33" s="126"/>
      <c r="G33" s="126"/>
    </row>
    <row r="34" spans="2:10" x14ac:dyDescent="0.15">
      <c r="B34" s="125" t="s">
        <v>117</v>
      </c>
      <c r="C34" s="125" t="s">
        <v>118</v>
      </c>
      <c r="D34" s="125"/>
      <c r="E34" s="125"/>
      <c r="F34" s="125"/>
      <c r="G34" s="125"/>
    </row>
    <row r="35" spans="2:10" x14ac:dyDescent="0.15">
      <c r="B35" s="126"/>
      <c r="C35" s="126"/>
      <c r="D35" s="126"/>
      <c r="E35" s="126"/>
      <c r="F35" s="126"/>
      <c r="G35" s="126"/>
    </row>
    <row r="36" spans="2:10" x14ac:dyDescent="0.15">
      <c r="B36" s="125" t="s">
        <v>126</v>
      </c>
      <c r="C36" s="125" t="s">
        <v>127</v>
      </c>
      <c r="D36" s="125"/>
      <c r="E36" s="125"/>
      <c r="F36" s="125"/>
      <c r="G36" s="125"/>
    </row>
    <row r="37" spans="2:10" x14ac:dyDescent="0.15">
      <c r="B37" s="125" t="s">
        <v>128</v>
      </c>
      <c r="C37" s="125" t="s">
        <v>129</v>
      </c>
      <c r="D37" s="125"/>
      <c r="E37" s="125"/>
      <c r="F37" s="125"/>
      <c r="G37" s="125"/>
    </row>
    <row r="38" spans="2:10" x14ac:dyDescent="0.15">
      <c r="B38" s="125" t="s">
        <v>130</v>
      </c>
      <c r="C38" s="125" t="s">
        <v>131</v>
      </c>
      <c r="D38" s="125"/>
      <c r="E38" s="125"/>
      <c r="F38" s="125"/>
      <c r="G38" s="125"/>
    </row>
    <row r="39" spans="2:10" x14ac:dyDescent="0.15">
      <c r="B39" s="125" t="s">
        <v>132</v>
      </c>
      <c r="C39" s="125" t="s">
        <v>133</v>
      </c>
      <c r="D39" s="125"/>
      <c r="E39" s="125"/>
      <c r="F39" s="125"/>
      <c r="G39" s="125"/>
    </row>
    <row r="40" spans="2:10" x14ac:dyDescent="0.15">
      <c r="B40" s="125" t="s">
        <v>137</v>
      </c>
      <c r="C40" s="125" t="s">
        <v>138</v>
      </c>
      <c r="D40" s="125"/>
      <c r="E40" s="125"/>
      <c r="F40" s="125"/>
      <c r="G40" s="125"/>
    </row>
    <row r="42" spans="2:10" x14ac:dyDescent="0.15">
      <c r="B42" s="127" t="s">
        <v>62</v>
      </c>
      <c r="C42" s="127"/>
      <c r="D42" s="127"/>
      <c r="E42" s="127"/>
      <c r="F42" s="127"/>
      <c r="G42" s="127"/>
      <c r="H42" s="127"/>
      <c r="I42" s="127"/>
      <c r="J42" s="127"/>
    </row>
    <row r="43" spans="2:10" x14ac:dyDescent="0.15">
      <c r="B43" s="127" t="s">
        <v>64</v>
      </c>
      <c r="C43" s="127"/>
      <c r="D43" s="127"/>
      <c r="E43" s="127"/>
      <c r="F43" s="127"/>
      <c r="G43" s="127"/>
      <c r="H43" s="127"/>
      <c r="I43" s="127"/>
      <c r="J43" s="127"/>
    </row>
    <row r="44" spans="2:10" x14ac:dyDescent="0.15">
      <c r="B44" s="127" t="s">
        <v>65</v>
      </c>
      <c r="C44" s="127"/>
      <c r="D44" s="127"/>
      <c r="E44" s="127"/>
      <c r="F44" s="127"/>
      <c r="G44" s="127"/>
      <c r="H44" s="127"/>
      <c r="I44" s="127"/>
      <c r="J44" s="127"/>
    </row>
    <row r="45" spans="2:10" x14ac:dyDescent="0.15">
      <c r="B45" s="127" t="s">
        <v>67</v>
      </c>
      <c r="C45" s="127"/>
      <c r="D45" s="127"/>
      <c r="E45" s="127"/>
      <c r="F45" s="127"/>
      <c r="G45" s="127"/>
      <c r="H45" s="127"/>
      <c r="I45" s="127"/>
      <c r="J45" s="127"/>
    </row>
    <row r="46" spans="2:10" x14ac:dyDescent="0.15">
      <c r="B46" s="127" t="s">
        <v>66</v>
      </c>
      <c r="C46" s="127"/>
      <c r="D46" s="127"/>
      <c r="E46" s="127"/>
      <c r="F46" s="127"/>
      <c r="G46" s="127"/>
      <c r="H46" s="127"/>
      <c r="I46" s="127"/>
      <c r="J46" s="127"/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ke</v>
      </c>
      <c r="C5" s="78">
        <v>119</v>
      </c>
      <c r="D5" s="15">
        <v>43</v>
      </c>
      <c r="E5" s="15">
        <v>2</v>
      </c>
      <c r="F5" s="16">
        <v>0</v>
      </c>
      <c r="G5" s="78">
        <v>10</v>
      </c>
      <c r="H5" s="16">
        <v>29</v>
      </c>
      <c r="I5" s="78">
        <v>0</v>
      </c>
      <c r="J5" s="16">
        <v>0</v>
      </c>
      <c r="K5" s="32">
        <f t="shared" ref="K5:K36" si="0">SUM(C5:J5)</f>
        <v>203</v>
      </c>
      <c r="L5" s="15">
        <v>46</v>
      </c>
      <c r="M5" s="15">
        <v>6</v>
      </c>
      <c r="N5" s="15">
        <v>0</v>
      </c>
      <c r="O5" s="16">
        <v>0</v>
      </c>
      <c r="P5" s="15">
        <v>28</v>
      </c>
      <c r="Q5" s="16">
        <v>11</v>
      </c>
      <c r="R5" s="29">
        <v>0</v>
      </c>
      <c r="S5" s="29">
        <v>0</v>
      </c>
      <c r="T5" s="32">
        <f t="shared" ref="T5:T36" si="1">SUM(L5:S5)</f>
        <v>91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294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to</v>
      </c>
      <c r="C6" s="18">
        <v>135</v>
      </c>
      <c r="D6" s="10">
        <v>12</v>
      </c>
      <c r="E6" s="10">
        <v>1</v>
      </c>
      <c r="F6" s="11">
        <v>10</v>
      </c>
      <c r="G6" s="18">
        <v>29</v>
      </c>
      <c r="H6" s="11">
        <v>178</v>
      </c>
      <c r="I6" s="18">
        <v>0</v>
      </c>
      <c r="J6" s="11">
        <v>0</v>
      </c>
      <c r="K6" s="33">
        <f t="shared" si="0"/>
        <v>365</v>
      </c>
      <c r="L6" s="10">
        <v>104</v>
      </c>
      <c r="M6" s="10">
        <v>3</v>
      </c>
      <c r="N6" s="10">
        <v>0</v>
      </c>
      <c r="O6" s="11">
        <v>0</v>
      </c>
      <c r="P6" s="10">
        <v>9</v>
      </c>
      <c r="Q6" s="11">
        <v>92</v>
      </c>
      <c r="R6" s="30">
        <v>0</v>
      </c>
      <c r="S6" s="30">
        <v>0</v>
      </c>
      <c r="T6" s="33">
        <f t="shared" si="1"/>
        <v>208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573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pe</v>
      </c>
      <c r="C7" s="18">
        <v>734</v>
      </c>
      <c r="D7" s="10">
        <v>209</v>
      </c>
      <c r="E7" s="10">
        <v>0</v>
      </c>
      <c r="F7" s="11">
        <v>28</v>
      </c>
      <c r="G7" s="18">
        <v>11</v>
      </c>
      <c r="H7" s="11">
        <v>81</v>
      </c>
      <c r="I7" s="18">
        <v>0</v>
      </c>
      <c r="J7" s="11">
        <v>0</v>
      </c>
      <c r="K7" s="33">
        <f t="shared" si="0"/>
        <v>1063</v>
      </c>
      <c r="L7" s="10">
        <v>192</v>
      </c>
      <c r="M7" s="10">
        <v>47</v>
      </c>
      <c r="N7" s="10">
        <v>0</v>
      </c>
      <c r="O7" s="11">
        <v>0</v>
      </c>
      <c r="P7" s="10">
        <v>0</v>
      </c>
      <c r="Q7" s="11">
        <v>13</v>
      </c>
      <c r="R7" s="30">
        <v>0</v>
      </c>
      <c r="S7" s="30">
        <v>0</v>
      </c>
      <c r="T7" s="33">
        <f t="shared" si="1"/>
        <v>252</v>
      </c>
      <c r="U7" s="10">
        <v>27</v>
      </c>
      <c r="V7" s="10">
        <v>10</v>
      </c>
      <c r="W7" s="10">
        <v>0</v>
      </c>
      <c r="X7" s="11">
        <v>0</v>
      </c>
      <c r="Y7" s="10">
        <v>0</v>
      </c>
      <c r="Z7" s="11">
        <v>7</v>
      </c>
      <c r="AA7" s="30">
        <v>0</v>
      </c>
      <c r="AB7" s="30">
        <v>0</v>
      </c>
      <c r="AC7" s="33">
        <f t="shared" si="2"/>
        <v>44</v>
      </c>
      <c r="AD7" s="12">
        <f t="shared" si="3"/>
        <v>1359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la</v>
      </c>
      <c r="C8" s="18">
        <v>649</v>
      </c>
      <c r="D8" s="10">
        <v>137</v>
      </c>
      <c r="E8" s="10">
        <v>2</v>
      </c>
      <c r="F8" s="11">
        <v>10</v>
      </c>
      <c r="G8" s="18">
        <v>2</v>
      </c>
      <c r="H8" s="11">
        <v>181</v>
      </c>
      <c r="I8" s="18">
        <v>12</v>
      </c>
      <c r="J8" s="11">
        <v>17</v>
      </c>
      <c r="K8" s="33">
        <f t="shared" si="0"/>
        <v>1010</v>
      </c>
      <c r="L8" s="10">
        <v>249</v>
      </c>
      <c r="M8" s="10">
        <v>41</v>
      </c>
      <c r="N8" s="10">
        <v>0</v>
      </c>
      <c r="O8" s="11">
        <v>0</v>
      </c>
      <c r="P8" s="10">
        <v>0</v>
      </c>
      <c r="Q8" s="11">
        <v>57</v>
      </c>
      <c r="R8" s="30">
        <v>12</v>
      </c>
      <c r="S8" s="30">
        <v>15</v>
      </c>
      <c r="T8" s="33">
        <f t="shared" si="1"/>
        <v>374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1384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su</v>
      </c>
      <c r="C9" s="18">
        <v>711</v>
      </c>
      <c r="D9" s="10">
        <v>162</v>
      </c>
      <c r="E9" s="10">
        <v>2</v>
      </c>
      <c r="F9" s="11">
        <v>15</v>
      </c>
      <c r="G9" s="18">
        <v>5</v>
      </c>
      <c r="H9" s="11">
        <v>246</v>
      </c>
      <c r="I9" s="18">
        <v>14</v>
      </c>
      <c r="J9" s="11">
        <v>21</v>
      </c>
      <c r="K9" s="33">
        <f t="shared" si="0"/>
        <v>1176</v>
      </c>
      <c r="L9" s="10">
        <v>151</v>
      </c>
      <c r="M9" s="10">
        <v>28</v>
      </c>
      <c r="N9" s="10">
        <v>0</v>
      </c>
      <c r="O9" s="11">
        <v>0</v>
      </c>
      <c r="P9" s="10">
        <v>0</v>
      </c>
      <c r="Q9" s="11">
        <v>48</v>
      </c>
      <c r="R9" s="30">
        <v>6</v>
      </c>
      <c r="S9" s="30">
        <v>8</v>
      </c>
      <c r="T9" s="33">
        <f t="shared" si="1"/>
        <v>241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1417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ma</v>
      </c>
      <c r="C10" s="18">
        <v>166</v>
      </c>
      <c r="D10" s="10">
        <v>15</v>
      </c>
      <c r="E10" s="10">
        <v>0</v>
      </c>
      <c r="F10" s="11">
        <v>5</v>
      </c>
      <c r="G10" s="18">
        <v>5</v>
      </c>
      <c r="H10" s="11">
        <v>38</v>
      </c>
      <c r="I10" s="18">
        <v>4</v>
      </c>
      <c r="J10" s="11">
        <v>4</v>
      </c>
      <c r="K10" s="33">
        <f t="shared" si="0"/>
        <v>237</v>
      </c>
      <c r="L10" s="10">
        <v>90</v>
      </c>
      <c r="M10" s="10">
        <v>7</v>
      </c>
      <c r="N10" s="10">
        <v>0</v>
      </c>
      <c r="O10" s="11">
        <v>0</v>
      </c>
      <c r="P10" s="10">
        <v>0</v>
      </c>
      <c r="Q10" s="11">
        <v>16</v>
      </c>
      <c r="R10" s="30">
        <v>0</v>
      </c>
      <c r="S10" s="30">
        <v>0</v>
      </c>
      <c r="T10" s="33">
        <f t="shared" si="1"/>
        <v>113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350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ti</v>
      </c>
      <c r="C11" s="18">
        <v>167</v>
      </c>
      <c r="D11" s="10">
        <v>68</v>
      </c>
      <c r="E11" s="10">
        <v>0</v>
      </c>
      <c r="F11" s="11">
        <v>5</v>
      </c>
      <c r="G11" s="18">
        <v>10</v>
      </c>
      <c r="H11" s="11">
        <v>72</v>
      </c>
      <c r="I11" s="18">
        <v>0</v>
      </c>
      <c r="J11" s="11">
        <v>0</v>
      </c>
      <c r="K11" s="33">
        <f t="shared" si="0"/>
        <v>322</v>
      </c>
      <c r="L11" s="10">
        <v>72</v>
      </c>
      <c r="M11" s="10">
        <v>5</v>
      </c>
      <c r="N11" s="10">
        <v>0</v>
      </c>
      <c r="O11" s="11">
        <v>0</v>
      </c>
      <c r="P11" s="10">
        <v>0</v>
      </c>
      <c r="Q11" s="11">
        <v>12</v>
      </c>
      <c r="R11" s="30">
        <v>0</v>
      </c>
      <c r="S11" s="30">
        <v>0</v>
      </c>
      <c r="T11" s="33">
        <f t="shared" si="1"/>
        <v>89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411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ke</v>
      </c>
      <c r="C12" s="18">
        <v>141</v>
      </c>
      <c r="D12" s="10">
        <v>53</v>
      </c>
      <c r="E12" s="10">
        <v>0</v>
      </c>
      <c r="F12" s="11">
        <v>3</v>
      </c>
      <c r="G12" s="18">
        <v>11</v>
      </c>
      <c r="H12" s="11">
        <v>210</v>
      </c>
      <c r="I12" s="18">
        <v>0</v>
      </c>
      <c r="J12" s="11">
        <v>0</v>
      </c>
      <c r="K12" s="33">
        <f t="shared" si="0"/>
        <v>418</v>
      </c>
      <c r="L12" s="10">
        <v>92</v>
      </c>
      <c r="M12" s="10">
        <v>21</v>
      </c>
      <c r="N12" s="10">
        <v>0</v>
      </c>
      <c r="O12" s="11">
        <v>1</v>
      </c>
      <c r="P12" s="10">
        <v>7</v>
      </c>
      <c r="Q12" s="11">
        <v>90</v>
      </c>
      <c r="R12" s="30">
        <v>2</v>
      </c>
      <c r="S12" s="30">
        <v>2</v>
      </c>
      <c r="T12" s="33">
        <f t="shared" si="1"/>
        <v>215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633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to</v>
      </c>
      <c r="C13" s="18">
        <v>194</v>
      </c>
      <c r="D13" s="10">
        <v>22</v>
      </c>
      <c r="E13" s="10">
        <v>3</v>
      </c>
      <c r="F13" s="11">
        <v>8</v>
      </c>
      <c r="G13" s="18">
        <v>17</v>
      </c>
      <c r="H13" s="11">
        <v>85</v>
      </c>
      <c r="I13" s="18">
        <v>4</v>
      </c>
      <c r="J13" s="11">
        <v>6</v>
      </c>
      <c r="K13" s="33">
        <f t="shared" si="0"/>
        <v>339</v>
      </c>
      <c r="L13" s="10">
        <v>74</v>
      </c>
      <c r="M13" s="10">
        <v>6</v>
      </c>
      <c r="N13" s="10">
        <v>0</v>
      </c>
      <c r="O13" s="11">
        <v>0</v>
      </c>
      <c r="P13" s="10">
        <v>1</v>
      </c>
      <c r="Q13" s="11">
        <v>27</v>
      </c>
      <c r="R13" s="30">
        <v>0</v>
      </c>
      <c r="S13" s="30">
        <v>0</v>
      </c>
      <c r="T13" s="33">
        <f t="shared" si="1"/>
        <v>108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447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pe</v>
      </c>
      <c r="C14" s="18">
        <v>2516</v>
      </c>
      <c r="D14" s="10">
        <v>917</v>
      </c>
      <c r="E14" s="10">
        <v>0</v>
      </c>
      <c r="F14" s="11">
        <v>48</v>
      </c>
      <c r="G14" s="18">
        <v>32</v>
      </c>
      <c r="H14" s="11">
        <v>437</v>
      </c>
      <c r="I14" s="18">
        <v>0</v>
      </c>
      <c r="J14" s="11">
        <v>0</v>
      </c>
      <c r="K14" s="33">
        <f t="shared" si="0"/>
        <v>3950</v>
      </c>
      <c r="L14" s="10">
        <v>412</v>
      </c>
      <c r="M14" s="10">
        <v>133</v>
      </c>
      <c r="N14" s="10">
        <v>0</v>
      </c>
      <c r="O14" s="11">
        <v>0</v>
      </c>
      <c r="P14" s="10">
        <v>0</v>
      </c>
      <c r="Q14" s="11">
        <v>65</v>
      </c>
      <c r="R14" s="30">
        <v>0</v>
      </c>
      <c r="S14" s="30">
        <v>0</v>
      </c>
      <c r="T14" s="33">
        <f t="shared" si="1"/>
        <v>610</v>
      </c>
      <c r="U14" s="10">
        <v>205</v>
      </c>
      <c r="V14" s="10">
        <v>70</v>
      </c>
      <c r="W14" s="10">
        <v>0</v>
      </c>
      <c r="X14" s="11">
        <v>0</v>
      </c>
      <c r="Y14" s="10">
        <v>0</v>
      </c>
      <c r="Z14" s="11">
        <v>35</v>
      </c>
      <c r="AA14" s="30">
        <v>0</v>
      </c>
      <c r="AB14" s="30">
        <v>0</v>
      </c>
      <c r="AC14" s="33">
        <f t="shared" si="2"/>
        <v>310</v>
      </c>
      <c r="AD14" s="12">
        <f t="shared" si="3"/>
        <v>4870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la</v>
      </c>
      <c r="C15" s="18">
        <v>452</v>
      </c>
      <c r="D15" s="10">
        <v>123</v>
      </c>
      <c r="E15" s="10">
        <v>6</v>
      </c>
      <c r="F15" s="11">
        <v>18</v>
      </c>
      <c r="G15" s="18">
        <v>4</v>
      </c>
      <c r="H15" s="11">
        <v>153</v>
      </c>
      <c r="I15" s="18">
        <v>14</v>
      </c>
      <c r="J15" s="11">
        <v>21</v>
      </c>
      <c r="K15" s="33">
        <f t="shared" si="0"/>
        <v>791</v>
      </c>
      <c r="L15" s="10">
        <v>198</v>
      </c>
      <c r="M15" s="10">
        <v>38</v>
      </c>
      <c r="N15" s="10">
        <v>0</v>
      </c>
      <c r="O15" s="11">
        <v>6</v>
      </c>
      <c r="P15" s="10">
        <v>0</v>
      </c>
      <c r="Q15" s="11">
        <v>90</v>
      </c>
      <c r="R15" s="30">
        <v>10</v>
      </c>
      <c r="S15" s="30">
        <v>12</v>
      </c>
      <c r="T15" s="33">
        <f t="shared" si="1"/>
        <v>354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1145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su</v>
      </c>
      <c r="C16" s="18">
        <v>536</v>
      </c>
      <c r="D16" s="10">
        <v>104</v>
      </c>
      <c r="E16" s="10">
        <v>2</v>
      </c>
      <c r="F16" s="11">
        <v>10</v>
      </c>
      <c r="G16" s="18">
        <v>0</v>
      </c>
      <c r="H16" s="11">
        <v>193</v>
      </c>
      <c r="I16" s="18">
        <v>18</v>
      </c>
      <c r="J16" s="11">
        <v>27</v>
      </c>
      <c r="K16" s="33">
        <f t="shared" si="0"/>
        <v>890</v>
      </c>
      <c r="L16" s="10">
        <v>150</v>
      </c>
      <c r="M16" s="10">
        <v>28</v>
      </c>
      <c r="N16" s="10">
        <v>0</v>
      </c>
      <c r="O16" s="11">
        <v>0</v>
      </c>
      <c r="P16" s="10">
        <v>0</v>
      </c>
      <c r="Q16" s="11">
        <v>49</v>
      </c>
      <c r="R16" s="30">
        <v>8</v>
      </c>
      <c r="S16" s="30">
        <v>9</v>
      </c>
      <c r="T16" s="33">
        <f t="shared" si="1"/>
        <v>244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1134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ma</v>
      </c>
      <c r="C17" s="18">
        <v>92</v>
      </c>
      <c r="D17" s="10">
        <v>8</v>
      </c>
      <c r="E17" s="10">
        <v>0</v>
      </c>
      <c r="F17" s="11">
        <v>4</v>
      </c>
      <c r="G17" s="18">
        <v>2</v>
      </c>
      <c r="H17" s="11">
        <v>31</v>
      </c>
      <c r="I17" s="18">
        <v>0</v>
      </c>
      <c r="J17" s="11">
        <v>0</v>
      </c>
      <c r="K17" s="33">
        <f t="shared" si="0"/>
        <v>137</v>
      </c>
      <c r="L17" s="10">
        <v>84</v>
      </c>
      <c r="M17" s="10">
        <v>3</v>
      </c>
      <c r="N17" s="10">
        <v>0</v>
      </c>
      <c r="O17" s="11">
        <v>0</v>
      </c>
      <c r="P17" s="10">
        <v>0</v>
      </c>
      <c r="Q17" s="11">
        <v>22</v>
      </c>
      <c r="R17" s="30">
        <v>2</v>
      </c>
      <c r="S17" s="30">
        <v>2</v>
      </c>
      <c r="T17" s="33">
        <f t="shared" si="1"/>
        <v>113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250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ti</v>
      </c>
      <c r="C18" s="18">
        <v>169</v>
      </c>
      <c r="D18" s="10">
        <v>3</v>
      </c>
      <c r="E18" s="10">
        <v>0</v>
      </c>
      <c r="F18" s="11">
        <v>5</v>
      </c>
      <c r="G18" s="18">
        <v>5</v>
      </c>
      <c r="H18" s="11">
        <v>23</v>
      </c>
      <c r="I18" s="18">
        <v>0</v>
      </c>
      <c r="J18" s="11">
        <v>0</v>
      </c>
      <c r="K18" s="33">
        <f t="shared" si="0"/>
        <v>205</v>
      </c>
      <c r="L18" s="10">
        <v>21</v>
      </c>
      <c r="M18" s="10">
        <v>3</v>
      </c>
      <c r="N18" s="10">
        <v>0</v>
      </c>
      <c r="O18" s="11">
        <v>0</v>
      </c>
      <c r="P18" s="10">
        <v>6</v>
      </c>
      <c r="Q18" s="11">
        <v>33</v>
      </c>
      <c r="R18" s="30">
        <v>0</v>
      </c>
      <c r="S18" s="30">
        <v>0</v>
      </c>
      <c r="T18" s="33">
        <f t="shared" si="1"/>
        <v>63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268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ke</v>
      </c>
      <c r="C19" s="18">
        <v>30</v>
      </c>
      <c r="D19" s="10">
        <v>88</v>
      </c>
      <c r="E19" s="10">
        <v>0</v>
      </c>
      <c r="F19" s="11">
        <v>5</v>
      </c>
      <c r="G19" s="18">
        <v>25</v>
      </c>
      <c r="H19" s="11">
        <v>204</v>
      </c>
      <c r="I19" s="18">
        <v>6</v>
      </c>
      <c r="J19" s="11">
        <v>9</v>
      </c>
      <c r="K19" s="33">
        <f t="shared" si="0"/>
        <v>367</v>
      </c>
      <c r="L19" s="10">
        <v>49</v>
      </c>
      <c r="M19" s="10">
        <v>2</v>
      </c>
      <c r="N19" s="10">
        <v>0</v>
      </c>
      <c r="O19" s="11">
        <v>0</v>
      </c>
      <c r="P19" s="10">
        <v>3</v>
      </c>
      <c r="Q19" s="11">
        <v>41</v>
      </c>
      <c r="R19" s="30">
        <v>0</v>
      </c>
      <c r="S19" s="30">
        <v>0</v>
      </c>
      <c r="T19" s="33">
        <f t="shared" si="1"/>
        <v>95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462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to</v>
      </c>
      <c r="C20" s="18">
        <v>173</v>
      </c>
      <c r="D20" s="10">
        <v>38</v>
      </c>
      <c r="E20" s="10">
        <v>0</v>
      </c>
      <c r="F20" s="11">
        <v>10</v>
      </c>
      <c r="G20" s="18">
        <v>58</v>
      </c>
      <c r="H20" s="11">
        <v>57</v>
      </c>
      <c r="I20" s="18">
        <v>0</v>
      </c>
      <c r="J20" s="11">
        <v>0</v>
      </c>
      <c r="K20" s="33">
        <f t="shared" si="0"/>
        <v>336</v>
      </c>
      <c r="L20" s="10">
        <v>66</v>
      </c>
      <c r="M20" s="10">
        <v>2</v>
      </c>
      <c r="N20" s="10">
        <v>0</v>
      </c>
      <c r="O20" s="11">
        <v>0</v>
      </c>
      <c r="P20" s="10">
        <v>5</v>
      </c>
      <c r="Q20" s="11">
        <v>41</v>
      </c>
      <c r="R20" s="30">
        <v>0</v>
      </c>
      <c r="S20" s="30">
        <v>0</v>
      </c>
      <c r="T20" s="33">
        <f t="shared" si="1"/>
        <v>114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450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pe</v>
      </c>
      <c r="C21" s="18">
        <v>42</v>
      </c>
      <c r="D21" s="10">
        <v>4</v>
      </c>
      <c r="E21" s="10">
        <v>1</v>
      </c>
      <c r="F21" s="11">
        <v>5</v>
      </c>
      <c r="G21" s="18">
        <v>0</v>
      </c>
      <c r="H21" s="11">
        <v>18</v>
      </c>
      <c r="I21" s="18">
        <v>0</v>
      </c>
      <c r="J21" s="11">
        <v>0</v>
      </c>
      <c r="K21" s="33">
        <f t="shared" si="0"/>
        <v>70</v>
      </c>
      <c r="L21" s="10">
        <v>41</v>
      </c>
      <c r="M21" s="10">
        <v>1</v>
      </c>
      <c r="N21" s="10">
        <v>0</v>
      </c>
      <c r="O21" s="11">
        <v>0</v>
      </c>
      <c r="P21" s="10">
        <v>13</v>
      </c>
      <c r="Q21" s="11">
        <v>30</v>
      </c>
      <c r="R21" s="30">
        <v>2</v>
      </c>
      <c r="S21" s="30">
        <v>2</v>
      </c>
      <c r="T21" s="33">
        <f t="shared" si="1"/>
        <v>89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159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la</v>
      </c>
      <c r="C22" s="18">
        <v>333</v>
      </c>
      <c r="D22" s="10">
        <v>66</v>
      </c>
      <c r="E22" s="10">
        <v>2</v>
      </c>
      <c r="F22" s="11">
        <v>15</v>
      </c>
      <c r="G22" s="18">
        <v>10</v>
      </c>
      <c r="H22" s="11">
        <v>126</v>
      </c>
      <c r="I22" s="18">
        <v>6</v>
      </c>
      <c r="J22" s="11">
        <v>9</v>
      </c>
      <c r="K22" s="33">
        <f t="shared" si="0"/>
        <v>567</v>
      </c>
      <c r="L22" s="10">
        <v>129</v>
      </c>
      <c r="M22" s="10">
        <v>16</v>
      </c>
      <c r="N22" s="10">
        <v>0</v>
      </c>
      <c r="O22" s="11">
        <v>0</v>
      </c>
      <c r="P22" s="10">
        <v>0</v>
      </c>
      <c r="Q22" s="11">
        <v>23</v>
      </c>
      <c r="R22" s="30">
        <v>8</v>
      </c>
      <c r="S22" s="30">
        <v>10</v>
      </c>
      <c r="T22" s="33">
        <f t="shared" si="1"/>
        <v>186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753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su</v>
      </c>
      <c r="C23" s="18">
        <v>441</v>
      </c>
      <c r="D23" s="10">
        <v>111</v>
      </c>
      <c r="E23" s="10">
        <v>2</v>
      </c>
      <c r="F23" s="11">
        <v>15</v>
      </c>
      <c r="G23" s="18">
        <v>2</v>
      </c>
      <c r="H23" s="11">
        <v>142</v>
      </c>
      <c r="I23" s="18">
        <v>12</v>
      </c>
      <c r="J23" s="11">
        <v>18</v>
      </c>
      <c r="K23" s="33">
        <f t="shared" si="0"/>
        <v>743</v>
      </c>
      <c r="L23" s="10">
        <v>114</v>
      </c>
      <c r="M23" s="10">
        <v>16</v>
      </c>
      <c r="N23" s="10">
        <v>0</v>
      </c>
      <c r="O23" s="11">
        <v>0</v>
      </c>
      <c r="P23" s="10">
        <v>0</v>
      </c>
      <c r="Q23" s="11">
        <v>21</v>
      </c>
      <c r="R23" s="30">
        <v>4</v>
      </c>
      <c r="S23" s="30">
        <v>5</v>
      </c>
      <c r="T23" s="33">
        <f t="shared" si="1"/>
        <v>160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903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ma</v>
      </c>
      <c r="C24" s="18">
        <v>60</v>
      </c>
      <c r="D24" s="10">
        <v>5</v>
      </c>
      <c r="E24" s="10">
        <v>4</v>
      </c>
      <c r="F24" s="11">
        <v>5</v>
      </c>
      <c r="G24" s="18">
        <v>1</v>
      </c>
      <c r="H24" s="11">
        <v>26</v>
      </c>
      <c r="I24" s="18">
        <v>0</v>
      </c>
      <c r="J24" s="11">
        <v>0</v>
      </c>
      <c r="K24" s="33">
        <f t="shared" si="0"/>
        <v>101</v>
      </c>
      <c r="L24" s="10">
        <v>51</v>
      </c>
      <c r="M24" s="10">
        <v>2</v>
      </c>
      <c r="N24" s="10">
        <v>0</v>
      </c>
      <c r="O24" s="11">
        <v>0</v>
      </c>
      <c r="P24" s="10">
        <v>0</v>
      </c>
      <c r="Q24" s="11">
        <v>5</v>
      </c>
      <c r="R24" s="30">
        <v>2</v>
      </c>
      <c r="S24" s="30">
        <v>2</v>
      </c>
      <c r="T24" s="33">
        <f t="shared" si="1"/>
        <v>62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163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ti</v>
      </c>
      <c r="C25" s="18">
        <v>48</v>
      </c>
      <c r="D25" s="10">
        <v>1</v>
      </c>
      <c r="E25" s="10">
        <v>0</v>
      </c>
      <c r="F25" s="11">
        <v>5</v>
      </c>
      <c r="G25" s="18">
        <v>1</v>
      </c>
      <c r="H25" s="11">
        <v>4</v>
      </c>
      <c r="I25" s="18">
        <v>0</v>
      </c>
      <c r="J25" s="11">
        <v>0</v>
      </c>
      <c r="K25" s="33">
        <f t="shared" si="0"/>
        <v>59</v>
      </c>
      <c r="L25" s="10">
        <v>4</v>
      </c>
      <c r="M25" s="10">
        <v>0</v>
      </c>
      <c r="N25" s="10">
        <v>0</v>
      </c>
      <c r="O25" s="11">
        <v>0</v>
      </c>
      <c r="P25" s="10">
        <v>15</v>
      </c>
      <c r="Q25" s="11">
        <v>105</v>
      </c>
      <c r="R25" s="30">
        <v>0</v>
      </c>
      <c r="S25" s="30">
        <v>0</v>
      </c>
      <c r="T25" s="33">
        <f t="shared" si="1"/>
        <v>124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183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ke</v>
      </c>
      <c r="C26" s="18">
        <v>46</v>
      </c>
      <c r="D26" s="10">
        <v>5</v>
      </c>
      <c r="E26" s="10">
        <v>0</v>
      </c>
      <c r="F26" s="11">
        <v>3</v>
      </c>
      <c r="G26" s="18">
        <v>0</v>
      </c>
      <c r="H26" s="11">
        <v>22</v>
      </c>
      <c r="I26" s="18">
        <v>0</v>
      </c>
      <c r="J26" s="11">
        <v>0</v>
      </c>
      <c r="K26" s="33">
        <f t="shared" si="0"/>
        <v>76</v>
      </c>
      <c r="L26" s="10">
        <v>33</v>
      </c>
      <c r="M26" s="10">
        <v>1</v>
      </c>
      <c r="N26" s="10">
        <v>0</v>
      </c>
      <c r="O26" s="11">
        <v>1</v>
      </c>
      <c r="P26" s="10">
        <v>0</v>
      </c>
      <c r="Q26" s="11">
        <v>43</v>
      </c>
      <c r="R26" s="30">
        <v>0</v>
      </c>
      <c r="S26" s="30">
        <v>0</v>
      </c>
      <c r="T26" s="33">
        <f t="shared" si="1"/>
        <v>78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154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to</v>
      </c>
      <c r="C27" s="18">
        <v>84</v>
      </c>
      <c r="D27" s="10">
        <v>8</v>
      </c>
      <c r="E27" s="10">
        <v>0</v>
      </c>
      <c r="F27" s="11">
        <v>9</v>
      </c>
      <c r="G27" s="18">
        <v>24</v>
      </c>
      <c r="H27" s="11">
        <v>15</v>
      </c>
      <c r="I27" s="18">
        <v>4</v>
      </c>
      <c r="J27" s="11">
        <v>6</v>
      </c>
      <c r="K27" s="33">
        <f t="shared" si="0"/>
        <v>150</v>
      </c>
      <c r="L27" s="10">
        <v>58</v>
      </c>
      <c r="M27" s="10">
        <v>1</v>
      </c>
      <c r="N27" s="10">
        <v>0</v>
      </c>
      <c r="O27" s="11">
        <v>0</v>
      </c>
      <c r="P27" s="10">
        <v>9</v>
      </c>
      <c r="Q27" s="11">
        <v>38</v>
      </c>
      <c r="R27" s="30">
        <v>0</v>
      </c>
      <c r="S27" s="30">
        <v>0</v>
      </c>
      <c r="T27" s="33">
        <f t="shared" si="1"/>
        <v>106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256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pe</v>
      </c>
      <c r="C28" s="18">
        <v>104</v>
      </c>
      <c r="D28" s="10">
        <v>21</v>
      </c>
      <c r="E28" s="10">
        <v>0</v>
      </c>
      <c r="F28" s="11">
        <v>8</v>
      </c>
      <c r="G28" s="18">
        <v>6</v>
      </c>
      <c r="H28" s="11">
        <v>28</v>
      </c>
      <c r="I28" s="18">
        <v>2</v>
      </c>
      <c r="J28" s="11">
        <v>3</v>
      </c>
      <c r="K28" s="33">
        <f t="shared" si="0"/>
        <v>172</v>
      </c>
      <c r="L28" s="10">
        <v>78</v>
      </c>
      <c r="M28" s="10">
        <v>10</v>
      </c>
      <c r="N28" s="10">
        <v>0</v>
      </c>
      <c r="O28" s="11">
        <v>0</v>
      </c>
      <c r="P28" s="10">
        <v>0</v>
      </c>
      <c r="Q28" s="11">
        <v>12</v>
      </c>
      <c r="R28" s="30">
        <v>0</v>
      </c>
      <c r="S28" s="30">
        <v>0</v>
      </c>
      <c r="T28" s="33">
        <f t="shared" si="1"/>
        <v>100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272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la</v>
      </c>
      <c r="C29" s="18">
        <v>664</v>
      </c>
      <c r="D29" s="10">
        <v>154</v>
      </c>
      <c r="E29" s="10">
        <v>6</v>
      </c>
      <c r="F29" s="11">
        <v>20</v>
      </c>
      <c r="G29" s="18">
        <v>8</v>
      </c>
      <c r="H29" s="11">
        <v>262</v>
      </c>
      <c r="I29" s="18">
        <v>16</v>
      </c>
      <c r="J29" s="11">
        <v>24</v>
      </c>
      <c r="K29" s="33">
        <f t="shared" si="0"/>
        <v>1154</v>
      </c>
      <c r="L29" s="10">
        <v>271</v>
      </c>
      <c r="M29" s="10">
        <v>39</v>
      </c>
      <c r="N29" s="10">
        <v>0</v>
      </c>
      <c r="O29" s="11">
        <v>0</v>
      </c>
      <c r="P29" s="10">
        <v>0</v>
      </c>
      <c r="Q29" s="11">
        <v>52</v>
      </c>
      <c r="R29" s="30">
        <v>10</v>
      </c>
      <c r="S29" s="30">
        <v>12</v>
      </c>
      <c r="T29" s="33">
        <f t="shared" si="1"/>
        <v>384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1538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su</v>
      </c>
      <c r="C30" s="18">
        <v>468</v>
      </c>
      <c r="D30" s="10">
        <v>99</v>
      </c>
      <c r="E30" s="10">
        <v>2</v>
      </c>
      <c r="F30" s="11">
        <v>28</v>
      </c>
      <c r="G30" s="18">
        <v>3</v>
      </c>
      <c r="H30" s="11">
        <v>186</v>
      </c>
      <c r="I30" s="18">
        <v>22</v>
      </c>
      <c r="J30" s="11">
        <v>33</v>
      </c>
      <c r="K30" s="33">
        <f t="shared" si="0"/>
        <v>841</v>
      </c>
      <c r="L30" s="10">
        <v>81</v>
      </c>
      <c r="M30" s="10">
        <v>12</v>
      </c>
      <c r="N30" s="10">
        <v>0</v>
      </c>
      <c r="O30" s="11">
        <v>0</v>
      </c>
      <c r="P30" s="10">
        <v>0</v>
      </c>
      <c r="Q30" s="11">
        <v>12</v>
      </c>
      <c r="R30" s="30">
        <v>8</v>
      </c>
      <c r="S30" s="30">
        <v>9</v>
      </c>
      <c r="T30" s="33">
        <f t="shared" si="1"/>
        <v>122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963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ma</v>
      </c>
      <c r="C31" s="18">
        <v>88</v>
      </c>
      <c r="D31" s="10">
        <v>9</v>
      </c>
      <c r="E31" s="10">
        <v>0</v>
      </c>
      <c r="F31" s="11">
        <v>5</v>
      </c>
      <c r="G31" s="18">
        <v>0</v>
      </c>
      <c r="H31" s="11">
        <v>32</v>
      </c>
      <c r="I31" s="18">
        <v>0</v>
      </c>
      <c r="J31" s="11">
        <v>0</v>
      </c>
      <c r="K31" s="33">
        <f t="shared" si="0"/>
        <v>134</v>
      </c>
      <c r="L31" s="10">
        <v>57</v>
      </c>
      <c r="M31" s="10">
        <v>6</v>
      </c>
      <c r="N31" s="10">
        <v>0</v>
      </c>
      <c r="O31" s="11">
        <v>0</v>
      </c>
      <c r="P31" s="10">
        <v>0</v>
      </c>
      <c r="Q31" s="11">
        <v>14</v>
      </c>
      <c r="R31" s="30">
        <v>0</v>
      </c>
      <c r="S31" s="30">
        <v>0</v>
      </c>
      <c r="T31" s="33">
        <f t="shared" si="1"/>
        <v>77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211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ti</v>
      </c>
      <c r="C32" s="18">
        <v>115</v>
      </c>
      <c r="D32" s="10">
        <v>7</v>
      </c>
      <c r="E32" s="10">
        <v>0</v>
      </c>
      <c r="F32" s="11">
        <v>9</v>
      </c>
      <c r="G32" s="18">
        <v>1</v>
      </c>
      <c r="H32" s="11">
        <v>24</v>
      </c>
      <c r="I32" s="18">
        <v>0</v>
      </c>
      <c r="J32" s="11">
        <v>0</v>
      </c>
      <c r="K32" s="33">
        <f t="shared" si="0"/>
        <v>156</v>
      </c>
      <c r="L32" s="10">
        <v>37</v>
      </c>
      <c r="M32" s="10">
        <v>6</v>
      </c>
      <c r="N32" s="10">
        <v>0</v>
      </c>
      <c r="O32" s="11">
        <v>0</v>
      </c>
      <c r="P32" s="10">
        <v>0</v>
      </c>
      <c r="Q32" s="11">
        <v>17</v>
      </c>
      <c r="R32" s="30">
        <v>2</v>
      </c>
      <c r="S32" s="30">
        <v>2</v>
      </c>
      <c r="T32" s="33">
        <f t="shared" si="1"/>
        <v>64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220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ke</v>
      </c>
      <c r="C33" s="18">
        <v>66</v>
      </c>
      <c r="D33" s="10">
        <v>12</v>
      </c>
      <c r="E33" s="10">
        <v>0</v>
      </c>
      <c r="F33" s="11">
        <v>5</v>
      </c>
      <c r="G33" s="18">
        <v>82</v>
      </c>
      <c r="H33" s="11">
        <v>28</v>
      </c>
      <c r="I33" s="18">
        <v>0</v>
      </c>
      <c r="J33" s="11">
        <v>0</v>
      </c>
      <c r="K33" s="33">
        <f t="shared" si="0"/>
        <v>193</v>
      </c>
      <c r="L33" s="10">
        <v>25</v>
      </c>
      <c r="M33" s="10">
        <v>1</v>
      </c>
      <c r="N33" s="10">
        <v>0</v>
      </c>
      <c r="O33" s="11">
        <v>0</v>
      </c>
      <c r="P33" s="10">
        <v>36</v>
      </c>
      <c r="Q33" s="11">
        <v>388</v>
      </c>
      <c r="R33" s="30">
        <v>0</v>
      </c>
      <c r="S33" s="30">
        <v>0</v>
      </c>
      <c r="T33" s="33">
        <f t="shared" si="1"/>
        <v>450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643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to</v>
      </c>
      <c r="C34" s="18">
        <v>90</v>
      </c>
      <c r="D34" s="10">
        <v>11</v>
      </c>
      <c r="E34" s="10">
        <v>14</v>
      </c>
      <c r="F34" s="11">
        <v>10</v>
      </c>
      <c r="G34" s="18">
        <v>7</v>
      </c>
      <c r="H34" s="11">
        <v>59</v>
      </c>
      <c r="I34" s="18">
        <v>0</v>
      </c>
      <c r="J34" s="11">
        <v>0</v>
      </c>
      <c r="K34" s="33">
        <f t="shared" si="0"/>
        <v>191</v>
      </c>
      <c r="L34" s="10">
        <v>40</v>
      </c>
      <c r="M34" s="10">
        <v>3</v>
      </c>
      <c r="N34" s="10">
        <v>0</v>
      </c>
      <c r="O34" s="11">
        <v>0</v>
      </c>
      <c r="P34" s="10">
        <v>0</v>
      </c>
      <c r="Q34" s="11">
        <v>15</v>
      </c>
      <c r="R34" s="30">
        <v>4</v>
      </c>
      <c r="S34" s="30">
        <v>4</v>
      </c>
      <c r="T34" s="33">
        <f t="shared" si="1"/>
        <v>66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257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9633</v>
      </c>
      <c r="D36" s="83">
        <f t="shared" si="4"/>
        <v>2515</v>
      </c>
      <c r="E36" s="83">
        <f t="shared" si="4"/>
        <v>49</v>
      </c>
      <c r="F36" s="84">
        <f t="shared" si="4"/>
        <v>326</v>
      </c>
      <c r="G36" s="83">
        <f t="shared" si="4"/>
        <v>371</v>
      </c>
      <c r="H36" s="84">
        <f t="shared" si="4"/>
        <v>3190</v>
      </c>
      <c r="I36" s="83">
        <f t="shared" si="4"/>
        <v>134</v>
      </c>
      <c r="J36" s="84">
        <f t="shared" si="4"/>
        <v>198</v>
      </c>
      <c r="K36" s="85">
        <f t="shared" si="0"/>
        <v>16416</v>
      </c>
      <c r="L36" s="83">
        <f t="shared" ref="L36:S36" si="5">SUM(L5:L35)</f>
        <v>3069</v>
      </c>
      <c r="M36" s="83">
        <f t="shared" si="5"/>
        <v>487</v>
      </c>
      <c r="N36" s="83">
        <f t="shared" si="5"/>
        <v>0</v>
      </c>
      <c r="O36" s="84">
        <f t="shared" si="5"/>
        <v>8</v>
      </c>
      <c r="P36" s="83">
        <f t="shared" si="5"/>
        <v>132</v>
      </c>
      <c r="Q36" s="84">
        <f t="shared" si="5"/>
        <v>1482</v>
      </c>
      <c r="R36" s="86">
        <f t="shared" si="5"/>
        <v>80</v>
      </c>
      <c r="S36" s="86">
        <f t="shared" si="5"/>
        <v>94</v>
      </c>
      <c r="T36" s="85">
        <f t="shared" si="1"/>
        <v>5352</v>
      </c>
      <c r="U36" s="83">
        <f t="shared" ref="U36:AB36" si="6">SUM(U5:U35)</f>
        <v>232</v>
      </c>
      <c r="V36" s="83">
        <f t="shared" si="6"/>
        <v>80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42</v>
      </c>
      <c r="AA36" s="86">
        <f t="shared" si="6"/>
        <v>0</v>
      </c>
      <c r="AB36" s="86">
        <f t="shared" si="6"/>
        <v>0</v>
      </c>
      <c r="AC36" s="85">
        <f t="shared" si="2"/>
        <v>354</v>
      </c>
      <c r="AD36" s="87">
        <f t="shared" si="3"/>
        <v>22122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22122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AD36-Edellisvuosi!J7</f>
        <v>-11217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</f>
        <v>407286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</f>
        <v>-113843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pe</v>
      </c>
      <c r="C5" s="78">
        <v>197</v>
      </c>
      <c r="D5" s="15">
        <v>30</v>
      </c>
      <c r="E5" s="15">
        <v>1</v>
      </c>
      <c r="F5" s="16">
        <v>5</v>
      </c>
      <c r="G5" s="78">
        <v>2</v>
      </c>
      <c r="H5" s="16">
        <v>140</v>
      </c>
      <c r="I5" s="78">
        <v>4</v>
      </c>
      <c r="J5" s="16">
        <v>6</v>
      </c>
      <c r="K5" s="32">
        <f t="shared" ref="K5:K36" si="0">SUM(C5:J5)</f>
        <v>385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385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la</v>
      </c>
      <c r="C6" s="78">
        <v>606</v>
      </c>
      <c r="D6" s="15">
        <v>161</v>
      </c>
      <c r="E6" s="15">
        <v>1</v>
      </c>
      <c r="F6" s="16">
        <v>25</v>
      </c>
      <c r="G6" s="78">
        <v>5</v>
      </c>
      <c r="H6" s="16">
        <v>303</v>
      </c>
      <c r="I6" s="78">
        <v>14</v>
      </c>
      <c r="J6" s="16">
        <v>21</v>
      </c>
      <c r="K6" s="33">
        <f t="shared" si="0"/>
        <v>1136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1136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su</v>
      </c>
      <c r="C7" s="18">
        <v>482</v>
      </c>
      <c r="D7" s="10">
        <v>126</v>
      </c>
      <c r="E7" s="10">
        <v>2</v>
      </c>
      <c r="F7" s="11">
        <v>35</v>
      </c>
      <c r="G7" s="18">
        <v>4</v>
      </c>
      <c r="H7" s="11">
        <v>151</v>
      </c>
      <c r="I7" s="18">
        <v>2</v>
      </c>
      <c r="J7" s="11">
        <v>3</v>
      </c>
      <c r="K7" s="33">
        <f t="shared" si="0"/>
        <v>805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805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ma</v>
      </c>
      <c r="C8" s="78">
        <v>0</v>
      </c>
      <c r="D8" s="78">
        <v>0</v>
      </c>
      <c r="E8" s="78">
        <v>0</v>
      </c>
      <c r="F8" s="78">
        <v>0</v>
      </c>
      <c r="G8" s="78">
        <v>2287</v>
      </c>
      <c r="H8" s="16">
        <v>930</v>
      </c>
      <c r="I8" s="78">
        <v>0</v>
      </c>
      <c r="J8" s="16">
        <v>0</v>
      </c>
      <c r="K8" s="33">
        <f t="shared" si="0"/>
        <v>3217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3217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ti</v>
      </c>
      <c r="C9" s="18">
        <v>165</v>
      </c>
      <c r="D9" s="10">
        <v>3</v>
      </c>
      <c r="E9" s="10">
        <v>4</v>
      </c>
      <c r="F9" s="11">
        <v>10</v>
      </c>
      <c r="G9" s="18">
        <v>5</v>
      </c>
      <c r="H9" s="11">
        <v>46</v>
      </c>
      <c r="I9" s="18">
        <v>0</v>
      </c>
      <c r="J9" s="11">
        <v>0</v>
      </c>
      <c r="K9" s="33">
        <f t="shared" si="0"/>
        <v>233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233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ke</v>
      </c>
      <c r="C10" s="18">
        <v>61</v>
      </c>
      <c r="D10" s="10">
        <v>73</v>
      </c>
      <c r="E10" s="10">
        <v>5</v>
      </c>
      <c r="F10" s="11">
        <v>5</v>
      </c>
      <c r="G10" s="18">
        <v>8</v>
      </c>
      <c r="H10" s="11">
        <v>63</v>
      </c>
      <c r="I10" s="18">
        <v>0</v>
      </c>
      <c r="J10" s="11">
        <v>0</v>
      </c>
      <c r="K10" s="33">
        <f t="shared" si="0"/>
        <v>215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215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to</v>
      </c>
      <c r="C11" s="18">
        <v>97</v>
      </c>
      <c r="D11" s="10">
        <v>25</v>
      </c>
      <c r="E11" s="10">
        <v>0</v>
      </c>
      <c r="F11" s="11">
        <v>9</v>
      </c>
      <c r="G11" s="18">
        <v>8</v>
      </c>
      <c r="H11" s="11">
        <v>66</v>
      </c>
      <c r="I11" s="18">
        <v>12</v>
      </c>
      <c r="J11" s="11">
        <v>18</v>
      </c>
      <c r="K11" s="33">
        <f t="shared" si="0"/>
        <v>235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235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pe</v>
      </c>
      <c r="C12" s="18">
        <v>103</v>
      </c>
      <c r="D12" s="10">
        <v>11</v>
      </c>
      <c r="E12" s="10">
        <v>1</v>
      </c>
      <c r="F12" s="11">
        <v>15</v>
      </c>
      <c r="G12" s="18">
        <v>4</v>
      </c>
      <c r="H12" s="11">
        <v>86</v>
      </c>
      <c r="I12" s="18">
        <v>0</v>
      </c>
      <c r="J12" s="11">
        <v>0</v>
      </c>
      <c r="K12" s="33">
        <f t="shared" si="0"/>
        <v>220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220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la</v>
      </c>
      <c r="C13" s="18">
        <v>485</v>
      </c>
      <c r="D13" s="10">
        <v>171</v>
      </c>
      <c r="E13" s="10">
        <v>1</v>
      </c>
      <c r="F13" s="11">
        <v>25</v>
      </c>
      <c r="G13" s="18">
        <v>6</v>
      </c>
      <c r="H13" s="11">
        <v>171</v>
      </c>
      <c r="I13" s="18">
        <v>16</v>
      </c>
      <c r="J13" s="11">
        <v>24</v>
      </c>
      <c r="K13" s="33">
        <f t="shared" si="0"/>
        <v>899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899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su</v>
      </c>
      <c r="C14" s="18">
        <v>460</v>
      </c>
      <c r="D14" s="10">
        <v>95</v>
      </c>
      <c r="E14" s="10">
        <v>1</v>
      </c>
      <c r="F14" s="11">
        <v>40</v>
      </c>
      <c r="G14" s="18">
        <v>3</v>
      </c>
      <c r="H14" s="11">
        <v>164</v>
      </c>
      <c r="I14" s="18">
        <v>10</v>
      </c>
      <c r="J14" s="11">
        <v>15</v>
      </c>
      <c r="K14" s="33">
        <f t="shared" si="0"/>
        <v>788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788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ma</v>
      </c>
      <c r="C15" s="18">
        <v>77</v>
      </c>
      <c r="D15" s="10">
        <v>14</v>
      </c>
      <c r="E15" s="10">
        <v>2</v>
      </c>
      <c r="F15" s="11">
        <v>15</v>
      </c>
      <c r="G15" s="18">
        <v>2</v>
      </c>
      <c r="H15" s="11">
        <v>33</v>
      </c>
      <c r="I15" s="18">
        <v>5</v>
      </c>
      <c r="J15" s="11">
        <v>8</v>
      </c>
      <c r="K15" s="33">
        <f t="shared" si="0"/>
        <v>156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156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ti</v>
      </c>
      <c r="C16" s="18">
        <v>51</v>
      </c>
      <c r="D16" s="10">
        <v>15</v>
      </c>
      <c r="E16" s="10">
        <v>0</v>
      </c>
      <c r="F16" s="11">
        <v>2</v>
      </c>
      <c r="G16" s="18">
        <v>0</v>
      </c>
      <c r="H16" s="11">
        <v>17</v>
      </c>
      <c r="I16" s="18">
        <v>0</v>
      </c>
      <c r="J16" s="11">
        <v>0</v>
      </c>
      <c r="K16" s="33">
        <f t="shared" si="0"/>
        <v>85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85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ke</v>
      </c>
      <c r="C17" s="18">
        <v>94</v>
      </c>
      <c r="D17" s="10">
        <v>34</v>
      </c>
      <c r="E17" s="10">
        <v>5</v>
      </c>
      <c r="F17" s="11">
        <v>7</v>
      </c>
      <c r="G17" s="18">
        <v>37</v>
      </c>
      <c r="H17" s="11">
        <v>109</v>
      </c>
      <c r="I17" s="18">
        <v>0</v>
      </c>
      <c r="J17" s="11">
        <v>0</v>
      </c>
      <c r="K17" s="33">
        <f t="shared" si="0"/>
        <v>286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286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to</v>
      </c>
      <c r="C18" s="18">
        <v>39</v>
      </c>
      <c r="D18" s="10">
        <v>21</v>
      </c>
      <c r="E18" s="10">
        <v>0</v>
      </c>
      <c r="F18" s="11">
        <v>2</v>
      </c>
      <c r="G18" s="18">
        <v>20</v>
      </c>
      <c r="H18" s="11">
        <v>16</v>
      </c>
      <c r="I18" s="18">
        <v>0</v>
      </c>
      <c r="J18" s="11">
        <v>0</v>
      </c>
      <c r="K18" s="33">
        <f t="shared" si="0"/>
        <v>98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98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pe</v>
      </c>
      <c r="C19" s="18">
        <v>105</v>
      </c>
      <c r="D19" s="10">
        <v>77</v>
      </c>
      <c r="E19" s="10">
        <v>0</v>
      </c>
      <c r="F19" s="11">
        <v>5</v>
      </c>
      <c r="G19" s="18">
        <v>3</v>
      </c>
      <c r="H19" s="11">
        <v>35</v>
      </c>
      <c r="I19" s="18">
        <v>4</v>
      </c>
      <c r="J19" s="11">
        <v>6</v>
      </c>
      <c r="K19" s="33">
        <f t="shared" si="0"/>
        <v>235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235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la</v>
      </c>
      <c r="C20" s="18">
        <v>410</v>
      </c>
      <c r="D20" s="10">
        <v>99</v>
      </c>
      <c r="E20" s="10">
        <v>2</v>
      </c>
      <c r="F20" s="11">
        <v>30</v>
      </c>
      <c r="G20" s="18">
        <v>1</v>
      </c>
      <c r="H20" s="11">
        <v>112</v>
      </c>
      <c r="I20" s="18">
        <v>4</v>
      </c>
      <c r="J20" s="11">
        <v>6</v>
      </c>
      <c r="K20" s="33">
        <f t="shared" si="0"/>
        <v>664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664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su</v>
      </c>
      <c r="C21" s="18">
        <v>325</v>
      </c>
      <c r="D21" s="10">
        <v>111</v>
      </c>
      <c r="E21" s="10">
        <v>0</v>
      </c>
      <c r="F21" s="11">
        <v>15</v>
      </c>
      <c r="G21" s="18">
        <v>2</v>
      </c>
      <c r="H21" s="11">
        <v>84</v>
      </c>
      <c r="I21" s="18">
        <v>4</v>
      </c>
      <c r="J21" s="11">
        <v>6</v>
      </c>
      <c r="K21" s="33">
        <f t="shared" si="0"/>
        <v>547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547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ma</v>
      </c>
      <c r="C22" s="18">
        <v>194</v>
      </c>
      <c r="D22" s="10">
        <v>98</v>
      </c>
      <c r="E22" s="10">
        <v>1</v>
      </c>
      <c r="F22" s="11">
        <v>10</v>
      </c>
      <c r="G22" s="18">
        <v>1</v>
      </c>
      <c r="H22" s="11">
        <v>54</v>
      </c>
      <c r="I22" s="18">
        <v>14</v>
      </c>
      <c r="J22" s="11">
        <v>21</v>
      </c>
      <c r="K22" s="33">
        <f t="shared" si="0"/>
        <v>393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393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ti</v>
      </c>
      <c r="C23" s="18">
        <v>135</v>
      </c>
      <c r="D23" s="10">
        <v>81</v>
      </c>
      <c r="E23" s="10">
        <v>0</v>
      </c>
      <c r="F23" s="11">
        <v>5</v>
      </c>
      <c r="G23" s="18">
        <v>3</v>
      </c>
      <c r="H23" s="11">
        <v>73</v>
      </c>
      <c r="I23" s="18">
        <v>6</v>
      </c>
      <c r="J23" s="11">
        <v>9</v>
      </c>
      <c r="K23" s="33">
        <f t="shared" si="0"/>
        <v>312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312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ke</v>
      </c>
      <c r="C24" s="18">
        <v>66</v>
      </c>
      <c r="D24" s="10">
        <v>29</v>
      </c>
      <c r="E24" s="10">
        <v>0</v>
      </c>
      <c r="F24" s="11">
        <v>2</v>
      </c>
      <c r="G24" s="18">
        <v>2</v>
      </c>
      <c r="H24" s="11">
        <v>46</v>
      </c>
      <c r="I24" s="18">
        <v>0</v>
      </c>
      <c r="J24" s="11">
        <v>0</v>
      </c>
      <c r="K24" s="33">
        <f t="shared" si="0"/>
        <v>145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145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to</v>
      </c>
      <c r="C25" s="18">
        <v>57</v>
      </c>
      <c r="D25" s="10">
        <v>62</v>
      </c>
      <c r="E25" s="10">
        <v>0</v>
      </c>
      <c r="F25" s="11">
        <v>5</v>
      </c>
      <c r="G25" s="18">
        <v>4</v>
      </c>
      <c r="H25" s="11">
        <v>65</v>
      </c>
      <c r="I25" s="18">
        <v>6</v>
      </c>
      <c r="J25" s="11">
        <v>9</v>
      </c>
      <c r="K25" s="33">
        <f t="shared" si="0"/>
        <v>208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208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pe</v>
      </c>
      <c r="C26" s="18">
        <v>138</v>
      </c>
      <c r="D26" s="10">
        <v>61</v>
      </c>
      <c r="E26" s="10">
        <v>0</v>
      </c>
      <c r="F26" s="11">
        <v>4</v>
      </c>
      <c r="G26" s="18">
        <v>5</v>
      </c>
      <c r="H26" s="11">
        <v>91</v>
      </c>
      <c r="I26" s="18">
        <v>14</v>
      </c>
      <c r="J26" s="11">
        <v>21</v>
      </c>
      <c r="K26" s="33">
        <f t="shared" si="0"/>
        <v>334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334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la</v>
      </c>
      <c r="C27" s="18">
        <v>403</v>
      </c>
      <c r="D27" s="10">
        <v>110</v>
      </c>
      <c r="E27" s="10">
        <v>6</v>
      </c>
      <c r="F27" s="11">
        <v>14</v>
      </c>
      <c r="G27" s="18">
        <v>8</v>
      </c>
      <c r="H27" s="11">
        <v>117</v>
      </c>
      <c r="I27" s="18">
        <v>14</v>
      </c>
      <c r="J27" s="11">
        <v>21</v>
      </c>
      <c r="K27" s="33">
        <f t="shared" si="0"/>
        <v>693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693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su</v>
      </c>
      <c r="C28" s="18">
        <v>175</v>
      </c>
      <c r="D28" s="10">
        <v>60</v>
      </c>
      <c r="E28" s="10">
        <v>2</v>
      </c>
      <c r="F28" s="11">
        <v>10</v>
      </c>
      <c r="G28" s="18">
        <v>2</v>
      </c>
      <c r="H28" s="11">
        <v>23</v>
      </c>
      <c r="I28" s="18">
        <v>2</v>
      </c>
      <c r="J28" s="11">
        <v>3</v>
      </c>
      <c r="K28" s="33">
        <f t="shared" si="0"/>
        <v>277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277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ma</v>
      </c>
      <c r="C29" s="18">
        <v>89</v>
      </c>
      <c r="D29" s="10">
        <v>71</v>
      </c>
      <c r="E29" s="10">
        <v>2</v>
      </c>
      <c r="F29" s="11">
        <v>2</v>
      </c>
      <c r="G29" s="18">
        <v>1</v>
      </c>
      <c r="H29" s="11">
        <v>29</v>
      </c>
      <c r="I29" s="18">
        <v>6</v>
      </c>
      <c r="J29" s="11">
        <v>9</v>
      </c>
      <c r="K29" s="33">
        <f t="shared" si="0"/>
        <v>209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209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ti</v>
      </c>
      <c r="C30" s="18">
        <v>93</v>
      </c>
      <c r="D30" s="10">
        <v>51</v>
      </c>
      <c r="E30" s="10">
        <v>0</v>
      </c>
      <c r="F30" s="11">
        <v>1</v>
      </c>
      <c r="G30" s="18">
        <v>0</v>
      </c>
      <c r="H30" s="11">
        <v>43</v>
      </c>
      <c r="I30" s="18">
        <v>2</v>
      </c>
      <c r="J30" s="11">
        <v>3</v>
      </c>
      <c r="K30" s="33">
        <f t="shared" si="0"/>
        <v>193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193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ke</v>
      </c>
      <c r="C31" s="18">
        <v>93</v>
      </c>
      <c r="D31" s="10">
        <v>51</v>
      </c>
      <c r="E31" s="10">
        <v>0</v>
      </c>
      <c r="F31" s="11">
        <v>1</v>
      </c>
      <c r="G31" s="18">
        <v>1</v>
      </c>
      <c r="H31" s="11">
        <v>43</v>
      </c>
      <c r="I31" s="18">
        <v>0</v>
      </c>
      <c r="J31" s="11">
        <v>0</v>
      </c>
      <c r="K31" s="33">
        <f t="shared" si="0"/>
        <v>189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189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to</v>
      </c>
      <c r="C32" s="18">
        <v>49</v>
      </c>
      <c r="D32" s="10">
        <v>23</v>
      </c>
      <c r="E32" s="10">
        <v>0</v>
      </c>
      <c r="F32" s="11">
        <v>4</v>
      </c>
      <c r="G32" s="18">
        <v>0</v>
      </c>
      <c r="H32" s="11">
        <v>22</v>
      </c>
      <c r="I32" s="18">
        <v>2</v>
      </c>
      <c r="J32" s="11">
        <v>3</v>
      </c>
      <c r="K32" s="33">
        <f t="shared" si="0"/>
        <v>103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103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pe</v>
      </c>
      <c r="C33" s="18">
        <v>124</v>
      </c>
      <c r="D33" s="10">
        <v>54</v>
      </c>
      <c r="E33" s="10">
        <v>2</v>
      </c>
      <c r="F33" s="11">
        <v>5</v>
      </c>
      <c r="G33" s="18">
        <v>2</v>
      </c>
      <c r="H33" s="11">
        <v>37</v>
      </c>
      <c r="I33" s="18">
        <v>16</v>
      </c>
      <c r="J33" s="11">
        <v>24</v>
      </c>
      <c r="K33" s="33">
        <f t="shared" si="0"/>
        <v>264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264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la</v>
      </c>
      <c r="C34" s="18">
        <v>196</v>
      </c>
      <c r="D34" s="10">
        <v>58</v>
      </c>
      <c r="E34" s="10">
        <v>3</v>
      </c>
      <c r="F34" s="11">
        <v>11</v>
      </c>
      <c r="G34" s="18">
        <v>3</v>
      </c>
      <c r="H34" s="11">
        <v>66</v>
      </c>
      <c r="I34" s="18">
        <v>6</v>
      </c>
      <c r="J34" s="11">
        <v>9</v>
      </c>
      <c r="K34" s="33">
        <f t="shared" si="0"/>
        <v>352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352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su</v>
      </c>
      <c r="C35" s="79">
        <v>301</v>
      </c>
      <c r="D35" s="80">
        <v>98</v>
      </c>
      <c r="E35" s="80">
        <v>3</v>
      </c>
      <c r="F35" s="81">
        <v>12</v>
      </c>
      <c r="G35" s="79">
        <v>5</v>
      </c>
      <c r="H35" s="81">
        <v>105</v>
      </c>
      <c r="I35" s="79">
        <v>8</v>
      </c>
      <c r="J35" s="81">
        <v>12</v>
      </c>
      <c r="K35" s="34">
        <f t="shared" si="0"/>
        <v>544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544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5870</v>
      </c>
      <c r="D36" s="83">
        <f t="shared" si="4"/>
        <v>1973</v>
      </c>
      <c r="E36" s="83">
        <f t="shared" si="4"/>
        <v>44</v>
      </c>
      <c r="F36" s="84">
        <f t="shared" si="4"/>
        <v>331</v>
      </c>
      <c r="G36" s="83">
        <f t="shared" si="4"/>
        <v>2434</v>
      </c>
      <c r="H36" s="84">
        <f t="shared" si="4"/>
        <v>3340</v>
      </c>
      <c r="I36" s="83">
        <f t="shared" si="4"/>
        <v>171</v>
      </c>
      <c r="J36" s="84">
        <f t="shared" si="4"/>
        <v>257</v>
      </c>
      <c r="K36" s="85">
        <f t="shared" si="0"/>
        <v>14420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14420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14420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AD36-Edellisvuosi!K7</f>
        <v>4180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</f>
        <v>421706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</f>
        <v>-109663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ma</v>
      </c>
      <c r="C5" s="78">
        <v>113</v>
      </c>
      <c r="D5" s="15">
        <v>25</v>
      </c>
      <c r="E5" s="15">
        <v>8</v>
      </c>
      <c r="F5" s="16">
        <v>9</v>
      </c>
      <c r="G5" s="78">
        <v>2</v>
      </c>
      <c r="H5" s="16">
        <v>17</v>
      </c>
      <c r="I5" s="78">
        <v>0</v>
      </c>
      <c r="J5" s="16">
        <v>0</v>
      </c>
      <c r="K5" s="32">
        <f t="shared" ref="K5:K36" si="0">SUM(C5:J5)</f>
        <v>174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174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ti</v>
      </c>
      <c r="C6" s="18">
        <v>89</v>
      </c>
      <c r="D6" s="10">
        <v>31</v>
      </c>
      <c r="E6" s="10">
        <v>3</v>
      </c>
      <c r="F6" s="11">
        <v>3</v>
      </c>
      <c r="G6" s="18">
        <v>28</v>
      </c>
      <c r="H6" s="11">
        <v>50</v>
      </c>
      <c r="I6" s="18">
        <v>0</v>
      </c>
      <c r="J6" s="11">
        <v>0</v>
      </c>
      <c r="K6" s="33">
        <f t="shared" si="0"/>
        <v>204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204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ke</v>
      </c>
      <c r="C7" s="18">
        <v>113</v>
      </c>
      <c r="D7" s="10">
        <v>25</v>
      </c>
      <c r="E7" s="10">
        <v>0</v>
      </c>
      <c r="F7" s="11">
        <v>0</v>
      </c>
      <c r="G7" s="18">
        <v>4</v>
      </c>
      <c r="H7" s="11">
        <v>62</v>
      </c>
      <c r="I7" s="18">
        <v>4</v>
      </c>
      <c r="J7" s="11">
        <v>5</v>
      </c>
      <c r="K7" s="33">
        <f t="shared" si="0"/>
        <v>213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213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to</v>
      </c>
      <c r="C8" s="18">
        <v>141</v>
      </c>
      <c r="D8" s="10">
        <v>33</v>
      </c>
      <c r="E8" s="10">
        <v>4</v>
      </c>
      <c r="F8" s="11">
        <v>0</v>
      </c>
      <c r="G8" s="18">
        <v>8</v>
      </c>
      <c r="H8" s="11">
        <v>61</v>
      </c>
      <c r="I8" s="18">
        <v>5</v>
      </c>
      <c r="J8" s="11">
        <v>8</v>
      </c>
      <c r="K8" s="33">
        <f t="shared" si="0"/>
        <v>260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260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pe</v>
      </c>
      <c r="C9" s="18">
        <v>255</v>
      </c>
      <c r="D9" s="10">
        <v>64</v>
      </c>
      <c r="E9" s="10">
        <v>0</v>
      </c>
      <c r="F9" s="11">
        <v>4</v>
      </c>
      <c r="G9" s="18">
        <v>3</v>
      </c>
      <c r="H9" s="11">
        <v>75</v>
      </c>
      <c r="I9" s="18">
        <v>2</v>
      </c>
      <c r="J9" s="11">
        <v>3</v>
      </c>
      <c r="K9" s="33">
        <f t="shared" si="0"/>
        <v>406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406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la</v>
      </c>
      <c r="C10" s="18">
        <v>453</v>
      </c>
      <c r="D10" s="10">
        <v>141</v>
      </c>
      <c r="E10" s="10">
        <v>6</v>
      </c>
      <c r="F10" s="11">
        <v>22</v>
      </c>
      <c r="G10" s="18">
        <v>5</v>
      </c>
      <c r="H10" s="11">
        <v>125</v>
      </c>
      <c r="I10" s="18">
        <v>18</v>
      </c>
      <c r="J10" s="11">
        <v>25</v>
      </c>
      <c r="K10" s="33">
        <f t="shared" si="0"/>
        <v>795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795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su</v>
      </c>
      <c r="C11" s="18">
        <v>300</v>
      </c>
      <c r="D11" s="10">
        <v>60</v>
      </c>
      <c r="E11" s="10">
        <v>2</v>
      </c>
      <c r="F11" s="11">
        <v>42</v>
      </c>
      <c r="G11" s="18">
        <v>0</v>
      </c>
      <c r="H11" s="11">
        <v>101</v>
      </c>
      <c r="I11" s="18">
        <v>2</v>
      </c>
      <c r="J11" s="11">
        <v>3</v>
      </c>
      <c r="K11" s="33">
        <f t="shared" si="0"/>
        <v>510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510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ma</v>
      </c>
      <c r="C12" s="18">
        <v>65</v>
      </c>
      <c r="D12" s="10">
        <v>47</v>
      </c>
      <c r="E12" s="10">
        <v>0</v>
      </c>
      <c r="F12" s="11">
        <v>6</v>
      </c>
      <c r="G12" s="18">
        <v>2</v>
      </c>
      <c r="H12" s="11">
        <v>21</v>
      </c>
      <c r="I12" s="18">
        <v>2</v>
      </c>
      <c r="J12" s="11">
        <v>3</v>
      </c>
      <c r="K12" s="33">
        <f t="shared" si="0"/>
        <v>146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146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ti</v>
      </c>
      <c r="C13" s="18">
        <v>6</v>
      </c>
      <c r="D13" s="10">
        <v>0</v>
      </c>
      <c r="E13" s="10">
        <v>0</v>
      </c>
      <c r="F13" s="11">
        <v>0</v>
      </c>
      <c r="G13" s="18">
        <v>0</v>
      </c>
      <c r="H13" s="11">
        <v>1</v>
      </c>
      <c r="I13" s="18">
        <v>0</v>
      </c>
      <c r="J13" s="11">
        <v>0</v>
      </c>
      <c r="K13" s="33">
        <f t="shared" si="0"/>
        <v>7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ke</v>
      </c>
      <c r="C14" s="18">
        <v>11</v>
      </c>
      <c r="D14" s="10">
        <v>0</v>
      </c>
      <c r="E14" s="10">
        <v>0</v>
      </c>
      <c r="F14" s="11">
        <v>1</v>
      </c>
      <c r="G14" s="18">
        <v>3</v>
      </c>
      <c r="H14" s="11">
        <v>29</v>
      </c>
      <c r="I14" s="18">
        <v>0</v>
      </c>
      <c r="J14" s="11">
        <v>0</v>
      </c>
      <c r="K14" s="33">
        <f t="shared" si="0"/>
        <v>44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44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to</v>
      </c>
      <c r="C15" s="18">
        <v>140</v>
      </c>
      <c r="D15" s="10">
        <v>1</v>
      </c>
      <c r="E15" s="10">
        <v>0</v>
      </c>
      <c r="F15" s="11">
        <v>0</v>
      </c>
      <c r="G15" s="18">
        <v>6</v>
      </c>
      <c r="H15" s="11">
        <v>9</v>
      </c>
      <c r="I15" s="18">
        <v>0</v>
      </c>
      <c r="J15" s="11">
        <v>0</v>
      </c>
      <c r="K15" s="33">
        <f t="shared" si="0"/>
        <v>156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156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pe</v>
      </c>
      <c r="C16" s="18">
        <v>51</v>
      </c>
      <c r="D16" s="10">
        <v>4</v>
      </c>
      <c r="E16" s="10">
        <v>0</v>
      </c>
      <c r="F16" s="11">
        <v>0</v>
      </c>
      <c r="G16" s="18">
        <v>8</v>
      </c>
      <c r="H16" s="11">
        <v>37</v>
      </c>
      <c r="I16" s="18">
        <v>0</v>
      </c>
      <c r="J16" s="11">
        <v>0</v>
      </c>
      <c r="K16" s="33">
        <f t="shared" si="0"/>
        <v>100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100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la</v>
      </c>
      <c r="C17" s="18">
        <v>82</v>
      </c>
      <c r="D17" s="10">
        <v>9</v>
      </c>
      <c r="E17" s="10">
        <v>0</v>
      </c>
      <c r="F17" s="11">
        <v>4</v>
      </c>
      <c r="G17" s="18">
        <v>2</v>
      </c>
      <c r="H17" s="11">
        <v>20</v>
      </c>
      <c r="I17" s="18">
        <v>0</v>
      </c>
      <c r="J17" s="11">
        <v>0</v>
      </c>
      <c r="K17" s="33">
        <f t="shared" si="0"/>
        <v>117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117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su</v>
      </c>
      <c r="C18" s="18">
        <v>244</v>
      </c>
      <c r="D18" s="10">
        <v>52</v>
      </c>
      <c r="E18" s="10">
        <v>0</v>
      </c>
      <c r="F18" s="11">
        <v>32</v>
      </c>
      <c r="G18" s="18">
        <v>0</v>
      </c>
      <c r="H18" s="11">
        <v>96</v>
      </c>
      <c r="I18" s="18">
        <v>8</v>
      </c>
      <c r="J18" s="11">
        <v>12</v>
      </c>
      <c r="K18" s="33">
        <f t="shared" si="0"/>
        <v>444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444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ma</v>
      </c>
      <c r="C19" s="18">
        <v>11</v>
      </c>
      <c r="D19" s="10">
        <v>3</v>
      </c>
      <c r="E19" s="10">
        <v>0</v>
      </c>
      <c r="F19" s="11">
        <v>1</v>
      </c>
      <c r="G19" s="18">
        <v>2</v>
      </c>
      <c r="H19" s="11">
        <v>17</v>
      </c>
      <c r="I19" s="18">
        <v>0</v>
      </c>
      <c r="J19" s="11">
        <v>0</v>
      </c>
      <c r="K19" s="33">
        <f t="shared" si="0"/>
        <v>34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34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ti</v>
      </c>
      <c r="C20" s="18">
        <v>20</v>
      </c>
      <c r="D20" s="10">
        <v>2</v>
      </c>
      <c r="E20" s="10">
        <v>1</v>
      </c>
      <c r="F20" s="11">
        <v>9</v>
      </c>
      <c r="G20" s="18">
        <v>0</v>
      </c>
      <c r="H20" s="11">
        <v>17</v>
      </c>
      <c r="I20" s="18">
        <v>0</v>
      </c>
      <c r="J20" s="11">
        <v>0</v>
      </c>
      <c r="K20" s="33">
        <f t="shared" si="0"/>
        <v>49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49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ke</v>
      </c>
      <c r="C21" s="18">
        <v>20</v>
      </c>
      <c r="D21" s="10">
        <v>2</v>
      </c>
      <c r="E21" s="10">
        <v>1</v>
      </c>
      <c r="F21" s="11">
        <v>9</v>
      </c>
      <c r="G21" s="18">
        <v>0</v>
      </c>
      <c r="H21" s="11">
        <v>17</v>
      </c>
      <c r="I21" s="18">
        <v>0</v>
      </c>
      <c r="J21" s="11">
        <v>0</v>
      </c>
      <c r="K21" s="33">
        <f t="shared" si="0"/>
        <v>49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49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to</v>
      </c>
      <c r="C22" s="18">
        <v>1</v>
      </c>
      <c r="D22" s="10">
        <v>2</v>
      </c>
      <c r="E22" s="10">
        <v>0</v>
      </c>
      <c r="F22" s="11">
        <v>1</v>
      </c>
      <c r="G22" s="18">
        <v>1</v>
      </c>
      <c r="H22" s="11">
        <v>0</v>
      </c>
      <c r="I22" s="18">
        <v>2</v>
      </c>
      <c r="J22" s="11">
        <v>3</v>
      </c>
      <c r="K22" s="33">
        <f t="shared" si="0"/>
        <v>10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pe</v>
      </c>
      <c r="C23" s="18">
        <v>33</v>
      </c>
      <c r="D23" s="10">
        <v>1</v>
      </c>
      <c r="E23" s="10">
        <v>0</v>
      </c>
      <c r="F23" s="11">
        <v>2</v>
      </c>
      <c r="G23" s="18">
        <v>2</v>
      </c>
      <c r="H23" s="11">
        <v>33</v>
      </c>
      <c r="I23" s="18">
        <v>0</v>
      </c>
      <c r="J23" s="11">
        <v>0</v>
      </c>
      <c r="K23" s="33">
        <f t="shared" si="0"/>
        <v>71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71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la</v>
      </c>
      <c r="C24" s="18">
        <v>102</v>
      </c>
      <c r="D24" s="10">
        <v>14</v>
      </c>
      <c r="E24" s="10">
        <v>0</v>
      </c>
      <c r="F24" s="11">
        <v>7</v>
      </c>
      <c r="G24" s="18">
        <v>29</v>
      </c>
      <c r="H24" s="11">
        <v>25</v>
      </c>
      <c r="I24" s="18">
        <v>4</v>
      </c>
      <c r="J24" s="11">
        <v>6</v>
      </c>
      <c r="K24" s="33">
        <f t="shared" si="0"/>
        <v>187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187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su</v>
      </c>
      <c r="C25" s="18">
        <v>74</v>
      </c>
      <c r="D25" s="10">
        <v>19</v>
      </c>
      <c r="E25" s="10">
        <v>0</v>
      </c>
      <c r="F25" s="11">
        <v>21</v>
      </c>
      <c r="G25" s="18">
        <v>0</v>
      </c>
      <c r="H25" s="11">
        <v>27</v>
      </c>
      <c r="I25" s="18">
        <v>0</v>
      </c>
      <c r="J25" s="11">
        <v>0</v>
      </c>
      <c r="K25" s="33">
        <f t="shared" si="0"/>
        <v>141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141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ma</v>
      </c>
      <c r="C26" s="18">
        <v>24</v>
      </c>
      <c r="D26" s="10">
        <v>16</v>
      </c>
      <c r="E26" s="10">
        <v>0</v>
      </c>
      <c r="F26" s="11">
        <v>0</v>
      </c>
      <c r="G26" s="18">
        <v>2</v>
      </c>
      <c r="H26" s="11">
        <v>41</v>
      </c>
      <c r="I26" s="18">
        <v>0</v>
      </c>
      <c r="J26" s="11">
        <v>0</v>
      </c>
      <c r="K26" s="33">
        <f t="shared" si="0"/>
        <v>83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83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ti</v>
      </c>
      <c r="C27" s="18">
        <v>8</v>
      </c>
      <c r="D27" s="10">
        <v>3</v>
      </c>
      <c r="E27" s="10">
        <v>0</v>
      </c>
      <c r="F27" s="11">
        <v>4</v>
      </c>
      <c r="G27" s="18">
        <v>2</v>
      </c>
      <c r="H27" s="11">
        <v>24</v>
      </c>
      <c r="I27" s="18">
        <v>0</v>
      </c>
      <c r="J27" s="11">
        <v>0</v>
      </c>
      <c r="K27" s="33">
        <f t="shared" si="0"/>
        <v>41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41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ke</v>
      </c>
      <c r="C28" s="18">
        <v>9</v>
      </c>
      <c r="D28" s="10">
        <v>1</v>
      </c>
      <c r="E28" s="10">
        <v>0</v>
      </c>
      <c r="F28" s="11">
        <v>3</v>
      </c>
      <c r="G28" s="18">
        <v>0</v>
      </c>
      <c r="H28" s="11">
        <v>3</v>
      </c>
      <c r="I28" s="18">
        <v>0</v>
      </c>
      <c r="J28" s="11">
        <v>0</v>
      </c>
      <c r="K28" s="33">
        <f t="shared" si="0"/>
        <v>16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to</v>
      </c>
      <c r="C29" s="18">
        <v>19</v>
      </c>
      <c r="D29" s="10">
        <v>3</v>
      </c>
      <c r="E29" s="10">
        <v>0</v>
      </c>
      <c r="F29" s="11">
        <v>1</v>
      </c>
      <c r="G29" s="18">
        <v>5</v>
      </c>
      <c r="H29" s="11">
        <v>12</v>
      </c>
      <c r="I29" s="18">
        <v>2</v>
      </c>
      <c r="J29" s="11">
        <v>3</v>
      </c>
      <c r="K29" s="33">
        <f t="shared" si="0"/>
        <v>45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45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pe</v>
      </c>
      <c r="C30" s="18">
        <v>11</v>
      </c>
      <c r="D30" s="10">
        <v>2</v>
      </c>
      <c r="E30" s="10">
        <v>0</v>
      </c>
      <c r="F30" s="11">
        <v>0</v>
      </c>
      <c r="G30" s="18">
        <v>1</v>
      </c>
      <c r="H30" s="11">
        <v>21</v>
      </c>
      <c r="I30" s="18">
        <v>0</v>
      </c>
      <c r="J30" s="11">
        <v>0</v>
      </c>
      <c r="K30" s="33">
        <f t="shared" si="0"/>
        <v>35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la</v>
      </c>
      <c r="C31" s="18">
        <v>36</v>
      </c>
      <c r="D31" s="10">
        <v>7</v>
      </c>
      <c r="E31" s="10">
        <v>0</v>
      </c>
      <c r="F31" s="11">
        <v>1</v>
      </c>
      <c r="G31" s="18">
        <v>0</v>
      </c>
      <c r="H31" s="11">
        <v>5</v>
      </c>
      <c r="I31" s="18">
        <v>2</v>
      </c>
      <c r="J31" s="11">
        <v>3</v>
      </c>
      <c r="K31" s="33">
        <f t="shared" si="0"/>
        <v>54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su</v>
      </c>
      <c r="C32" s="18">
        <v>51</v>
      </c>
      <c r="D32" s="10">
        <v>3</v>
      </c>
      <c r="E32" s="10">
        <v>2</v>
      </c>
      <c r="F32" s="11">
        <v>11</v>
      </c>
      <c r="G32" s="18">
        <v>0</v>
      </c>
      <c r="H32" s="11">
        <v>11</v>
      </c>
      <c r="I32" s="18">
        <v>4</v>
      </c>
      <c r="J32" s="11">
        <v>6</v>
      </c>
      <c r="K32" s="33">
        <f t="shared" si="0"/>
        <v>88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88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ma</v>
      </c>
      <c r="C33" s="18">
        <v>11</v>
      </c>
      <c r="D33" s="10">
        <v>1</v>
      </c>
      <c r="E33" s="10">
        <v>2</v>
      </c>
      <c r="F33" s="11">
        <v>2</v>
      </c>
      <c r="G33" s="18">
        <v>0</v>
      </c>
      <c r="H33" s="11">
        <v>2</v>
      </c>
      <c r="I33" s="18">
        <v>0</v>
      </c>
      <c r="J33" s="11">
        <v>0</v>
      </c>
      <c r="K33" s="33">
        <f t="shared" si="0"/>
        <v>18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ti</v>
      </c>
      <c r="C34" s="18">
        <v>41</v>
      </c>
      <c r="D34" s="10">
        <v>4</v>
      </c>
      <c r="E34" s="10">
        <v>0</v>
      </c>
      <c r="F34" s="11">
        <v>0</v>
      </c>
      <c r="G34" s="18">
        <v>0</v>
      </c>
      <c r="H34" s="11">
        <v>1</v>
      </c>
      <c r="I34" s="18">
        <v>0</v>
      </c>
      <c r="J34" s="11">
        <v>0</v>
      </c>
      <c r="K34" s="33">
        <f t="shared" si="0"/>
        <v>46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46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2534</v>
      </c>
      <c r="D36" s="83">
        <f t="shared" si="4"/>
        <v>575</v>
      </c>
      <c r="E36" s="83">
        <f t="shared" si="4"/>
        <v>29</v>
      </c>
      <c r="F36" s="84">
        <f t="shared" si="4"/>
        <v>195</v>
      </c>
      <c r="G36" s="83">
        <f t="shared" si="4"/>
        <v>115</v>
      </c>
      <c r="H36" s="84">
        <f t="shared" si="4"/>
        <v>960</v>
      </c>
      <c r="I36" s="83">
        <f t="shared" si="4"/>
        <v>55</v>
      </c>
      <c r="J36" s="84">
        <f t="shared" si="4"/>
        <v>80</v>
      </c>
      <c r="K36" s="85">
        <f t="shared" si="0"/>
        <v>4543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4543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4543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AD36-Edellisvuosi!L7</f>
        <v>528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</f>
        <v>426249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</f>
        <v>-109135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ke</v>
      </c>
      <c r="C5" s="78">
        <v>1</v>
      </c>
      <c r="D5" s="15">
        <v>0</v>
      </c>
      <c r="E5" s="15">
        <v>0</v>
      </c>
      <c r="F5" s="16">
        <v>0</v>
      </c>
      <c r="G5" s="78">
        <v>0</v>
      </c>
      <c r="H5" s="16">
        <v>2</v>
      </c>
      <c r="I5" s="78">
        <v>0</v>
      </c>
      <c r="J5" s="16">
        <v>0</v>
      </c>
      <c r="K5" s="32">
        <f t="shared" ref="K5:K36" si="0">SUM(C5:J5)</f>
        <v>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3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to</v>
      </c>
      <c r="C6" s="18">
        <v>11</v>
      </c>
      <c r="D6" s="10">
        <v>1</v>
      </c>
      <c r="E6" s="10">
        <v>0</v>
      </c>
      <c r="F6" s="11">
        <v>2</v>
      </c>
      <c r="G6" s="18">
        <v>9</v>
      </c>
      <c r="H6" s="11">
        <v>3</v>
      </c>
      <c r="I6" s="18">
        <v>0</v>
      </c>
      <c r="J6" s="11">
        <v>0</v>
      </c>
      <c r="K6" s="33">
        <f t="shared" si="0"/>
        <v>26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26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pe</v>
      </c>
      <c r="C7" s="18">
        <v>9</v>
      </c>
      <c r="D7" s="10">
        <v>0</v>
      </c>
      <c r="E7" s="10">
        <v>0</v>
      </c>
      <c r="F7" s="11">
        <v>1</v>
      </c>
      <c r="G7" s="18">
        <v>1</v>
      </c>
      <c r="H7" s="11">
        <v>22</v>
      </c>
      <c r="I7" s="18">
        <v>0</v>
      </c>
      <c r="J7" s="11">
        <v>0</v>
      </c>
      <c r="K7" s="33">
        <f t="shared" si="0"/>
        <v>33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33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la</v>
      </c>
      <c r="C8" s="18">
        <v>112</v>
      </c>
      <c r="D8" s="10">
        <v>34</v>
      </c>
      <c r="E8" s="10">
        <v>0</v>
      </c>
      <c r="F8" s="11">
        <v>7</v>
      </c>
      <c r="G8" s="18">
        <v>6</v>
      </c>
      <c r="H8" s="11">
        <v>44</v>
      </c>
      <c r="I8" s="18">
        <v>4</v>
      </c>
      <c r="J8" s="11">
        <v>6</v>
      </c>
      <c r="K8" s="33">
        <f t="shared" si="0"/>
        <v>213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213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su</v>
      </c>
      <c r="C9" s="18">
        <v>138</v>
      </c>
      <c r="D9" s="10">
        <v>25</v>
      </c>
      <c r="E9" s="10">
        <v>0</v>
      </c>
      <c r="F9" s="11">
        <v>13</v>
      </c>
      <c r="G9" s="18">
        <v>2</v>
      </c>
      <c r="H9" s="11">
        <v>57</v>
      </c>
      <c r="I9" s="18">
        <v>4</v>
      </c>
      <c r="J9" s="11">
        <v>4</v>
      </c>
      <c r="K9" s="33">
        <f t="shared" si="0"/>
        <v>243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243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ma</v>
      </c>
      <c r="C10" s="18">
        <v>89</v>
      </c>
      <c r="D10" s="10">
        <v>22</v>
      </c>
      <c r="E10" s="10">
        <v>0</v>
      </c>
      <c r="F10" s="11">
        <v>19</v>
      </c>
      <c r="G10" s="18">
        <v>2</v>
      </c>
      <c r="H10" s="11">
        <v>17</v>
      </c>
      <c r="I10" s="18">
        <v>2</v>
      </c>
      <c r="J10" s="11">
        <v>3</v>
      </c>
      <c r="K10" s="33">
        <f t="shared" si="0"/>
        <v>154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154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ti</v>
      </c>
      <c r="C11" s="18">
        <v>16</v>
      </c>
      <c r="D11" s="10">
        <v>1</v>
      </c>
      <c r="E11" s="10">
        <v>0</v>
      </c>
      <c r="F11" s="11">
        <v>0</v>
      </c>
      <c r="G11" s="18">
        <v>0</v>
      </c>
      <c r="H11" s="11">
        <v>57</v>
      </c>
      <c r="I11" s="18">
        <v>10</v>
      </c>
      <c r="J11" s="11">
        <v>15</v>
      </c>
      <c r="K11" s="33">
        <f t="shared" si="0"/>
        <v>99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99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ke</v>
      </c>
      <c r="C12" s="18">
        <v>13</v>
      </c>
      <c r="D12" s="10">
        <v>0</v>
      </c>
      <c r="E12" s="10">
        <v>2</v>
      </c>
      <c r="F12" s="11">
        <v>0</v>
      </c>
      <c r="G12" s="18">
        <v>0</v>
      </c>
      <c r="H12" s="11">
        <v>4</v>
      </c>
      <c r="I12" s="18">
        <v>0</v>
      </c>
      <c r="J12" s="11">
        <v>0</v>
      </c>
      <c r="K12" s="33">
        <f t="shared" si="0"/>
        <v>19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to</v>
      </c>
      <c r="C13" s="18">
        <v>16</v>
      </c>
      <c r="D13" s="10">
        <v>17</v>
      </c>
      <c r="E13" s="10">
        <v>0</v>
      </c>
      <c r="F13" s="11">
        <v>4</v>
      </c>
      <c r="G13" s="18">
        <v>0</v>
      </c>
      <c r="H13" s="11">
        <v>10</v>
      </c>
      <c r="I13" s="18">
        <v>0</v>
      </c>
      <c r="J13" s="11">
        <v>0</v>
      </c>
      <c r="K13" s="33">
        <f t="shared" si="0"/>
        <v>47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pe</v>
      </c>
      <c r="C14" s="18">
        <v>16</v>
      </c>
      <c r="D14" s="10">
        <v>3</v>
      </c>
      <c r="E14" s="10">
        <v>0</v>
      </c>
      <c r="F14" s="11">
        <v>1</v>
      </c>
      <c r="G14" s="18">
        <v>0</v>
      </c>
      <c r="H14" s="11">
        <v>6</v>
      </c>
      <c r="I14" s="18">
        <v>0</v>
      </c>
      <c r="J14" s="11">
        <v>0</v>
      </c>
      <c r="K14" s="33">
        <f t="shared" si="0"/>
        <v>26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la</v>
      </c>
      <c r="C15" s="18">
        <v>56</v>
      </c>
      <c r="D15" s="10">
        <v>21</v>
      </c>
      <c r="E15" s="10">
        <v>0</v>
      </c>
      <c r="F15" s="11">
        <v>8</v>
      </c>
      <c r="G15" s="18">
        <v>2</v>
      </c>
      <c r="H15" s="11">
        <v>27</v>
      </c>
      <c r="I15" s="18">
        <v>2</v>
      </c>
      <c r="J15" s="11">
        <v>3</v>
      </c>
      <c r="K15" s="33">
        <f t="shared" si="0"/>
        <v>119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119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su</v>
      </c>
      <c r="C16" s="18">
        <v>44</v>
      </c>
      <c r="D16" s="10">
        <v>10</v>
      </c>
      <c r="E16" s="10">
        <v>0</v>
      </c>
      <c r="F16" s="11">
        <v>13</v>
      </c>
      <c r="G16" s="18">
        <v>0</v>
      </c>
      <c r="H16" s="11">
        <v>14</v>
      </c>
      <c r="I16" s="18">
        <v>2</v>
      </c>
      <c r="J16" s="11">
        <v>2</v>
      </c>
      <c r="K16" s="33">
        <f t="shared" si="0"/>
        <v>85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85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ma</v>
      </c>
      <c r="C17" s="18">
        <v>10</v>
      </c>
      <c r="D17" s="10">
        <v>1</v>
      </c>
      <c r="E17" s="10">
        <v>0</v>
      </c>
      <c r="F17" s="11">
        <v>0</v>
      </c>
      <c r="G17" s="18">
        <v>0</v>
      </c>
      <c r="H17" s="11">
        <v>2</v>
      </c>
      <c r="I17" s="18">
        <v>0</v>
      </c>
      <c r="J17" s="11">
        <v>0</v>
      </c>
      <c r="K17" s="33">
        <f t="shared" si="0"/>
        <v>13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ti</v>
      </c>
      <c r="C18" s="18">
        <v>15</v>
      </c>
      <c r="D18" s="10">
        <v>1</v>
      </c>
      <c r="E18" s="10">
        <v>0</v>
      </c>
      <c r="F18" s="11">
        <v>1</v>
      </c>
      <c r="G18" s="18">
        <v>0</v>
      </c>
      <c r="H18" s="11">
        <v>23</v>
      </c>
      <c r="I18" s="18">
        <v>0</v>
      </c>
      <c r="J18" s="11">
        <v>0</v>
      </c>
      <c r="K18" s="33">
        <f t="shared" si="0"/>
        <v>40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ke</v>
      </c>
      <c r="C19" s="18">
        <v>18</v>
      </c>
      <c r="D19" s="10">
        <v>2</v>
      </c>
      <c r="E19" s="10">
        <v>0</v>
      </c>
      <c r="F19" s="11">
        <v>3</v>
      </c>
      <c r="G19" s="18">
        <v>4</v>
      </c>
      <c r="H19" s="11">
        <v>2</v>
      </c>
      <c r="I19" s="18">
        <v>0</v>
      </c>
      <c r="J19" s="11">
        <v>0</v>
      </c>
      <c r="K19" s="33">
        <f t="shared" si="0"/>
        <v>29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29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to</v>
      </c>
      <c r="C20" s="18">
        <v>25</v>
      </c>
      <c r="D20" s="10">
        <v>3</v>
      </c>
      <c r="E20" s="10">
        <v>0</v>
      </c>
      <c r="F20" s="11">
        <v>0</v>
      </c>
      <c r="G20" s="18">
        <v>24</v>
      </c>
      <c r="H20" s="11">
        <v>9</v>
      </c>
      <c r="I20" s="18">
        <v>0</v>
      </c>
      <c r="J20" s="11">
        <v>0</v>
      </c>
      <c r="K20" s="33">
        <f t="shared" si="0"/>
        <v>61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61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pe</v>
      </c>
      <c r="C21" s="18">
        <v>42</v>
      </c>
      <c r="D21" s="10">
        <v>15</v>
      </c>
      <c r="E21" s="10">
        <v>0</v>
      </c>
      <c r="F21" s="11">
        <v>6</v>
      </c>
      <c r="G21" s="18">
        <v>3</v>
      </c>
      <c r="H21" s="11">
        <v>10</v>
      </c>
      <c r="I21" s="18">
        <v>12</v>
      </c>
      <c r="J21" s="11">
        <v>18</v>
      </c>
      <c r="K21" s="33">
        <f t="shared" si="0"/>
        <v>106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106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la</v>
      </c>
      <c r="C22" s="18">
        <v>48</v>
      </c>
      <c r="D22" s="10">
        <v>17</v>
      </c>
      <c r="E22" s="10">
        <v>0</v>
      </c>
      <c r="F22" s="11">
        <v>2</v>
      </c>
      <c r="G22" s="18">
        <v>0</v>
      </c>
      <c r="H22" s="11">
        <v>133</v>
      </c>
      <c r="I22" s="18">
        <v>0</v>
      </c>
      <c r="J22" s="11">
        <v>0</v>
      </c>
      <c r="K22" s="33">
        <f t="shared" si="0"/>
        <v>200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200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su</v>
      </c>
      <c r="C23" s="18">
        <v>35</v>
      </c>
      <c r="D23" s="10">
        <v>7</v>
      </c>
      <c r="E23" s="10">
        <v>2</v>
      </c>
      <c r="F23" s="11">
        <v>3</v>
      </c>
      <c r="G23" s="18">
        <v>0</v>
      </c>
      <c r="H23" s="11">
        <v>8</v>
      </c>
      <c r="I23" s="18">
        <v>0</v>
      </c>
      <c r="J23" s="11">
        <v>0</v>
      </c>
      <c r="K23" s="33">
        <f t="shared" si="0"/>
        <v>55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55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ma</v>
      </c>
      <c r="C24" s="18">
        <v>9</v>
      </c>
      <c r="D24" s="10">
        <v>2</v>
      </c>
      <c r="E24" s="10">
        <v>0</v>
      </c>
      <c r="F24" s="11">
        <v>2</v>
      </c>
      <c r="G24" s="18">
        <v>0</v>
      </c>
      <c r="H24" s="11">
        <v>5</v>
      </c>
      <c r="I24" s="18">
        <v>0</v>
      </c>
      <c r="J24" s="11">
        <v>0</v>
      </c>
      <c r="K24" s="33">
        <f t="shared" si="0"/>
        <v>18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ti</v>
      </c>
      <c r="C25" s="18">
        <v>39</v>
      </c>
      <c r="D25" s="10">
        <v>3</v>
      </c>
      <c r="E25" s="10">
        <v>0</v>
      </c>
      <c r="F25" s="11">
        <v>0</v>
      </c>
      <c r="G25" s="18">
        <v>0</v>
      </c>
      <c r="H25" s="11">
        <v>12</v>
      </c>
      <c r="I25" s="18">
        <v>0</v>
      </c>
      <c r="J25" s="11">
        <v>0</v>
      </c>
      <c r="K25" s="33">
        <f t="shared" si="0"/>
        <v>54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54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ke</v>
      </c>
      <c r="C26" s="18">
        <v>16</v>
      </c>
      <c r="D26" s="10">
        <v>8</v>
      </c>
      <c r="E26" s="10">
        <v>0</v>
      </c>
      <c r="F26" s="11">
        <v>0</v>
      </c>
      <c r="G26" s="18">
        <v>0</v>
      </c>
      <c r="H26" s="11">
        <v>8</v>
      </c>
      <c r="I26" s="18">
        <v>0</v>
      </c>
      <c r="J26" s="11">
        <v>0</v>
      </c>
      <c r="K26" s="33">
        <f t="shared" si="0"/>
        <v>32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32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to</v>
      </c>
      <c r="C27" s="18">
        <v>15</v>
      </c>
      <c r="D27" s="10">
        <v>5</v>
      </c>
      <c r="E27" s="10">
        <v>0</v>
      </c>
      <c r="F27" s="11">
        <v>0</v>
      </c>
      <c r="G27" s="18">
        <v>0</v>
      </c>
      <c r="H27" s="11">
        <v>2</v>
      </c>
      <c r="I27" s="18">
        <v>0</v>
      </c>
      <c r="J27" s="11">
        <v>0</v>
      </c>
      <c r="K27" s="33">
        <f t="shared" si="0"/>
        <v>22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pe</v>
      </c>
      <c r="C28" s="18"/>
      <c r="D28" s="10"/>
      <c r="E28" s="10"/>
      <c r="F28" s="11"/>
      <c r="G28" s="18">
        <v>13</v>
      </c>
      <c r="H28" s="11">
        <v>14</v>
      </c>
      <c r="I28" s="18"/>
      <c r="J28" s="11"/>
      <c r="K28" s="33">
        <f t="shared" si="0"/>
        <v>27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la</v>
      </c>
      <c r="C29" s="18">
        <v>80</v>
      </c>
      <c r="D29" s="10">
        <v>33</v>
      </c>
      <c r="E29" s="10">
        <v>0</v>
      </c>
      <c r="F29" s="11">
        <v>2</v>
      </c>
      <c r="G29" s="18">
        <v>1</v>
      </c>
      <c r="H29" s="11">
        <v>14</v>
      </c>
      <c r="I29" s="18">
        <v>0</v>
      </c>
      <c r="J29" s="11">
        <v>0</v>
      </c>
      <c r="K29" s="33">
        <f t="shared" si="0"/>
        <v>130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130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su</v>
      </c>
      <c r="C30" s="18">
        <v>42</v>
      </c>
      <c r="D30" s="10">
        <v>10</v>
      </c>
      <c r="E30" s="10">
        <v>0</v>
      </c>
      <c r="F30" s="11">
        <v>0</v>
      </c>
      <c r="G30" s="18">
        <v>0</v>
      </c>
      <c r="H30" s="11">
        <v>7</v>
      </c>
      <c r="I30" s="18">
        <v>0</v>
      </c>
      <c r="J30" s="11">
        <v>0</v>
      </c>
      <c r="K30" s="33">
        <f t="shared" si="0"/>
        <v>59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59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ma</v>
      </c>
      <c r="C31" s="18">
        <v>48</v>
      </c>
      <c r="D31" s="10">
        <v>18</v>
      </c>
      <c r="E31" s="10">
        <v>0</v>
      </c>
      <c r="F31" s="11">
        <v>11</v>
      </c>
      <c r="G31" s="18">
        <v>10</v>
      </c>
      <c r="H31" s="11">
        <v>22</v>
      </c>
      <c r="I31" s="18">
        <v>2</v>
      </c>
      <c r="J31" s="11">
        <v>3</v>
      </c>
      <c r="K31" s="33">
        <f t="shared" si="0"/>
        <v>114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114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ti</v>
      </c>
      <c r="C32" s="18">
        <v>131</v>
      </c>
      <c r="D32" s="10">
        <v>20</v>
      </c>
      <c r="E32" s="10">
        <v>0</v>
      </c>
      <c r="F32" s="11">
        <v>6</v>
      </c>
      <c r="G32" s="18">
        <v>5</v>
      </c>
      <c r="H32" s="11">
        <v>28</v>
      </c>
      <c r="I32" s="18">
        <v>6</v>
      </c>
      <c r="J32" s="11">
        <v>9</v>
      </c>
      <c r="K32" s="33">
        <f t="shared" si="0"/>
        <v>205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205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ke</v>
      </c>
      <c r="C33" s="18">
        <v>91</v>
      </c>
      <c r="D33" s="10">
        <v>27</v>
      </c>
      <c r="E33" s="10">
        <v>9</v>
      </c>
      <c r="F33" s="11">
        <v>2</v>
      </c>
      <c r="G33" s="18">
        <v>1</v>
      </c>
      <c r="H33" s="11">
        <v>40</v>
      </c>
      <c r="I33" s="18">
        <v>2</v>
      </c>
      <c r="J33" s="11">
        <v>3</v>
      </c>
      <c r="K33" s="33">
        <f t="shared" si="0"/>
        <v>175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175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to</v>
      </c>
      <c r="C34" s="18">
        <v>97</v>
      </c>
      <c r="D34" s="10">
        <v>37</v>
      </c>
      <c r="E34" s="10">
        <v>3</v>
      </c>
      <c r="F34" s="11">
        <v>1</v>
      </c>
      <c r="G34" s="18">
        <v>0</v>
      </c>
      <c r="H34" s="11">
        <v>25</v>
      </c>
      <c r="I34" s="18">
        <v>8</v>
      </c>
      <c r="J34" s="11">
        <v>12</v>
      </c>
      <c r="K34" s="33">
        <f t="shared" si="0"/>
        <v>183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183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pe</v>
      </c>
      <c r="C35" s="79">
        <v>79</v>
      </c>
      <c r="D35" s="80">
        <v>32</v>
      </c>
      <c r="E35" s="80">
        <v>2</v>
      </c>
      <c r="F35" s="81">
        <v>1</v>
      </c>
      <c r="G35" s="79">
        <v>4</v>
      </c>
      <c r="H35" s="81">
        <v>26</v>
      </c>
      <c r="I35" s="79">
        <v>6</v>
      </c>
      <c r="J35" s="81">
        <v>9</v>
      </c>
      <c r="K35" s="34">
        <f t="shared" si="0"/>
        <v>159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159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1361</v>
      </c>
      <c r="D36" s="83">
        <f t="shared" si="4"/>
        <v>375</v>
      </c>
      <c r="E36" s="83">
        <f t="shared" si="4"/>
        <v>18</v>
      </c>
      <c r="F36" s="84">
        <f t="shared" si="4"/>
        <v>108</v>
      </c>
      <c r="G36" s="83">
        <f t="shared" si="4"/>
        <v>87</v>
      </c>
      <c r="H36" s="84">
        <f t="shared" si="4"/>
        <v>653</v>
      </c>
      <c r="I36" s="83">
        <f t="shared" si="4"/>
        <v>60</v>
      </c>
      <c r="J36" s="84">
        <f t="shared" si="4"/>
        <v>87</v>
      </c>
      <c r="K36" s="85">
        <f t="shared" si="0"/>
        <v>2749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2749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2749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AD36-Edellisvuosi!M7</f>
        <v>-930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AD36+'N1'!AD36+'N2'!AD36+'N3'!AD36+'N4'!AD36+'N5'!AD36+'N6'!AD36+'N7'!AD36+'N8'!AD36+'N9'!AD36+'N10'!AD36+'N11'!AD36</f>
        <v>428998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AD40-Edellisvuosi!B7-Edellisvuosi!C7-Edellisvuosi!D7-Edellisvuosi!E7-Edellisvuosi!F7-Edellisvuosi!G7-Edellisvuosi!H7-Edellisvuosi!I7-Edellisvuosi!J7-Edellisvuosi!K7-Edellisvuosi!L7-Edellisvuosi!M7</f>
        <v>-110065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pe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la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su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ma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ti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ke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to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pe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la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su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ma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ti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ke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to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pe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la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su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ma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ti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ke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to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pe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la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su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ma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ti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ke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to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pe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la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su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AD36-Edellisvuosi!B8</f>
        <v>-12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</f>
        <v>-12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ma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ti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ke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to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pe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la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su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ma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ti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ke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su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ma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ti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ke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to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pe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la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su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ma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ti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to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pe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la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su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3"/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AD36-Edellisvuosi!C8</f>
        <v>-166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</f>
        <v>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</f>
        <v>-178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ma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ti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ke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to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pe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la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su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ma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ti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ke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su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ma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ti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ke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to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pe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la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su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ma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ti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to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pe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la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su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ma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ti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ke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AD36-Edellisvuosi!D8</f>
        <v>-90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</f>
        <v>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</f>
        <v>-268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to</v>
      </c>
      <c r="C5" s="78">
        <v>60</v>
      </c>
      <c r="D5" s="15" t="s">
        <v>176</v>
      </c>
      <c r="E5" s="15"/>
      <c r="F5" s="16"/>
      <c r="G5" s="78"/>
      <c r="H5" s="16"/>
      <c r="I5" s="78"/>
      <c r="J5" s="16"/>
      <c r="K5" s="32">
        <f t="shared" ref="K5:K36" si="0">SUM(C5:J5)</f>
        <v>60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60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pe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la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su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ma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ti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ke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to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pe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la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su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ma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ti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ke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to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pe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la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su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ma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ti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ke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to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pe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la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su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ma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ti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ke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to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pe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60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60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60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60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AD36-Edellisvuosi!E8</f>
        <v>59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</f>
        <v>60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</f>
        <v>-209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la</v>
      </c>
      <c r="C5" s="78">
        <v>43</v>
      </c>
      <c r="D5" s="15" t="s">
        <v>176</v>
      </c>
      <c r="E5" s="15"/>
      <c r="F5" s="16"/>
      <c r="G5" s="78"/>
      <c r="H5" s="16"/>
      <c r="I5" s="78"/>
      <c r="J5" s="16"/>
      <c r="K5" s="32">
        <f t="shared" ref="K5:K36" si="0">SUM(C5:J5)</f>
        <v>43</v>
      </c>
      <c r="L5" s="15">
        <v>127</v>
      </c>
      <c r="M5" s="15" t="s">
        <v>176</v>
      </c>
      <c r="N5" s="15"/>
      <c r="O5" s="16"/>
      <c r="P5" s="15"/>
      <c r="Q5" s="16"/>
      <c r="R5" s="29"/>
      <c r="S5" s="29"/>
      <c r="T5" s="32">
        <f t="shared" ref="T5:T36" si="1">SUM(L5:S5)</f>
        <v>127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170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su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ma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ti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ke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to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pe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la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su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ma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ti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ke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to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pe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la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su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ma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ti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ke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to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pe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la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su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ma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ti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ke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to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pe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la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su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ma</v>
      </c>
      <c r="C35" s="79" t="s">
        <v>168</v>
      </c>
      <c r="D35" s="80"/>
      <c r="E35" s="80"/>
      <c r="F35" s="81"/>
      <c r="G35" s="79"/>
      <c r="H35" s="81">
        <v>1</v>
      </c>
      <c r="I35" s="79">
        <v>14</v>
      </c>
      <c r="J35" s="81">
        <v>16</v>
      </c>
      <c r="K35" s="34">
        <f t="shared" si="0"/>
        <v>31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43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1</v>
      </c>
      <c r="I36" s="83">
        <f t="shared" si="4"/>
        <v>14</v>
      </c>
      <c r="J36" s="84">
        <f t="shared" si="4"/>
        <v>16</v>
      </c>
      <c r="K36" s="85">
        <f t="shared" si="0"/>
        <v>74</v>
      </c>
      <c r="L36" s="83">
        <f t="shared" ref="L36:S36" si="5">SUM(L5:L35)</f>
        <v>127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127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201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201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AD36-Edellisvuosi!F8</f>
        <v>199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</f>
        <v>261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</f>
        <v>-10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ti</v>
      </c>
      <c r="C5" s="78"/>
      <c r="D5" s="15"/>
      <c r="E5" s="15"/>
      <c r="F5" s="16"/>
      <c r="G5" s="78">
        <v>6</v>
      </c>
      <c r="H5" s="16"/>
      <c r="I5" s="78" t="s">
        <v>172</v>
      </c>
      <c r="J5" s="16"/>
      <c r="K5" s="32">
        <f t="shared" ref="K5:K36" si="0">SUM(C5:J5)</f>
        <v>6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6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ke</v>
      </c>
      <c r="C6" s="18"/>
      <c r="D6" s="10"/>
      <c r="E6" s="10"/>
      <c r="F6" s="11"/>
      <c r="G6" s="18">
        <v>4</v>
      </c>
      <c r="H6" s="11">
        <v>3</v>
      </c>
      <c r="I6" s="18"/>
      <c r="J6" s="11"/>
      <c r="K6" s="33">
        <f t="shared" si="0"/>
        <v>7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7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to</v>
      </c>
      <c r="C7" s="18"/>
      <c r="D7" s="10"/>
      <c r="E7" s="10"/>
      <c r="F7" s="11"/>
      <c r="G7" s="18">
        <v>5</v>
      </c>
      <c r="H7" s="11">
        <v>2</v>
      </c>
      <c r="I7" s="18" t="s">
        <v>173</v>
      </c>
      <c r="J7" s="11"/>
      <c r="K7" s="33">
        <f t="shared" si="0"/>
        <v>7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7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pe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la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su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ma</v>
      </c>
      <c r="C11" s="18"/>
      <c r="D11" s="10">
        <v>22</v>
      </c>
      <c r="E11" s="10" t="s">
        <v>169</v>
      </c>
      <c r="F11" s="11"/>
      <c r="G11" s="18"/>
      <c r="H11" s="11"/>
      <c r="I11" s="18"/>
      <c r="J11" s="11"/>
      <c r="K11" s="33">
        <f t="shared" si="0"/>
        <v>22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ti</v>
      </c>
      <c r="C12" s="18"/>
      <c r="D12" s="10">
        <v>22</v>
      </c>
      <c r="E12" s="10"/>
      <c r="F12" s="11"/>
      <c r="G12" s="18"/>
      <c r="H12" s="11"/>
      <c r="I12" s="18"/>
      <c r="J12" s="11"/>
      <c r="K12" s="33">
        <f t="shared" si="0"/>
        <v>22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ke</v>
      </c>
      <c r="C13" s="18"/>
      <c r="D13" s="10">
        <v>22</v>
      </c>
      <c r="E13" s="10"/>
      <c r="F13" s="11"/>
      <c r="G13" s="18"/>
      <c r="H13" s="11"/>
      <c r="I13" s="18"/>
      <c r="J13" s="11"/>
      <c r="K13" s="33">
        <f t="shared" si="0"/>
        <v>22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to</v>
      </c>
      <c r="C14" s="18"/>
      <c r="D14" s="10">
        <v>22</v>
      </c>
      <c r="E14" s="10"/>
      <c r="F14" s="11"/>
      <c r="G14" s="18"/>
      <c r="H14" s="11"/>
      <c r="I14" s="18"/>
      <c r="J14" s="11"/>
      <c r="K14" s="33">
        <f t="shared" si="0"/>
        <v>22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pe</v>
      </c>
      <c r="C15" s="18"/>
      <c r="D15" s="10">
        <v>22</v>
      </c>
      <c r="E15" s="10"/>
      <c r="F15" s="11"/>
      <c r="G15" s="18"/>
      <c r="H15" s="11"/>
      <c r="I15" s="18"/>
      <c r="J15" s="11"/>
      <c r="K15" s="33">
        <f t="shared" si="0"/>
        <v>22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la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su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ma</v>
      </c>
      <c r="C18" s="18"/>
      <c r="D18" s="10">
        <v>20</v>
      </c>
      <c r="E18" s="10" t="s">
        <v>169</v>
      </c>
      <c r="F18" s="11"/>
      <c r="G18" s="18"/>
      <c r="H18" s="11"/>
      <c r="I18" s="18"/>
      <c r="J18" s="11"/>
      <c r="K18" s="33">
        <f t="shared" si="0"/>
        <v>20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ti</v>
      </c>
      <c r="C19" s="18"/>
      <c r="D19" s="10">
        <v>20</v>
      </c>
      <c r="E19" s="10"/>
      <c r="F19" s="11"/>
      <c r="G19" s="18"/>
      <c r="H19" s="11"/>
      <c r="I19" s="18"/>
      <c r="J19" s="11"/>
      <c r="K19" s="33">
        <f t="shared" si="0"/>
        <v>20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ke</v>
      </c>
      <c r="C20" s="18"/>
      <c r="D20" s="10">
        <v>20</v>
      </c>
      <c r="E20" s="10"/>
      <c r="F20" s="11"/>
      <c r="G20" s="18"/>
      <c r="H20" s="11"/>
      <c r="I20" s="18"/>
      <c r="J20" s="11"/>
      <c r="K20" s="33">
        <f t="shared" si="0"/>
        <v>20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to</v>
      </c>
      <c r="C21" s="18"/>
      <c r="D21" s="10">
        <v>20</v>
      </c>
      <c r="E21" s="10"/>
      <c r="F21" s="11"/>
      <c r="G21" s="18"/>
      <c r="H21" s="11"/>
      <c r="I21" s="18"/>
      <c r="J21" s="11"/>
      <c r="K21" s="33">
        <f t="shared" si="0"/>
        <v>20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pe</v>
      </c>
      <c r="C22" s="18"/>
      <c r="D22" s="10">
        <v>20</v>
      </c>
      <c r="E22" s="10"/>
      <c r="F22" s="11"/>
      <c r="G22" s="18"/>
      <c r="H22" s="11"/>
      <c r="I22" s="18"/>
      <c r="J22" s="11"/>
      <c r="K22" s="33">
        <f t="shared" si="0"/>
        <v>20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la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su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ma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ti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ke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to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pe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la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su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ma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ti</v>
      </c>
      <c r="C33" s="18">
        <v>232</v>
      </c>
      <c r="D33" s="10" t="s">
        <v>176</v>
      </c>
      <c r="E33" s="10"/>
      <c r="F33" s="11"/>
      <c r="G33" s="18"/>
      <c r="H33" s="11"/>
      <c r="I33" s="18"/>
      <c r="J33" s="11"/>
      <c r="K33" s="33">
        <f t="shared" si="0"/>
        <v>232</v>
      </c>
      <c r="L33" s="10">
        <v>86</v>
      </c>
      <c r="M33" s="10" t="s">
        <v>176</v>
      </c>
      <c r="N33" s="10"/>
      <c r="O33" s="11"/>
      <c r="P33" s="10"/>
      <c r="Q33" s="11"/>
      <c r="R33" s="30"/>
      <c r="S33" s="30"/>
      <c r="T33" s="33">
        <f t="shared" si="1"/>
        <v>86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318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ke</v>
      </c>
      <c r="C34" s="18">
        <v>24</v>
      </c>
      <c r="D34" s="10">
        <v>5</v>
      </c>
      <c r="E34" s="10" t="s">
        <v>171</v>
      </c>
      <c r="F34" s="11"/>
      <c r="G34" s="18"/>
      <c r="H34" s="11">
        <v>4</v>
      </c>
      <c r="I34" s="18">
        <v>43</v>
      </c>
      <c r="J34" s="11">
        <v>41</v>
      </c>
      <c r="K34" s="33">
        <f t="shared" si="0"/>
        <v>117</v>
      </c>
      <c r="L34" s="10" t="s">
        <v>170</v>
      </c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117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256</v>
      </c>
      <c r="D36" s="83">
        <f t="shared" si="4"/>
        <v>215</v>
      </c>
      <c r="E36" s="83">
        <f t="shared" si="4"/>
        <v>0</v>
      </c>
      <c r="F36" s="84">
        <f t="shared" si="4"/>
        <v>0</v>
      </c>
      <c r="G36" s="83">
        <f t="shared" si="4"/>
        <v>15</v>
      </c>
      <c r="H36" s="84">
        <f t="shared" si="4"/>
        <v>9</v>
      </c>
      <c r="I36" s="83">
        <f t="shared" si="4"/>
        <v>43</v>
      </c>
      <c r="J36" s="84">
        <f t="shared" si="4"/>
        <v>41</v>
      </c>
      <c r="K36" s="85">
        <f t="shared" si="0"/>
        <v>579</v>
      </c>
      <c r="L36" s="83">
        <f t="shared" ref="L36:S36" si="5">SUM(L5:L35)</f>
        <v>86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86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665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665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AD36-Edellisvuosi!G8</f>
        <v>382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</f>
        <v>926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</f>
        <v>372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K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7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5"/>
      <c r="Q1" s="106"/>
      <c r="R1" s="105" t="s">
        <v>21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7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7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7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7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pe</v>
      </c>
      <c r="C5" s="78">
        <v>162</v>
      </c>
      <c r="D5" s="15">
        <v>26</v>
      </c>
      <c r="E5" s="15">
        <v>12</v>
      </c>
      <c r="F5" s="16">
        <v>4</v>
      </c>
      <c r="G5" s="78">
        <v>1</v>
      </c>
      <c r="H5" s="16">
        <v>53</v>
      </c>
      <c r="I5" s="78">
        <v>18</v>
      </c>
      <c r="J5" s="16">
        <v>17</v>
      </c>
      <c r="K5" s="32">
        <f t="shared" ref="K5:K36" si="0">SUM(C5:J5)</f>
        <v>293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293</v>
      </c>
      <c r="AE5" s="39"/>
      <c r="AF5" s="39"/>
      <c r="AG5" s="39"/>
      <c r="AH5" s="39"/>
      <c r="AI5" s="39"/>
      <c r="AJ5" s="23"/>
    </row>
    <row r="6" spans="1:37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la</v>
      </c>
      <c r="C6" s="18">
        <v>95</v>
      </c>
      <c r="D6" s="10">
        <v>17</v>
      </c>
      <c r="E6" s="10">
        <v>6</v>
      </c>
      <c r="F6" s="11">
        <v>9</v>
      </c>
      <c r="G6" s="18">
        <v>2</v>
      </c>
      <c r="H6" s="11">
        <v>10</v>
      </c>
      <c r="I6" s="18">
        <v>4</v>
      </c>
      <c r="J6" s="11">
        <v>5</v>
      </c>
      <c r="K6" s="33">
        <f t="shared" si="0"/>
        <v>148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148</v>
      </c>
      <c r="AE6" s="39"/>
      <c r="AF6" s="39"/>
      <c r="AG6" s="39"/>
      <c r="AH6" s="39"/>
      <c r="AI6" s="39"/>
      <c r="AJ6" s="23"/>
    </row>
    <row r="7" spans="1:37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su</v>
      </c>
      <c r="C7" s="18">
        <v>107</v>
      </c>
      <c r="D7" s="10">
        <v>12</v>
      </c>
      <c r="E7" s="10">
        <v>2</v>
      </c>
      <c r="F7" s="11">
        <v>1</v>
      </c>
      <c r="G7" s="18">
        <v>0</v>
      </c>
      <c r="H7" s="11">
        <v>9</v>
      </c>
      <c r="I7" s="18">
        <v>12</v>
      </c>
      <c r="J7" s="11">
        <v>13</v>
      </c>
      <c r="K7" s="33">
        <f t="shared" si="0"/>
        <v>156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156</v>
      </c>
      <c r="AE7" s="39"/>
      <c r="AF7" s="39"/>
      <c r="AG7" s="39"/>
      <c r="AH7" s="39"/>
      <c r="AI7" s="39"/>
      <c r="AJ7" s="23"/>
    </row>
    <row r="8" spans="1:37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ma</v>
      </c>
      <c r="C8" s="18">
        <v>156</v>
      </c>
      <c r="D8" s="10">
        <v>51</v>
      </c>
      <c r="E8" s="10">
        <v>0</v>
      </c>
      <c r="F8" s="11">
        <v>15</v>
      </c>
      <c r="G8" s="18">
        <v>4</v>
      </c>
      <c r="H8" s="11">
        <v>59</v>
      </c>
      <c r="I8" s="18">
        <v>14</v>
      </c>
      <c r="J8" s="11">
        <v>17</v>
      </c>
      <c r="K8" s="33">
        <f t="shared" si="0"/>
        <v>316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316</v>
      </c>
      <c r="AE8" s="39"/>
      <c r="AF8" s="39"/>
      <c r="AG8" s="39"/>
      <c r="AH8" s="39"/>
      <c r="AI8" s="39"/>
      <c r="AJ8" s="23"/>
    </row>
    <row r="9" spans="1:37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ti</v>
      </c>
      <c r="C9" s="18">
        <v>163</v>
      </c>
      <c r="D9" s="10">
        <v>38</v>
      </c>
      <c r="E9" s="10">
        <v>2</v>
      </c>
      <c r="F9" s="11">
        <v>4</v>
      </c>
      <c r="G9" s="18">
        <v>2</v>
      </c>
      <c r="H9" s="11">
        <v>37</v>
      </c>
      <c r="I9" s="18">
        <v>9</v>
      </c>
      <c r="J9" s="11">
        <v>13</v>
      </c>
      <c r="K9" s="33">
        <f t="shared" si="0"/>
        <v>268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268</v>
      </c>
      <c r="AE9" s="39"/>
      <c r="AF9" s="39"/>
      <c r="AG9" s="39"/>
      <c r="AH9" s="39"/>
      <c r="AI9" s="39"/>
      <c r="AJ9" s="23"/>
    </row>
    <row r="10" spans="1:37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ke</v>
      </c>
      <c r="C10" s="18">
        <v>253</v>
      </c>
      <c r="D10" s="10">
        <v>53</v>
      </c>
      <c r="E10" s="10">
        <v>12</v>
      </c>
      <c r="F10" s="11">
        <v>63</v>
      </c>
      <c r="G10" s="18">
        <v>0</v>
      </c>
      <c r="H10" s="11">
        <v>54</v>
      </c>
      <c r="I10" s="18">
        <v>28</v>
      </c>
      <c r="J10" s="11">
        <v>32</v>
      </c>
      <c r="K10" s="33">
        <f t="shared" si="0"/>
        <v>495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495</v>
      </c>
      <c r="AE10" s="39"/>
      <c r="AF10" s="39"/>
      <c r="AG10" s="39"/>
      <c r="AH10" s="39"/>
      <c r="AI10" s="39"/>
      <c r="AJ10" s="23"/>
    </row>
    <row r="11" spans="1:37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to</v>
      </c>
      <c r="C11" s="18">
        <v>51</v>
      </c>
      <c r="D11" s="10">
        <v>4</v>
      </c>
      <c r="E11" s="10">
        <v>0</v>
      </c>
      <c r="F11" s="11">
        <v>1</v>
      </c>
      <c r="G11" s="18">
        <v>0</v>
      </c>
      <c r="H11" s="11">
        <v>6</v>
      </c>
      <c r="I11" s="18">
        <v>4</v>
      </c>
      <c r="J11" s="11">
        <v>6</v>
      </c>
      <c r="K11" s="33">
        <f t="shared" si="0"/>
        <v>72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72</v>
      </c>
      <c r="AE11" s="39"/>
      <c r="AF11" s="39"/>
      <c r="AG11" s="39"/>
      <c r="AH11" s="39"/>
      <c r="AI11" s="39"/>
      <c r="AJ11" s="23"/>
    </row>
    <row r="12" spans="1:37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pe</v>
      </c>
      <c r="C12" s="18">
        <v>48</v>
      </c>
      <c r="D12" s="10">
        <v>10</v>
      </c>
      <c r="E12" s="10">
        <v>0</v>
      </c>
      <c r="F12" s="11">
        <v>0</v>
      </c>
      <c r="G12" s="18">
        <v>0</v>
      </c>
      <c r="H12" s="11">
        <v>8</v>
      </c>
      <c r="I12" s="18">
        <v>4</v>
      </c>
      <c r="J12" s="11">
        <v>5</v>
      </c>
      <c r="K12" s="33">
        <f t="shared" si="0"/>
        <v>75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75</v>
      </c>
      <c r="AE12" s="39"/>
      <c r="AF12" s="39"/>
      <c r="AG12" s="39"/>
      <c r="AH12" s="39"/>
      <c r="AI12" s="39"/>
      <c r="AJ12" s="23"/>
    </row>
    <row r="13" spans="1:37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la</v>
      </c>
      <c r="C13" s="18">
        <v>61</v>
      </c>
      <c r="D13" s="10">
        <v>11</v>
      </c>
      <c r="E13" s="10">
        <v>0</v>
      </c>
      <c r="F13" s="11">
        <v>5</v>
      </c>
      <c r="G13" s="18">
        <v>0</v>
      </c>
      <c r="H13" s="11">
        <v>21</v>
      </c>
      <c r="I13" s="18">
        <v>6</v>
      </c>
      <c r="J13" s="11">
        <v>6</v>
      </c>
      <c r="K13" s="33">
        <f t="shared" si="0"/>
        <v>110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110</v>
      </c>
      <c r="AE13" s="39"/>
      <c r="AF13" s="39"/>
      <c r="AG13" s="39"/>
      <c r="AH13" s="39"/>
      <c r="AI13" s="39"/>
      <c r="AJ13" s="23"/>
    </row>
    <row r="14" spans="1:37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su</v>
      </c>
      <c r="C14" s="18">
        <v>54</v>
      </c>
      <c r="D14" s="10">
        <v>14</v>
      </c>
      <c r="E14" s="10">
        <v>0</v>
      </c>
      <c r="F14" s="11">
        <v>16</v>
      </c>
      <c r="G14" s="18">
        <v>0</v>
      </c>
      <c r="H14" s="11">
        <v>17</v>
      </c>
      <c r="I14" s="18">
        <v>4</v>
      </c>
      <c r="J14" s="11">
        <v>6</v>
      </c>
      <c r="K14" s="33">
        <f t="shared" si="0"/>
        <v>111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111</v>
      </c>
      <c r="AE14" s="39"/>
      <c r="AF14" s="39"/>
      <c r="AG14" s="39"/>
      <c r="AH14" s="39"/>
      <c r="AI14" s="39"/>
      <c r="AJ14" s="23"/>
    </row>
    <row r="15" spans="1:37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ma</v>
      </c>
      <c r="C15" s="18">
        <v>24</v>
      </c>
      <c r="D15" s="10">
        <v>5</v>
      </c>
      <c r="E15" s="10">
        <v>0</v>
      </c>
      <c r="F15" s="11">
        <v>3</v>
      </c>
      <c r="G15" s="18">
        <v>0</v>
      </c>
      <c r="H15" s="11">
        <v>5</v>
      </c>
      <c r="I15" s="18">
        <v>0</v>
      </c>
      <c r="J15" s="11">
        <v>0</v>
      </c>
      <c r="K15" s="33">
        <f t="shared" si="0"/>
        <v>37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37</v>
      </c>
      <c r="AE15" s="39"/>
      <c r="AF15" s="39"/>
      <c r="AG15" s="39"/>
      <c r="AH15" s="39"/>
      <c r="AI15" s="39"/>
      <c r="AJ15" s="23"/>
      <c r="AK15" s="23"/>
    </row>
    <row r="16" spans="1:37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ti</v>
      </c>
      <c r="C16" s="18">
        <v>21</v>
      </c>
      <c r="D16" s="10">
        <v>0</v>
      </c>
      <c r="E16" s="10">
        <v>0</v>
      </c>
      <c r="F16" s="11">
        <v>1</v>
      </c>
      <c r="G16" s="18">
        <v>0</v>
      </c>
      <c r="H16" s="11">
        <v>3</v>
      </c>
      <c r="I16" s="18">
        <v>0</v>
      </c>
      <c r="J16" s="11">
        <v>0</v>
      </c>
      <c r="K16" s="33">
        <f t="shared" si="0"/>
        <v>25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25</v>
      </c>
      <c r="AE16" s="39"/>
      <c r="AF16" s="39"/>
      <c r="AG16" s="39"/>
      <c r="AH16" s="39"/>
      <c r="AI16" s="39"/>
      <c r="AJ16" s="23"/>
      <c r="AK16" s="23"/>
    </row>
    <row r="17" spans="1:37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ke</v>
      </c>
      <c r="C17" s="18">
        <v>12</v>
      </c>
      <c r="D17" s="10">
        <v>1</v>
      </c>
      <c r="E17" s="10">
        <v>0</v>
      </c>
      <c r="F17" s="11">
        <v>1</v>
      </c>
      <c r="G17" s="18">
        <v>0</v>
      </c>
      <c r="H17" s="11">
        <v>0</v>
      </c>
      <c r="I17" s="18">
        <v>2</v>
      </c>
      <c r="J17" s="11">
        <v>2</v>
      </c>
      <c r="K17" s="33">
        <f t="shared" si="0"/>
        <v>18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18</v>
      </c>
      <c r="AE17" s="39"/>
      <c r="AF17" s="39"/>
      <c r="AG17" s="39"/>
      <c r="AH17" s="39"/>
      <c r="AI17" s="39"/>
      <c r="AJ17" s="23"/>
      <c r="AK17" s="23"/>
    </row>
    <row r="18" spans="1:37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to</v>
      </c>
      <c r="C18" s="18">
        <v>16</v>
      </c>
      <c r="D18" s="10">
        <v>0</v>
      </c>
      <c r="E18" s="10">
        <v>4</v>
      </c>
      <c r="F18" s="11">
        <v>3</v>
      </c>
      <c r="G18" s="18">
        <v>0</v>
      </c>
      <c r="H18" s="11">
        <v>7</v>
      </c>
      <c r="I18" s="18">
        <v>0</v>
      </c>
      <c r="J18" s="11">
        <v>0</v>
      </c>
      <c r="K18" s="33">
        <f t="shared" si="0"/>
        <v>30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30</v>
      </c>
      <c r="AE18" s="39"/>
      <c r="AF18" s="39"/>
      <c r="AG18" s="39"/>
      <c r="AH18" s="39"/>
      <c r="AI18" s="39"/>
      <c r="AJ18" s="23"/>
      <c r="AK18" s="23"/>
    </row>
    <row r="19" spans="1:37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pe</v>
      </c>
      <c r="C19" s="18">
        <v>28</v>
      </c>
      <c r="D19" s="10">
        <v>0</v>
      </c>
      <c r="E19" s="10">
        <v>1</v>
      </c>
      <c r="F19" s="11">
        <v>3</v>
      </c>
      <c r="G19" s="18">
        <v>0</v>
      </c>
      <c r="H19" s="11">
        <v>11</v>
      </c>
      <c r="I19" s="18">
        <v>0</v>
      </c>
      <c r="J19" s="11">
        <v>0</v>
      </c>
      <c r="K19" s="33">
        <f t="shared" si="0"/>
        <v>43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43</v>
      </c>
      <c r="AE19" s="39"/>
      <c r="AF19" s="39"/>
      <c r="AG19" s="39"/>
      <c r="AH19" s="39"/>
      <c r="AI19" s="39"/>
      <c r="AJ19" s="23"/>
      <c r="AK19" s="23"/>
    </row>
    <row r="20" spans="1:37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la</v>
      </c>
      <c r="C20" s="18">
        <v>152</v>
      </c>
      <c r="D20" s="10">
        <v>14</v>
      </c>
      <c r="E20" s="10">
        <v>0</v>
      </c>
      <c r="F20" s="11">
        <v>15</v>
      </c>
      <c r="G20" s="18">
        <v>0</v>
      </c>
      <c r="H20" s="11">
        <v>29</v>
      </c>
      <c r="I20" s="18">
        <v>4</v>
      </c>
      <c r="J20" s="11">
        <v>4</v>
      </c>
      <c r="K20" s="33">
        <f t="shared" si="0"/>
        <v>218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218</v>
      </c>
      <c r="AE20" s="39"/>
      <c r="AF20" s="39"/>
      <c r="AG20" s="39"/>
      <c r="AH20" s="39"/>
      <c r="AI20" s="39"/>
      <c r="AJ20" s="23"/>
      <c r="AK20" s="23"/>
    </row>
    <row r="21" spans="1:37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su</v>
      </c>
      <c r="C21" s="18">
        <v>113</v>
      </c>
      <c r="D21" s="10">
        <v>19</v>
      </c>
      <c r="E21" s="10">
        <v>5</v>
      </c>
      <c r="F21" s="11">
        <v>30</v>
      </c>
      <c r="G21" s="18">
        <v>0</v>
      </c>
      <c r="H21" s="11">
        <v>46</v>
      </c>
      <c r="I21" s="18">
        <v>12</v>
      </c>
      <c r="J21" s="11">
        <v>13</v>
      </c>
      <c r="K21" s="33">
        <f t="shared" si="0"/>
        <v>238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238</v>
      </c>
      <c r="AE21" s="39"/>
      <c r="AF21" s="39"/>
      <c r="AG21" s="39"/>
      <c r="AH21" s="39"/>
      <c r="AI21" s="39"/>
      <c r="AJ21" s="23"/>
      <c r="AK21" s="23"/>
    </row>
    <row r="22" spans="1:37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ma</v>
      </c>
      <c r="C22" s="18">
        <v>12</v>
      </c>
      <c r="D22" s="10">
        <v>0</v>
      </c>
      <c r="E22" s="10">
        <v>0</v>
      </c>
      <c r="F22" s="11">
        <v>4</v>
      </c>
      <c r="G22" s="18">
        <v>16</v>
      </c>
      <c r="H22" s="11">
        <v>4</v>
      </c>
      <c r="I22" s="18">
        <v>0</v>
      </c>
      <c r="J22" s="11">
        <v>0</v>
      </c>
      <c r="K22" s="33">
        <f t="shared" si="0"/>
        <v>36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36</v>
      </c>
      <c r="AE22" s="39"/>
      <c r="AF22" s="39"/>
      <c r="AG22" s="39"/>
      <c r="AH22" s="39"/>
      <c r="AI22" s="39"/>
      <c r="AJ22" s="23"/>
      <c r="AK22" s="23"/>
    </row>
    <row r="23" spans="1:37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ti</v>
      </c>
      <c r="C23" s="18">
        <v>14</v>
      </c>
      <c r="D23" s="10">
        <v>1</v>
      </c>
      <c r="E23" s="10">
        <v>0</v>
      </c>
      <c r="F23" s="11">
        <v>0</v>
      </c>
      <c r="G23" s="18">
        <v>0</v>
      </c>
      <c r="H23" s="11">
        <v>3</v>
      </c>
      <c r="I23" s="18">
        <v>0</v>
      </c>
      <c r="J23" s="11">
        <v>0</v>
      </c>
      <c r="K23" s="33">
        <f t="shared" si="0"/>
        <v>18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18</v>
      </c>
      <c r="AE23" s="39"/>
      <c r="AF23" s="39"/>
      <c r="AG23" s="39"/>
      <c r="AH23" s="39"/>
      <c r="AI23" s="39"/>
      <c r="AJ23" s="23"/>
      <c r="AK23" s="23"/>
    </row>
    <row r="24" spans="1:37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ke</v>
      </c>
      <c r="C24" s="18">
        <v>14</v>
      </c>
      <c r="D24" s="10">
        <v>0</v>
      </c>
      <c r="E24" s="10">
        <v>0</v>
      </c>
      <c r="F24" s="11">
        <v>1</v>
      </c>
      <c r="G24" s="18">
        <v>14</v>
      </c>
      <c r="H24" s="11">
        <v>67</v>
      </c>
      <c r="I24" s="18">
        <v>1</v>
      </c>
      <c r="J24" s="11">
        <v>0</v>
      </c>
      <c r="K24" s="33">
        <f t="shared" si="0"/>
        <v>97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97</v>
      </c>
      <c r="AE24" s="39"/>
      <c r="AF24" s="39"/>
      <c r="AG24" s="39"/>
      <c r="AH24" s="39"/>
      <c r="AI24" s="39"/>
      <c r="AJ24" s="39"/>
      <c r="AK24" s="23"/>
    </row>
    <row r="25" spans="1:37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to</v>
      </c>
      <c r="C25" s="18">
        <v>18</v>
      </c>
      <c r="D25" s="10">
        <v>0</v>
      </c>
      <c r="E25" s="10">
        <v>1</v>
      </c>
      <c r="F25" s="11">
        <v>0</v>
      </c>
      <c r="G25" s="18">
        <v>2</v>
      </c>
      <c r="H25" s="11">
        <v>5</v>
      </c>
      <c r="I25" s="18">
        <v>2</v>
      </c>
      <c r="J25" s="11">
        <v>2</v>
      </c>
      <c r="K25" s="33">
        <f t="shared" si="0"/>
        <v>30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30</v>
      </c>
      <c r="AE25" s="39"/>
      <c r="AF25" s="39"/>
      <c r="AG25" s="39"/>
      <c r="AH25" s="39"/>
      <c r="AI25" s="39"/>
      <c r="AJ25" s="39"/>
      <c r="AK25" s="23"/>
    </row>
    <row r="26" spans="1:37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pe</v>
      </c>
      <c r="C26" s="18">
        <v>7</v>
      </c>
      <c r="D26" s="10">
        <v>0</v>
      </c>
      <c r="E26" s="10">
        <v>0</v>
      </c>
      <c r="F26" s="11">
        <v>1</v>
      </c>
      <c r="G26" s="18">
        <v>0</v>
      </c>
      <c r="H26" s="11">
        <v>3</v>
      </c>
      <c r="I26" s="18">
        <v>2</v>
      </c>
      <c r="J26" s="11">
        <v>2</v>
      </c>
      <c r="K26" s="33">
        <f t="shared" si="0"/>
        <v>15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15</v>
      </c>
      <c r="AE26" s="39"/>
      <c r="AF26" s="39"/>
      <c r="AG26" s="39"/>
      <c r="AH26" s="39"/>
      <c r="AI26" s="39"/>
      <c r="AJ26" s="39"/>
    </row>
    <row r="27" spans="1:37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la</v>
      </c>
      <c r="C27" s="18">
        <v>46</v>
      </c>
      <c r="D27" s="10">
        <v>6</v>
      </c>
      <c r="E27" s="10">
        <v>1</v>
      </c>
      <c r="F27" s="11">
        <v>12</v>
      </c>
      <c r="G27" s="18">
        <v>0</v>
      </c>
      <c r="H27" s="11">
        <v>12</v>
      </c>
      <c r="I27" s="18">
        <v>4</v>
      </c>
      <c r="J27" s="11">
        <v>5</v>
      </c>
      <c r="K27" s="33">
        <f t="shared" si="0"/>
        <v>86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86</v>
      </c>
      <c r="AE27" s="39"/>
      <c r="AF27" s="39"/>
      <c r="AG27" s="39"/>
      <c r="AH27" s="39"/>
      <c r="AI27" s="39"/>
      <c r="AJ27" s="39"/>
    </row>
    <row r="28" spans="1:37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su</v>
      </c>
      <c r="C28" s="18">
        <v>32</v>
      </c>
      <c r="D28" s="10">
        <v>0</v>
      </c>
      <c r="E28" s="10">
        <v>1</v>
      </c>
      <c r="F28" s="11">
        <v>10</v>
      </c>
      <c r="G28" s="18">
        <v>0</v>
      </c>
      <c r="H28" s="11">
        <v>2</v>
      </c>
      <c r="I28" s="18">
        <v>6</v>
      </c>
      <c r="J28" s="11">
        <v>7</v>
      </c>
      <c r="K28" s="33">
        <f t="shared" si="0"/>
        <v>58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58</v>
      </c>
      <c r="AE28" s="39"/>
      <c r="AF28" s="39"/>
      <c r="AG28" s="39"/>
      <c r="AH28" s="39"/>
      <c r="AI28" s="39"/>
      <c r="AJ28" s="39"/>
    </row>
    <row r="29" spans="1:37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ma</v>
      </c>
      <c r="C29" s="18">
        <v>19</v>
      </c>
      <c r="D29" s="10">
        <v>2</v>
      </c>
      <c r="E29" s="10">
        <v>0</v>
      </c>
      <c r="F29" s="11">
        <v>0</v>
      </c>
      <c r="G29" s="18">
        <v>0</v>
      </c>
      <c r="H29" s="11">
        <v>9</v>
      </c>
      <c r="I29" s="18">
        <v>2</v>
      </c>
      <c r="J29" s="11">
        <v>2</v>
      </c>
      <c r="K29" s="33">
        <f t="shared" si="0"/>
        <v>34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34</v>
      </c>
      <c r="AE29" s="39"/>
      <c r="AF29" s="39"/>
      <c r="AG29" s="39"/>
      <c r="AH29" s="39"/>
      <c r="AI29" s="39"/>
      <c r="AJ29" s="39"/>
    </row>
    <row r="30" spans="1:37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ti</v>
      </c>
      <c r="C30" s="18">
        <v>17</v>
      </c>
      <c r="D30" s="10">
        <v>0</v>
      </c>
      <c r="E30" s="10">
        <v>0</v>
      </c>
      <c r="F30" s="11">
        <v>0</v>
      </c>
      <c r="G30" s="18">
        <v>1</v>
      </c>
      <c r="H30" s="11">
        <v>5</v>
      </c>
      <c r="I30" s="18">
        <v>0</v>
      </c>
      <c r="J30" s="11">
        <v>0</v>
      </c>
      <c r="K30" s="33">
        <f t="shared" si="0"/>
        <v>23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23</v>
      </c>
      <c r="AE30" s="39"/>
      <c r="AF30" s="39"/>
      <c r="AG30" s="39"/>
      <c r="AH30" s="39"/>
      <c r="AI30" s="39"/>
      <c r="AJ30" s="39"/>
    </row>
    <row r="31" spans="1:37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ke</v>
      </c>
      <c r="C31" s="18">
        <v>7</v>
      </c>
      <c r="D31" s="10">
        <v>0</v>
      </c>
      <c r="E31" s="10">
        <v>0</v>
      </c>
      <c r="F31" s="11">
        <v>0</v>
      </c>
      <c r="G31" s="18">
        <v>0</v>
      </c>
      <c r="H31" s="11">
        <v>1</v>
      </c>
      <c r="I31" s="18">
        <v>0</v>
      </c>
      <c r="J31" s="11">
        <v>0</v>
      </c>
      <c r="K31" s="33">
        <f t="shared" si="0"/>
        <v>8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8</v>
      </c>
      <c r="AE31" s="39"/>
      <c r="AF31" s="39"/>
      <c r="AG31" s="39"/>
      <c r="AH31" s="39"/>
      <c r="AI31" s="39"/>
      <c r="AJ31" s="39"/>
    </row>
    <row r="32" spans="1:37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to</v>
      </c>
      <c r="C32" s="18">
        <v>9</v>
      </c>
      <c r="D32" s="10">
        <v>0</v>
      </c>
      <c r="E32" s="10">
        <v>0</v>
      </c>
      <c r="F32" s="11">
        <v>1</v>
      </c>
      <c r="G32" s="18">
        <v>3</v>
      </c>
      <c r="H32" s="11">
        <v>30</v>
      </c>
      <c r="I32" s="18">
        <v>0</v>
      </c>
      <c r="J32" s="11">
        <v>0</v>
      </c>
      <c r="K32" s="33">
        <f t="shared" si="0"/>
        <v>43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43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pe</v>
      </c>
      <c r="C33" s="18">
        <v>3</v>
      </c>
      <c r="D33" s="10">
        <v>0</v>
      </c>
      <c r="E33" s="10">
        <v>0</v>
      </c>
      <c r="F33" s="11">
        <v>1</v>
      </c>
      <c r="G33" s="18">
        <v>2</v>
      </c>
      <c r="H33" s="11">
        <v>15</v>
      </c>
      <c r="I33" s="18">
        <v>0</v>
      </c>
      <c r="J33" s="11">
        <v>0</v>
      </c>
      <c r="K33" s="33">
        <f t="shared" si="0"/>
        <v>21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la</v>
      </c>
      <c r="C34" s="18">
        <v>59</v>
      </c>
      <c r="D34" s="10">
        <v>16</v>
      </c>
      <c r="E34" s="10">
        <v>0</v>
      </c>
      <c r="F34" s="11">
        <v>6</v>
      </c>
      <c r="G34" s="18">
        <v>0</v>
      </c>
      <c r="H34" s="11">
        <v>12</v>
      </c>
      <c r="I34" s="18">
        <v>0</v>
      </c>
      <c r="J34" s="11">
        <v>0</v>
      </c>
      <c r="K34" s="33">
        <f t="shared" si="0"/>
        <v>93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93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su</v>
      </c>
      <c r="C35" s="79">
        <v>67</v>
      </c>
      <c r="D35" s="80">
        <v>7</v>
      </c>
      <c r="E35" s="80">
        <v>0</v>
      </c>
      <c r="F35" s="81">
        <v>19</v>
      </c>
      <c r="G35" s="79">
        <v>1</v>
      </c>
      <c r="H35" s="81">
        <v>18</v>
      </c>
      <c r="I35" s="79">
        <v>8</v>
      </c>
      <c r="J35" s="81">
        <v>9</v>
      </c>
      <c r="K35" s="34">
        <f t="shared" si="0"/>
        <v>129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129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1840</v>
      </c>
      <c r="D36" s="83">
        <f t="shared" si="4"/>
        <v>307</v>
      </c>
      <c r="E36" s="83">
        <f t="shared" si="4"/>
        <v>47</v>
      </c>
      <c r="F36" s="84">
        <f t="shared" si="4"/>
        <v>229</v>
      </c>
      <c r="G36" s="83">
        <f t="shared" si="4"/>
        <v>48</v>
      </c>
      <c r="H36" s="84">
        <f t="shared" si="4"/>
        <v>561</v>
      </c>
      <c r="I36" s="83">
        <f t="shared" si="4"/>
        <v>146</v>
      </c>
      <c r="J36" s="84">
        <f t="shared" si="4"/>
        <v>166</v>
      </c>
      <c r="K36" s="85">
        <f t="shared" si="0"/>
        <v>3344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3344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3344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AD36-Edellisvuosi!B7</f>
        <v>-3848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3344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</f>
        <v>-3848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customSheetViews>
    <customSheetView guid="{1FA7E080-DAEE-11D3-A55E-00004B48144D}" scale="75" showPageBreaks="1" showGridLines="0" showRowCol="0" showRuler="0">
      <selection activeCell="C5" sqref="C5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1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  <customSheetView guid="{1FA7E081-DAEE-11D3-A55E-00004B48144D}" scale="75" showPageBreaks="1" showGridLines="0" showRuler="0" topLeftCell="AP1">
      <selection activeCell="BH1" sqref="BH1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2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</customSheetViews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3"/>
  <headerFooter alignWithMargins="0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to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pe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la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su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ma</v>
      </c>
      <c r="C9" s="18"/>
      <c r="D9" s="10"/>
      <c r="E9" s="10"/>
      <c r="F9" s="11"/>
      <c r="G9" s="18">
        <v>1</v>
      </c>
      <c r="H9" s="11">
        <v>1</v>
      </c>
      <c r="I9" s="18" t="s">
        <v>174</v>
      </c>
      <c r="J9" s="11"/>
      <c r="K9" s="33">
        <f t="shared" si="0"/>
        <v>2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ti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ke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to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pe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la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su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ma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ti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ke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to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pe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la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su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ma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ti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ke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to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pe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la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su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ma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ti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ke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to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pe</v>
      </c>
      <c r="C34" s="18"/>
      <c r="D34" s="10"/>
      <c r="E34" s="10"/>
      <c r="F34" s="11"/>
      <c r="G34" s="18" t="s">
        <v>175</v>
      </c>
      <c r="H34" s="11"/>
      <c r="I34" s="18">
        <v>42</v>
      </c>
      <c r="J34" s="11">
        <v>39</v>
      </c>
      <c r="K34" s="33">
        <f t="shared" si="0"/>
        <v>81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81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la</v>
      </c>
      <c r="C35" s="79"/>
      <c r="D35" s="80"/>
      <c r="E35" s="80"/>
      <c r="F35" s="81"/>
      <c r="G35" s="79" t="s">
        <v>171</v>
      </c>
      <c r="H35" s="81"/>
      <c r="I35" s="79">
        <v>39</v>
      </c>
      <c r="J35" s="81">
        <v>25</v>
      </c>
      <c r="K35" s="34">
        <f t="shared" si="0"/>
        <v>64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64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1</v>
      </c>
      <c r="H36" s="84">
        <f t="shared" si="4"/>
        <v>1</v>
      </c>
      <c r="I36" s="83">
        <f t="shared" si="4"/>
        <v>81</v>
      </c>
      <c r="J36" s="84">
        <f t="shared" si="4"/>
        <v>64</v>
      </c>
      <c r="K36" s="85">
        <f t="shared" si="0"/>
        <v>147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147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147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AD36-Edellisvuosi!H8</f>
        <v>147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</f>
        <v>1073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</f>
        <v>519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su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ma</v>
      </c>
      <c r="C6" s="18"/>
      <c r="D6" s="10">
        <v>20</v>
      </c>
      <c r="E6" s="10" t="s">
        <v>169</v>
      </c>
      <c r="F6" s="11"/>
      <c r="G6" s="18"/>
      <c r="H6" s="11"/>
      <c r="I6" s="18"/>
      <c r="J6" s="11"/>
      <c r="K6" s="33">
        <f t="shared" si="0"/>
        <v>20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20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ti</v>
      </c>
      <c r="C7" s="18"/>
      <c r="D7" s="10">
        <v>20</v>
      </c>
      <c r="E7" s="10"/>
      <c r="F7" s="11"/>
      <c r="G7" s="18"/>
      <c r="H7" s="11"/>
      <c r="I7" s="18"/>
      <c r="J7" s="11"/>
      <c r="K7" s="33">
        <f t="shared" si="0"/>
        <v>20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20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ke</v>
      </c>
      <c r="C8" s="18"/>
      <c r="D8" s="10">
        <v>20</v>
      </c>
      <c r="E8" s="10"/>
      <c r="F8" s="11"/>
      <c r="G8" s="18"/>
      <c r="H8" s="11"/>
      <c r="I8" s="18"/>
      <c r="J8" s="11"/>
      <c r="K8" s="33">
        <f t="shared" si="0"/>
        <v>20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20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to</v>
      </c>
      <c r="C9" s="18"/>
      <c r="D9" s="10">
        <v>20</v>
      </c>
      <c r="E9" s="10"/>
      <c r="F9" s="11"/>
      <c r="G9" s="18"/>
      <c r="H9" s="11"/>
      <c r="I9" s="18"/>
      <c r="J9" s="11"/>
      <c r="K9" s="33">
        <f t="shared" si="0"/>
        <v>20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pe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la</v>
      </c>
      <c r="C11" s="18"/>
      <c r="D11" s="10"/>
      <c r="E11" s="10"/>
      <c r="F11" s="11"/>
      <c r="G11" s="18">
        <v>2</v>
      </c>
      <c r="H11" s="11">
        <v>1</v>
      </c>
      <c r="I11" s="18"/>
      <c r="J11" s="11"/>
      <c r="K11" s="33">
        <f t="shared" si="0"/>
        <v>3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su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ma</v>
      </c>
      <c r="C13" s="18"/>
      <c r="D13" s="10">
        <v>20</v>
      </c>
      <c r="E13" s="10" t="s">
        <v>169</v>
      </c>
      <c r="F13" s="11"/>
      <c r="G13" s="18"/>
      <c r="H13" s="11"/>
      <c r="I13" s="18"/>
      <c r="J13" s="11"/>
      <c r="K13" s="33">
        <f t="shared" si="0"/>
        <v>20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ti</v>
      </c>
      <c r="C14" s="18"/>
      <c r="D14" s="10">
        <v>20</v>
      </c>
      <c r="E14" s="10"/>
      <c r="F14" s="11"/>
      <c r="G14" s="18"/>
      <c r="H14" s="11"/>
      <c r="I14" s="18"/>
      <c r="J14" s="11"/>
      <c r="K14" s="33">
        <f t="shared" si="0"/>
        <v>20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ke</v>
      </c>
      <c r="C15" s="18"/>
      <c r="D15" s="10">
        <v>20</v>
      </c>
      <c r="E15" s="10"/>
      <c r="F15" s="11"/>
      <c r="G15" s="18"/>
      <c r="H15" s="11"/>
      <c r="I15" s="18"/>
      <c r="J15" s="11"/>
      <c r="K15" s="33">
        <f t="shared" si="0"/>
        <v>20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to</v>
      </c>
      <c r="C16" s="18"/>
      <c r="D16" s="10">
        <v>20</v>
      </c>
      <c r="E16" s="10"/>
      <c r="F16" s="11"/>
      <c r="G16" s="18"/>
      <c r="H16" s="11"/>
      <c r="I16" s="18"/>
      <c r="J16" s="11"/>
      <c r="K16" s="33">
        <f t="shared" si="0"/>
        <v>20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pe</v>
      </c>
      <c r="C17" s="18"/>
      <c r="D17" s="10">
        <v>20</v>
      </c>
      <c r="E17" s="10"/>
      <c r="F17" s="11"/>
      <c r="G17" s="18"/>
      <c r="H17" s="11"/>
      <c r="I17" s="18"/>
      <c r="J17" s="11"/>
      <c r="K17" s="33">
        <f t="shared" si="0"/>
        <v>20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la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su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ma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ti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ke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to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pe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la</v>
      </c>
      <c r="C25" s="18">
        <v>758</v>
      </c>
      <c r="D25" s="10">
        <v>434</v>
      </c>
      <c r="E25" s="10" t="s">
        <v>177</v>
      </c>
      <c r="F25" s="11"/>
      <c r="G25" s="18"/>
      <c r="H25" s="11">
        <v>347</v>
      </c>
      <c r="I25" s="18"/>
      <c r="J25" s="11"/>
      <c r="K25" s="33">
        <f t="shared" si="0"/>
        <v>1539</v>
      </c>
      <c r="L25" s="10">
        <v>500</v>
      </c>
      <c r="M25" s="10">
        <v>465</v>
      </c>
      <c r="N25" s="10"/>
      <c r="O25" s="11"/>
      <c r="P25" s="10"/>
      <c r="Q25" s="11">
        <v>186</v>
      </c>
      <c r="R25" s="30"/>
      <c r="S25" s="30"/>
      <c r="T25" s="33">
        <f t="shared" si="1"/>
        <v>1151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2690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su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ma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ti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ke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to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pe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la</v>
      </c>
      <c r="C32" s="18"/>
      <c r="D32" s="10"/>
      <c r="E32" s="10"/>
      <c r="F32" s="11"/>
      <c r="G32" s="18">
        <v>20</v>
      </c>
      <c r="H32" s="11">
        <v>30</v>
      </c>
      <c r="I32" s="18" t="s">
        <v>180</v>
      </c>
      <c r="J32" s="11"/>
      <c r="K32" s="33">
        <f t="shared" si="0"/>
        <v>50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50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su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ma</v>
      </c>
      <c r="C34" s="18">
        <v>34</v>
      </c>
      <c r="D34" s="10">
        <v>51</v>
      </c>
      <c r="E34" s="10" t="s">
        <v>175</v>
      </c>
      <c r="F34" s="11"/>
      <c r="G34" s="18"/>
      <c r="H34" s="11"/>
      <c r="I34" s="18"/>
      <c r="J34" s="11"/>
      <c r="K34" s="33">
        <f t="shared" si="0"/>
        <v>85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85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ti</v>
      </c>
      <c r="C35" s="79">
        <v>89</v>
      </c>
      <c r="D35" s="80">
        <v>50</v>
      </c>
      <c r="E35" s="80" t="s">
        <v>171</v>
      </c>
      <c r="F35" s="81"/>
      <c r="G35" s="79"/>
      <c r="H35" s="81"/>
      <c r="I35" s="79"/>
      <c r="J35" s="81"/>
      <c r="K35" s="34">
        <f t="shared" si="0"/>
        <v>139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139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881</v>
      </c>
      <c r="D36" s="83">
        <f t="shared" si="4"/>
        <v>715</v>
      </c>
      <c r="E36" s="83">
        <f t="shared" si="4"/>
        <v>0</v>
      </c>
      <c r="F36" s="84">
        <f t="shared" si="4"/>
        <v>0</v>
      </c>
      <c r="G36" s="83">
        <f t="shared" si="4"/>
        <v>22</v>
      </c>
      <c r="H36" s="84">
        <f t="shared" si="4"/>
        <v>378</v>
      </c>
      <c r="I36" s="83">
        <f t="shared" si="4"/>
        <v>0</v>
      </c>
      <c r="J36" s="84">
        <f t="shared" si="4"/>
        <v>0</v>
      </c>
      <c r="K36" s="85">
        <f t="shared" si="0"/>
        <v>1996</v>
      </c>
      <c r="L36" s="83">
        <f t="shared" ref="L36:S36" si="5">SUM(L5:L35)</f>
        <v>500</v>
      </c>
      <c r="M36" s="83">
        <f t="shared" si="5"/>
        <v>465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186</v>
      </c>
      <c r="R36" s="86">
        <f t="shared" si="5"/>
        <v>0</v>
      </c>
      <c r="S36" s="86">
        <f t="shared" si="5"/>
        <v>0</v>
      </c>
      <c r="T36" s="85">
        <f t="shared" si="1"/>
        <v>1151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3147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3147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AD36-Edellisvuosi!I8</f>
        <v>197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</f>
        <v>4220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</f>
        <v>716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011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ke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to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pe</v>
      </c>
      <c r="C7" s="18">
        <v>223</v>
      </c>
      <c r="D7" s="10">
        <v>51</v>
      </c>
      <c r="E7" s="10" t="s">
        <v>178</v>
      </c>
      <c r="F7" s="11"/>
      <c r="G7" s="18">
        <v>81</v>
      </c>
      <c r="H7" s="11">
        <v>45</v>
      </c>
      <c r="I7" s="18" t="s">
        <v>179</v>
      </c>
      <c r="J7" s="11"/>
      <c r="K7" s="33">
        <f t="shared" si="0"/>
        <v>400</v>
      </c>
      <c r="L7" s="10">
        <v>78</v>
      </c>
      <c r="M7" s="10">
        <v>15</v>
      </c>
      <c r="N7" s="10" t="s">
        <v>178</v>
      </c>
      <c r="O7" s="11"/>
      <c r="P7" s="10">
        <v>13</v>
      </c>
      <c r="Q7" s="11" t="s">
        <v>179</v>
      </c>
      <c r="R7" s="30"/>
      <c r="S7" s="30"/>
      <c r="T7" s="33">
        <f t="shared" si="1"/>
        <v>106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506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la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su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ma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ti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ke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to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pe</v>
      </c>
      <c r="C14" s="18">
        <v>404</v>
      </c>
      <c r="D14" s="10">
        <v>140</v>
      </c>
      <c r="E14" s="10" t="s">
        <v>178</v>
      </c>
      <c r="F14" s="11"/>
      <c r="G14" s="18">
        <v>250</v>
      </c>
      <c r="H14" s="11">
        <v>85</v>
      </c>
      <c r="I14" s="18" t="s">
        <v>179</v>
      </c>
      <c r="J14" s="11"/>
      <c r="K14" s="33">
        <f t="shared" si="0"/>
        <v>879</v>
      </c>
      <c r="L14" s="10">
        <v>159</v>
      </c>
      <c r="M14" s="10">
        <v>42</v>
      </c>
      <c r="N14" s="10" t="s">
        <v>178</v>
      </c>
      <c r="O14" s="11"/>
      <c r="P14" s="10">
        <v>16</v>
      </c>
      <c r="Q14" s="11" t="s">
        <v>179</v>
      </c>
      <c r="R14" s="30"/>
      <c r="S14" s="30"/>
      <c r="T14" s="33">
        <f t="shared" si="1"/>
        <v>217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1096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la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su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ma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ti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ke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to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pe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la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su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ma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ti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ke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to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pe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la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su</v>
      </c>
      <c r="C30" s="18"/>
      <c r="D30" s="10"/>
      <c r="E30" s="10"/>
      <c r="F30" s="11" t="s">
        <v>175</v>
      </c>
      <c r="G30" s="18"/>
      <c r="H30" s="11">
        <v>8</v>
      </c>
      <c r="I30" s="18">
        <v>12</v>
      </c>
      <c r="J30" s="11"/>
      <c r="K30" s="33">
        <f t="shared" si="0"/>
        <v>20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ma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ti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ke</v>
      </c>
      <c r="C33" s="18"/>
      <c r="D33" s="10"/>
      <c r="E33" s="10"/>
      <c r="F33" s="11"/>
      <c r="G33" s="18"/>
      <c r="H33" s="11">
        <v>309</v>
      </c>
      <c r="I33" s="18" t="s">
        <v>181</v>
      </c>
      <c r="J33" s="11"/>
      <c r="K33" s="33">
        <f t="shared" si="0"/>
        <v>309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309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to</v>
      </c>
      <c r="C34" s="18">
        <v>101</v>
      </c>
      <c r="D34" s="10" t="s">
        <v>176</v>
      </c>
      <c r="E34" s="10"/>
      <c r="F34" s="11"/>
      <c r="G34" s="18"/>
      <c r="H34" s="11"/>
      <c r="I34" s="18" t="s">
        <v>182</v>
      </c>
      <c r="J34" s="11"/>
      <c r="K34" s="33">
        <f t="shared" si="0"/>
        <v>101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101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728</v>
      </c>
      <c r="D36" s="83">
        <f t="shared" si="4"/>
        <v>191</v>
      </c>
      <c r="E36" s="83">
        <f t="shared" si="4"/>
        <v>0</v>
      </c>
      <c r="F36" s="84">
        <f t="shared" si="4"/>
        <v>0</v>
      </c>
      <c r="G36" s="83">
        <f t="shared" si="4"/>
        <v>331</v>
      </c>
      <c r="H36" s="84">
        <f t="shared" si="4"/>
        <v>447</v>
      </c>
      <c r="I36" s="83">
        <f t="shared" si="4"/>
        <v>12</v>
      </c>
      <c r="J36" s="84">
        <f t="shared" si="4"/>
        <v>0</v>
      </c>
      <c r="K36" s="85">
        <f t="shared" si="0"/>
        <v>1709</v>
      </c>
      <c r="L36" s="83">
        <f t="shared" ref="L36:S36" si="5">SUM(L5:L35)</f>
        <v>237</v>
      </c>
      <c r="M36" s="83">
        <f t="shared" si="5"/>
        <v>57</v>
      </c>
      <c r="N36" s="83">
        <f t="shared" si="5"/>
        <v>0</v>
      </c>
      <c r="O36" s="84">
        <f t="shared" si="5"/>
        <v>0</v>
      </c>
      <c r="P36" s="83">
        <f t="shared" si="5"/>
        <v>29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323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2032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2032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AD36-Edellisvuosi!J8</f>
        <v>-1539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</f>
        <v>6252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</f>
        <v>-823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pe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la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su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ma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ti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ke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to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pe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la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su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ma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ti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ke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to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pe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la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su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ma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ti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ke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to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pe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la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su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ma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ti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ke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to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pe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la</v>
      </c>
      <c r="C34" s="18"/>
      <c r="D34" s="10"/>
      <c r="E34" s="10"/>
      <c r="F34" s="11"/>
      <c r="G34" s="18" t="s">
        <v>175</v>
      </c>
      <c r="H34" s="11"/>
      <c r="I34" s="18">
        <v>20</v>
      </c>
      <c r="J34" s="11">
        <v>30</v>
      </c>
      <c r="K34" s="33">
        <f t="shared" si="0"/>
        <v>50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50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su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20</v>
      </c>
      <c r="J36" s="84">
        <f t="shared" si="4"/>
        <v>30</v>
      </c>
      <c r="K36" s="85">
        <f t="shared" si="0"/>
        <v>50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AD36-Edellisvuosi!K8</f>
        <v>39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</f>
        <v>6302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</f>
        <v>-784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5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ma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ti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ke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to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pe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la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su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ma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ti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ke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su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ma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ti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ke</v>
      </c>
      <c r="C21" s="18"/>
      <c r="D21" s="10"/>
      <c r="E21" s="10"/>
      <c r="F21" s="11"/>
      <c r="G21" s="18">
        <v>184</v>
      </c>
      <c r="H21" s="11" t="s">
        <v>183</v>
      </c>
      <c r="I21" s="18"/>
      <c r="J21" s="11"/>
      <c r="K21" s="33">
        <f t="shared" si="0"/>
        <v>184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184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to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pe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la</v>
      </c>
      <c r="C24" s="18"/>
      <c r="D24" s="10"/>
      <c r="E24" s="10"/>
      <c r="F24" s="11"/>
      <c r="G24" s="18">
        <v>2</v>
      </c>
      <c r="H24" s="11">
        <v>2</v>
      </c>
      <c r="I24" s="18"/>
      <c r="J24" s="11"/>
      <c r="K24" s="33">
        <f t="shared" si="0"/>
        <v>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su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ma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ti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to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pe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la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su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ma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ti</v>
      </c>
      <c r="C34" s="18">
        <v>21</v>
      </c>
      <c r="D34" s="10">
        <v>10</v>
      </c>
      <c r="E34" s="10" t="s">
        <v>186</v>
      </c>
      <c r="F34" s="11"/>
      <c r="G34" s="18"/>
      <c r="H34" s="11"/>
      <c r="I34" s="18"/>
      <c r="J34" s="11"/>
      <c r="K34" s="33">
        <f t="shared" si="0"/>
        <v>31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 t="s">
        <v>184</v>
      </c>
      <c r="H35" s="81"/>
      <c r="I35" s="79">
        <v>2</v>
      </c>
      <c r="J35" s="81">
        <v>3</v>
      </c>
      <c r="K35" s="34">
        <f t="shared" si="0"/>
        <v>5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21</v>
      </c>
      <c r="D36" s="83">
        <f t="shared" si="4"/>
        <v>10</v>
      </c>
      <c r="E36" s="83">
        <f t="shared" si="4"/>
        <v>0</v>
      </c>
      <c r="F36" s="84">
        <f t="shared" si="4"/>
        <v>0</v>
      </c>
      <c r="G36" s="83">
        <f t="shared" si="4"/>
        <v>186</v>
      </c>
      <c r="H36" s="84">
        <f t="shared" si="4"/>
        <v>2</v>
      </c>
      <c r="I36" s="83">
        <f t="shared" si="4"/>
        <v>2</v>
      </c>
      <c r="J36" s="84">
        <f t="shared" si="4"/>
        <v>3</v>
      </c>
      <c r="K36" s="85">
        <f t="shared" si="0"/>
        <v>224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224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224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AD36-Edellisvuosi!L8</f>
        <v>172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</f>
        <v>6526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</f>
        <v>-612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ke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to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pe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la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su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ma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ti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ke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to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pe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la</v>
      </c>
      <c r="C15" s="18"/>
      <c r="D15" s="10"/>
      <c r="E15" s="10"/>
      <c r="F15" s="11"/>
      <c r="G15" s="18">
        <v>2</v>
      </c>
      <c r="H15" s="11"/>
      <c r="I15" s="18"/>
      <c r="J15" s="11"/>
      <c r="K15" s="33">
        <f t="shared" si="0"/>
        <v>2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su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ma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ti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ke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to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pe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la</v>
      </c>
      <c r="C22" s="18">
        <v>264</v>
      </c>
      <c r="D22" s="10">
        <v>129</v>
      </c>
      <c r="E22" s="10" t="s">
        <v>185</v>
      </c>
      <c r="F22" s="11"/>
      <c r="G22" s="18">
        <v>2</v>
      </c>
      <c r="H22" s="11">
        <v>112</v>
      </c>
      <c r="I22" s="18"/>
      <c r="J22" s="11"/>
      <c r="K22" s="33">
        <f t="shared" si="0"/>
        <v>507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507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su</v>
      </c>
      <c r="C23" s="18"/>
      <c r="D23" s="10"/>
      <c r="E23" s="10"/>
      <c r="F23" s="11"/>
      <c r="G23" s="18">
        <v>2</v>
      </c>
      <c r="H23" s="11">
        <v>1</v>
      </c>
      <c r="I23" s="18"/>
      <c r="J23" s="11"/>
      <c r="K23" s="33">
        <f t="shared" si="0"/>
        <v>3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ma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ti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ke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to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pe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la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su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ma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ti</v>
      </c>
      <c r="C32" s="18"/>
      <c r="D32" s="10"/>
      <c r="E32" s="10"/>
      <c r="F32" s="11"/>
      <c r="G32" s="18">
        <v>11</v>
      </c>
      <c r="H32" s="11">
        <v>1</v>
      </c>
      <c r="I32" s="18"/>
      <c r="J32" s="11"/>
      <c r="K32" s="33">
        <f t="shared" si="0"/>
        <v>12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ke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to</v>
      </c>
      <c r="C34" s="18">
        <v>13</v>
      </c>
      <c r="D34" s="10" t="s">
        <v>186</v>
      </c>
      <c r="E34" s="10"/>
      <c r="F34" s="11"/>
      <c r="G34" s="18"/>
      <c r="H34" s="11"/>
      <c r="I34" s="18"/>
      <c r="J34" s="11"/>
      <c r="K34" s="33">
        <f t="shared" si="0"/>
        <v>13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pe</v>
      </c>
      <c r="C35" s="79">
        <v>24</v>
      </c>
      <c r="D35" s="80">
        <v>50</v>
      </c>
      <c r="E35" s="80" t="s">
        <v>168</v>
      </c>
      <c r="F35" s="81"/>
      <c r="G35" s="79"/>
      <c r="H35" s="81"/>
      <c r="I35" s="79"/>
      <c r="J35" s="81"/>
      <c r="K35" s="34">
        <f t="shared" si="0"/>
        <v>74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74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301</v>
      </c>
      <c r="D36" s="83">
        <f t="shared" si="4"/>
        <v>179</v>
      </c>
      <c r="E36" s="83">
        <f t="shared" si="4"/>
        <v>0</v>
      </c>
      <c r="F36" s="84">
        <f t="shared" si="4"/>
        <v>0</v>
      </c>
      <c r="G36" s="83">
        <f t="shared" si="4"/>
        <v>17</v>
      </c>
      <c r="H36" s="84">
        <f t="shared" si="4"/>
        <v>114</v>
      </c>
      <c r="I36" s="83">
        <f t="shared" si="4"/>
        <v>0</v>
      </c>
      <c r="J36" s="84">
        <f t="shared" si="4"/>
        <v>0</v>
      </c>
      <c r="K36" s="85">
        <f t="shared" si="0"/>
        <v>611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611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611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AD36-Edellisvuosi!M8</f>
        <v>611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AD36+'K1'!AD36+'K2'!AD36+'K3'!AD36+'K4'!AD36+'K5'!AD36+'K6'!AD36+'K7'!AD36+'K8'!AD36+'K9'!AD36+'K10'!AD36+'K11'!AD36</f>
        <v>7137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AD40-Edellisvuosi!B8-Edellisvuosi!C8-Edellisvuosi!D8-Edellisvuosi!E8-Edellisvuosi!F8-Edellisvuosi!G8-Edellisvuosi!H8-Edellisvuosi!I8-Edellisvuosi!J8-Edellisvuosi!K8-Edellisvuosi!L8-Edellisvuosi!M8</f>
        <v>-1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pe</v>
      </c>
      <c r="C5" s="111">
        <f>'N1'!C5+'K1'!C5</f>
        <v>162</v>
      </c>
      <c r="D5" s="112">
        <f>'N1'!D5+'K1'!D5</f>
        <v>26</v>
      </c>
      <c r="E5" s="112">
        <f>'N1'!E5+'K1'!E5</f>
        <v>12</v>
      </c>
      <c r="F5" s="113">
        <f>'N1'!F5+'K1'!F5</f>
        <v>4</v>
      </c>
      <c r="G5" s="111">
        <f>'N1'!G5+'K1'!G5</f>
        <v>1</v>
      </c>
      <c r="H5" s="113">
        <f>'N1'!H5+'K1'!H5</f>
        <v>53</v>
      </c>
      <c r="I5" s="111">
        <f>'N1'!I5+'K1'!I5</f>
        <v>18</v>
      </c>
      <c r="J5" s="113">
        <f>'N1'!J5+'K1'!J5</f>
        <v>17</v>
      </c>
      <c r="K5" s="32">
        <f>'N1'!K5+'K1'!K5</f>
        <v>293</v>
      </c>
      <c r="L5" s="112">
        <f>'N1'!L5+'K1'!L5</f>
        <v>0</v>
      </c>
      <c r="M5" s="112">
        <f>'N1'!M5+'K1'!M5</f>
        <v>0</v>
      </c>
      <c r="N5" s="112">
        <f>'N1'!N5+'K1'!N5</f>
        <v>0</v>
      </c>
      <c r="O5" s="113">
        <f>'N1'!O5+'K1'!O5</f>
        <v>0</v>
      </c>
      <c r="P5" s="112">
        <f>'N1'!P5+'K1'!P5</f>
        <v>0</v>
      </c>
      <c r="Q5" s="113">
        <f>'N1'!Q5+'K1'!Q5</f>
        <v>0</v>
      </c>
      <c r="R5" s="120">
        <f>'N1'!R5+'K1'!R5</f>
        <v>0</v>
      </c>
      <c r="S5" s="120">
        <f>'N1'!S5+'K1'!S5</f>
        <v>0</v>
      </c>
      <c r="T5" s="32">
        <f>'N1'!T5+'K1'!T5</f>
        <v>0</v>
      </c>
      <c r="U5" s="112">
        <f>'N1'!U5+'K1'!U5</f>
        <v>0</v>
      </c>
      <c r="V5" s="112">
        <f>'N1'!V5+'K1'!V5</f>
        <v>0</v>
      </c>
      <c r="W5" s="112">
        <f>'N1'!W5+'K1'!W5</f>
        <v>0</v>
      </c>
      <c r="X5" s="113">
        <f>'N1'!X5+'K1'!X5</f>
        <v>0</v>
      </c>
      <c r="Y5" s="112">
        <f>'N1'!Y5+'K1'!Y5</f>
        <v>0</v>
      </c>
      <c r="Z5" s="113">
        <f>'N1'!Z5+'K1'!Z5</f>
        <v>0</v>
      </c>
      <c r="AA5" s="120">
        <f>'N1'!AA5+'K1'!AA5</f>
        <v>0</v>
      </c>
      <c r="AB5" s="120">
        <f>'N1'!AB5+'K1'!AB5</f>
        <v>0</v>
      </c>
      <c r="AC5" s="32">
        <f>'N1'!AC5+'K1'!AC5</f>
        <v>0</v>
      </c>
      <c r="AD5" s="17">
        <f>'N1'!AD5+'K1'!AD5</f>
        <v>293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la</v>
      </c>
      <c r="C6" s="114">
        <f>'N1'!C6+'K1'!C6</f>
        <v>95</v>
      </c>
      <c r="D6" s="115">
        <f>'N1'!D6+'K1'!D6</f>
        <v>17</v>
      </c>
      <c r="E6" s="115">
        <f>'N1'!E6+'K1'!E6</f>
        <v>6</v>
      </c>
      <c r="F6" s="116">
        <f>'N1'!F6+'K1'!F6</f>
        <v>9</v>
      </c>
      <c r="G6" s="114">
        <f>'N1'!G6+'K1'!G6</f>
        <v>2</v>
      </c>
      <c r="H6" s="116">
        <f>'N1'!H6+'K1'!H6</f>
        <v>10</v>
      </c>
      <c r="I6" s="114">
        <f>'N1'!I6+'K1'!I6</f>
        <v>4</v>
      </c>
      <c r="J6" s="116">
        <f>'N1'!J6+'K1'!J6</f>
        <v>5</v>
      </c>
      <c r="K6" s="33">
        <f>'N1'!K6+'K1'!K6</f>
        <v>148</v>
      </c>
      <c r="L6" s="115">
        <f>'N1'!L6+'K1'!L6</f>
        <v>0</v>
      </c>
      <c r="M6" s="115">
        <f>'N1'!M6+'K1'!M6</f>
        <v>0</v>
      </c>
      <c r="N6" s="115">
        <f>'N1'!N6+'K1'!N6</f>
        <v>0</v>
      </c>
      <c r="O6" s="116">
        <f>'N1'!O6+'K1'!O6</f>
        <v>0</v>
      </c>
      <c r="P6" s="115">
        <f>'N1'!P6+'K1'!P6</f>
        <v>0</v>
      </c>
      <c r="Q6" s="116">
        <f>'N1'!Q6+'K1'!Q6</f>
        <v>0</v>
      </c>
      <c r="R6" s="121">
        <f>'N1'!R6+'K1'!R6</f>
        <v>0</v>
      </c>
      <c r="S6" s="121">
        <f>'N1'!S6+'K1'!S6</f>
        <v>0</v>
      </c>
      <c r="T6" s="33">
        <f>'N1'!T6+'K1'!T6</f>
        <v>0</v>
      </c>
      <c r="U6" s="115">
        <f>'N1'!U6+'K1'!U6</f>
        <v>0</v>
      </c>
      <c r="V6" s="115">
        <f>'N1'!V6+'K1'!V6</f>
        <v>0</v>
      </c>
      <c r="W6" s="115">
        <f>'N1'!W6+'K1'!W6</f>
        <v>0</v>
      </c>
      <c r="X6" s="116">
        <f>'N1'!X6+'K1'!X6</f>
        <v>0</v>
      </c>
      <c r="Y6" s="115">
        <f>'N1'!Y6+'K1'!Y6</f>
        <v>0</v>
      </c>
      <c r="Z6" s="116">
        <f>'N1'!Z6+'K1'!Z6</f>
        <v>0</v>
      </c>
      <c r="AA6" s="121">
        <f>'N1'!AA6+'K1'!AA6</f>
        <v>0</v>
      </c>
      <c r="AB6" s="121">
        <f>'N1'!AB6+'K1'!AB6</f>
        <v>0</v>
      </c>
      <c r="AC6" s="33">
        <f>'N1'!AC6+'K1'!AC6</f>
        <v>0</v>
      </c>
      <c r="AD6" s="12">
        <f>'N1'!AD6+'K1'!AD6</f>
        <v>148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su</v>
      </c>
      <c r="C7" s="114">
        <f>'N1'!C7+'K1'!C7</f>
        <v>107</v>
      </c>
      <c r="D7" s="115">
        <f>'N1'!D7+'K1'!D7</f>
        <v>12</v>
      </c>
      <c r="E7" s="115">
        <f>'N1'!E7+'K1'!E7</f>
        <v>2</v>
      </c>
      <c r="F7" s="116">
        <f>'N1'!F7+'K1'!F7</f>
        <v>1</v>
      </c>
      <c r="G7" s="114">
        <f>'N1'!G7+'K1'!G7</f>
        <v>0</v>
      </c>
      <c r="H7" s="116">
        <f>'N1'!H7+'K1'!H7</f>
        <v>9</v>
      </c>
      <c r="I7" s="114">
        <f>'N1'!I7+'K1'!I7</f>
        <v>12</v>
      </c>
      <c r="J7" s="116">
        <f>'N1'!J7+'K1'!J7</f>
        <v>13</v>
      </c>
      <c r="K7" s="33">
        <f>'N1'!K7+'K1'!K7</f>
        <v>156</v>
      </c>
      <c r="L7" s="115">
        <f>'N1'!L7+'K1'!L7</f>
        <v>0</v>
      </c>
      <c r="M7" s="115">
        <f>'N1'!M7+'K1'!M7</f>
        <v>0</v>
      </c>
      <c r="N7" s="115">
        <f>'N1'!N7+'K1'!N7</f>
        <v>0</v>
      </c>
      <c r="O7" s="116">
        <f>'N1'!O7+'K1'!O7</f>
        <v>0</v>
      </c>
      <c r="P7" s="115">
        <f>'N1'!P7+'K1'!P7</f>
        <v>0</v>
      </c>
      <c r="Q7" s="116">
        <f>'N1'!Q7+'K1'!Q7</f>
        <v>0</v>
      </c>
      <c r="R7" s="121">
        <f>'N1'!R7+'K1'!R7</f>
        <v>0</v>
      </c>
      <c r="S7" s="121">
        <f>'N1'!S7+'K1'!S7</f>
        <v>0</v>
      </c>
      <c r="T7" s="33">
        <f>'N1'!T7+'K1'!T7</f>
        <v>0</v>
      </c>
      <c r="U7" s="115">
        <f>'N1'!U7+'K1'!U7</f>
        <v>0</v>
      </c>
      <c r="V7" s="115">
        <f>'N1'!V7+'K1'!V7</f>
        <v>0</v>
      </c>
      <c r="W7" s="115">
        <f>'N1'!W7+'K1'!W7</f>
        <v>0</v>
      </c>
      <c r="X7" s="116">
        <f>'N1'!X7+'K1'!X7</f>
        <v>0</v>
      </c>
      <c r="Y7" s="115">
        <f>'N1'!Y7+'K1'!Y7</f>
        <v>0</v>
      </c>
      <c r="Z7" s="116">
        <f>'N1'!Z7+'K1'!Z7</f>
        <v>0</v>
      </c>
      <c r="AA7" s="121">
        <f>'N1'!AA7+'K1'!AA7</f>
        <v>0</v>
      </c>
      <c r="AB7" s="121">
        <f>'N1'!AB7+'K1'!AB7</f>
        <v>0</v>
      </c>
      <c r="AC7" s="33">
        <f>'N1'!AC7+'K1'!AC7</f>
        <v>0</v>
      </c>
      <c r="AD7" s="12">
        <f>'N1'!AD7+'K1'!AD7</f>
        <v>156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ma</v>
      </c>
      <c r="C8" s="114">
        <f>'N1'!C8+'K1'!C8</f>
        <v>156</v>
      </c>
      <c r="D8" s="115">
        <f>'N1'!D8+'K1'!D8</f>
        <v>51</v>
      </c>
      <c r="E8" s="115">
        <f>'N1'!E8+'K1'!E8</f>
        <v>0</v>
      </c>
      <c r="F8" s="116">
        <f>'N1'!F8+'K1'!F8</f>
        <v>15</v>
      </c>
      <c r="G8" s="114">
        <f>'N1'!G8+'K1'!G8</f>
        <v>4</v>
      </c>
      <c r="H8" s="116">
        <f>'N1'!H8+'K1'!H8</f>
        <v>59</v>
      </c>
      <c r="I8" s="114">
        <f>'N1'!I8+'K1'!I8</f>
        <v>14</v>
      </c>
      <c r="J8" s="116">
        <f>'N1'!J8+'K1'!J8</f>
        <v>17</v>
      </c>
      <c r="K8" s="33">
        <f>'N1'!K8+'K1'!K8</f>
        <v>316</v>
      </c>
      <c r="L8" s="115">
        <f>'N1'!L8+'K1'!L8</f>
        <v>0</v>
      </c>
      <c r="M8" s="115">
        <f>'N1'!M8+'K1'!M8</f>
        <v>0</v>
      </c>
      <c r="N8" s="115">
        <f>'N1'!N8+'K1'!N8</f>
        <v>0</v>
      </c>
      <c r="O8" s="116">
        <f>'N1'!O8+'K1'!O8</f>
        <v>0</v>
      </c>
      <c r="P8" s="115">
        <f>'N1'!P8+'K1'!P8</f>
        <v>0</v>
      </c>
      <c r="Q8" s="116">
        <f>'N1'!Q8+'K1'!Q8</f>
        <v>0</v>
      </c>
      <c r="R8" s="121">
        <f>'N1'!R8+'K1'!R8</f>
        <v>0</v>
      </c>
      <c r="S8" s="121">
        <f>'N1'!S8+'K1'!S8</f>
        <v>0</v>
      </c>
      <c r="T8" s="33">
        <f>'N1'!T8+'K1'!T8</f>
        <v>0</v>
      </c>
      <c r="U8" s="115">
        <f>'N1'!U8+'K1'!U8</f>
        <v>0</v>
      </c>
      <c r="V8" s="115">
        <f>'N1'!V8+'K1'!V8</f>
        <v>0</v>
      </c>
      <c r="W8" s="115">
        <f>'N1'!W8+'K1'!W8</f>
        <v>0</v>
      </c>
      <c r="X8" s="116">
        <f>'N1'!X8+'K1'!X8</f>
        <v>0</v>
      </c>
      <c r="Y8" s="115">
        <f>'N1'!Y8+'K1'!Y8</f>
        <v>0</v>
      </c>
      <c r="Z8" s="116">
        <f>'N1'!Z8+'K1'!Z8</f>
        <v>0</v>
      </c>
      <c r="AA8" s="121">
        <f>'N1'!AA8+'K1'!AA8</f>
        <v>0</v>
      </c>
      <c r="AB8" s="121">
        <f>'N1'!AB8+'K1'!AB8</f>
        <v>0</v>
      </c>
      <c r="AC8" s="33">
        <f>'N1'!AC8+'K1'!AC8</f>
        <v>0</v>
      </c>
      <c r="AD8" s="12">
        <f>'N1'!AD8+'K1'!AD8</f>
        <v>316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ti</v>
      </c>
      <c r="C9" s="114">
        <f>'N1'!C9+'K1'!C9</f>
        <v>163</v>
      </c>
      <c r="D9" s="115">
        <f>'N1'!D9+'K1'!D9</f>
        <v>38</v>
      </c>
      <c r="E9" s="115">
        <f>'N1'!E9+'K1'!E9</f>
        <v>2</v>
      </c>
      <c r="F9" s="116">
        <f>'N1'!F9+'K1'!F9</f>
        <v>4</v>
      </c>
      <c r="G9" s="114">
        <f>'N1'!G9+'K1'!G9</f>
        <v>2</v>
      </c>
      <c r="H9" s="116">
        <f>'N1'!H9+'K1'!H9</f>
        <v>37</v>
      </c>
      <c r="I9" s="114">
        <f>'N1'!I9+'K1'!I9</f>
        <v>9</v>
      </c>
      <c r="J9" s="116">
        <f>'N1'!J9+'K1'!J9</f>
        <v>13</v>
      </c>
      <c r="K9" s="33">
        <f>'N1'!K9+'K1'!K9</f>
        <v>268</v>
      </c>
      <c r="L9" s="115">
        <f>'N1'!L9+'K1'!L9</f>
        <v>0</v>
      </c>
      <c r="M9" s="115">
        <f>'N1'!M9+'K1'!M9</f>
        <v>0</v>
      </c>
      <c r="N9" s="115">
        <f>'N1'!N9+'K1'!N9</f>
        <v>0</v>
      </c>
      <c r="O9" s="116">
        <f>'N1'!O9+'K1'!O9</f>
        <v>0</v>
      </c>
      <c r="P9" s="115">
        <f>'N1'!P9+'K1'!P9</f>
        <v>0</v>
      </c>
      <c r="Q9" s="116">
        <f>'N1'!Q9+'K1'!Q9</f>
        <v>0</v>
      </c>
      <c r="R9" s="121">
        <f>'N1'!R9+'K1'!R9</f>
        <v>0</v>
      </c>
      <c r="S9" s="121">
        <f>'N1'!S9+'K1'!S9</f>
        <v>0</v>
      </c>
      <c r="T9" s="33">
        <f>'N1'!T9+'K1'!T9</f>
        <v>0</v>
      </c>
      <c r="U9" s="115">
        <f>'N1'!U9+'K1'!U9</f>
        <v>0</v>
      </c>
      <c r="V9" s="115">
        <f>'N1'!V9+'K1'!V9</f>
        <v>0</v>
      </c>
      <c r="W9" s="115">
        <f>'N1'!W9+'K1'!W9</f>
        <v>0</v>
      </c>
      <c r="X9" s="116">
        <f>'N1'!X9+'K1'!X9</f>
        <v>0</v>
      </c>
      <c r="Y9" s="115">
        <f>'N1'!Y9+'K1'!Y9</f>
        <v>0</v>
      </c>
      <c r="Z9" s="116">
        <f>'N1'!Z9+'K1'!Z9</f>
        <v>0</v>
      </c>
      <c r="AA9" s="121">
        <f>'N1'!AA9+'K1'!AA9</f>
        <v>0</v>
      </c>
      <c r="AB9" s="121">
        <f>'N1'!AB9+'K1'!AB9</f>
        <v>0</v>
      </c>
      <c r="AC9" s="33">
        <f>'N1'!AC9+'K1'!AC9</f>
        <v>0</v>
      </c>
      <c r="AD9" s="12">
        <f>'N1'!AD9+'K1'!AD9</f>
        <v>268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ke</v>
      </c>
      <c r="C10" s="114">
        <f>'N1'!C10+'K1'!C10</f>
        <v>253</v>
      </c>
      <c r="D10" s="115">
        <f>'N1'!D10+'K1'!D10</f>
        <v>53</v>
      </c>
      <c r="E10" s="115">
        <f>'N1'!E10+'K1'!E10</f>
        <v>12</v>
      </c>
      <c r="F10" s="116">
        <f>'N1'!F10+'K1'!F10</f>
        <v>63</v>
      </c>
      <c r="G10" s="114">
        <f>'N1'!G10+'K1'!G10</f>
        <v>0</v>
      </c>
      <c r="H10" s="116">
        <f>'N1'!H10+'K1'!H10</f>
        <v>54</v>
      </c>
      <c r="I10" s="114">
        <f>'N1'!I10+'K1'!I10</f>
        <v>28</v>
      </c>
      <c r="J10" s="116">
        <f>'N1'!J10+'K1'!J10</f>
        <v>32</v>
      </c>
      <c r="K10" s="33">
        <f>'N1'!K10+'K1'!K10</f>
        <v>495</v>
      </c>
      <c r="L10" s="115">
        <f>'N1'!L10+'K1'!L10</f>
        <v>0</v>
      </c>
      <c r="M10" s="115">
        <f>'N1'!M10+'K1'!M10</f>
        <v>0</v>
      </c>
      <c r="N10" s="115">
        <f>'N1'!N10+'K1'!N10</f>
        <v>0</v>
      </c>
      <c r="O10" s="116">
        <f>'N1'!O10+'K1'!O10</f>
        <v>0</v>
      </c>
      <c r="P10" s="115">
        <f>'N1'!P10+'K1'!P10</f>
        <v>0</v>
      </c>
      <c r="Q10" s="116">
        <f>'N1'!Q10+'K1'!Q10</f>
        <v>0</v>
      </c>
      <c r="R10" s="121">
        <f>'N1'!R10+'K1'!R10</f>
        <v>0</v>
      </c>
      <c r="S10" s="121">
        <f>'N1'!S10+'K1'!S10</f>
        <v>0</v>
      </c>
      <c r="T10" s="33">
        <f>'N1'!T10+'K1'!T10</f>
        <v>0</v>
      </c>
      <c r="U10" s="115">
        <f>'N1'!U10+'K1'!U10</f>
        <v>0</v>
      </c>
      <c r="V10" s="115">
        <f>'N1'!V10+'K1'!V10</f>
        <v>0</v>
      </c>
      <c r="W10" s="115">
        <f>'N1'!W10+'K1'!W10</f>
        <v>0</v>
      </c>
      <c r="X10" s="116">
        <f>'N1'!X10+'K1'!X10</f>
        <v>0</v>
      </c>
      <c r="Y10" s="115">
        <f>'N1'!Y10+'K1'!Y10</f>
        <v>0</v>
      </c>
      <c r="Z10" s="116">
        <f>'N1'!Z10+'K1'!Z10</f>
        <v>0</v>
      </c>
      <c r="AA10" s="121">
        <f>'N1'!AA10+'K1'!AA10</f>
        <v>0</v>
      </c>
      <c r="AB10" s="121">
        <f>'N1'!AB10+'K1'!AB10</f>
        <v>0</v>
      </c>
      <c r="AC10" s="33">
        <f>'N1'!AC10+'K1'!AC10</f>
        <v>0</v>
      </c>
      <c r="AD10" s="12">
        <f>'N1'!AD10+'K1'!AD10</f>
        <v>495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to</v>
      </c>
      <c r="C11" s="114">
        <f>'N1'!C11+'K1'!C11</f>
        <v>51</v>
      </c>
      <c r="D11" s="115">
        <f>'N1'!D11+'K1'!D11</f>
        <v>4</v>
      </c>
      <c r="E11" s="115">
        <f>'N1'!E11+'K1'!E11</f>
        <v>0</v>
      </c>
      <c r="F11" s="116">
        <f>'N1'!F11+'K1'!F11</f>
        <v>1</v>
      </c>
      <c r="G11" s="114">
        <f>'N1'!G11+'K1'!G11</f>
        <v>0</v>
      </c>
      <c r="H11" s="116">
        <f>'N1'!H11+'K1'!H11</f>
        <v>6</v>
      </c>
      <c r="I11" s="114">
        <f>'N1'!I11+'K1'!I11</f>
        <v>4</v>
      </c>
      <c r="J11" s="116">
        <f>'N1'!J11+'K1'!J11</f>
        <v>6</v>
      </c>
      <c r="K11" s="33">
        <f>'N1'!K11+'K1'!K11</f>
        <v>72</v>
      </c>
      <c r="L11" s="115">
        <f>'N1'!L11+'K1'!L11</f>
        <v>0</v>
      </c>
      <c r="M11" s="115">
        <f>'N1'!M11+'K1'!M11</f>
        <v>0</v>
      </c>
      <c r="N11" s="115">
        <f>'N1'!N11+'K1'!N11</f>
        <v>0</v>
      </c>
      <c r="O11" s="116">
        <f>'N1'!O11+'K1'!O11</f>
        <v>0</v>
      </c>
      <c r="P11" s="115">
        <f>'N1'!P11+'K1'!P11</f>
        <v>0</v>
      </c>
      <c r="Q11" s="116">
        <f>'N1'!Q11+'K1'!Q11</f>
        <v>0</v>
      </c>
      <c r="R11" s="121">
        <f>'N1'!R11+'K1'!R11</f>
        <v>0</v>
      </c>
      <c r="S11" s="121">
        <f>'N1'!S11+'K1'!S11</f>
        <v>0</v>
      </c>
      <c r="T11" s="33">
        <f>'N1'!T11+'K1'!T11</f>
        <v>0</v>
      </c>
      <c r="U11" s="115">
        <f>'N1'!U11+'K1'!U11</f>
        <v>0</v>
      </c>
      <c r="V11" s="115">
        <f>'N1'!V11+'K1'!V11</f>
        <v>0</v>
      </c>
      <c r="W11" s="115">
        <f>'N1'!W11+'K1'!W11</f>
        <v>0</v>
      </c>
      <c r="X11" s="116">
        <f>'N1'!X11+'K1'!X11</f>
        <v>0</v>
      </c>
      <c r="Y11" s="115">
        <f>'N1'!Y11+'K1'!Y11</f>
        <v>0</v>
      </c>
      <c r="Z11" s="116">
        <f>'N1'!Z11+'K1'!Z11</f>
        <v>0</v>
      </c>
      <c r="AA11" s="121">
        <f>'N1'!AA11+'K1'!AA11</f>
        <v>0</v>
      </c>
      <c r="AB11" s="121">
        <f>'N1'!AB11+'K1'!AB11</f>
        <v>0</v>
      </c>
      <c r="AC11" s="33">
        <f>'N1'!AC11+'K1'!AC11</f>
        <v>0</v>
      </c>
      <c r="AD11" s="12">
        <f>'N1'!AD11+'K1'!AD11</f>
        <v>72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pe</v>
      </c>
      <c r="C12" s="114">
        <f>'N1'!C12+'K1'!C12</f>
        <v>48</v>
      </c>
      <c r="D12" s="115">
        <f>'N1'!D12+'K1'!D12</f>
        <v>10</v>
      </c>
      <c r="E12" s="115">
        <f>'N1'!E12+'K1'!E12</f>
        <v>0</v>
      </c>
      <c r="F12" s="116">
        <f>'N1'!F12+'K1'!F12</f>
        <v>0</v>
      </c>
      <c r="G12" s="114">
        <f>'N1'!G12+'K1'!G12</f>
        <v>0</v>
      </c>
      <c r="H12" s="116">
        <f>'N1'!H12+'K1'!H12</f>
        <v>8</v>
      </c>
      <c r="I12" s="114">
        <f>'N1'!I12+'K1'!I12</f>
        <v>4</v>
      </c>
      <c r="J12" s="116">
        <f>'N1'!J12+'K1'!J12</f>
        <v>5</v>
      </c>
      <c r="K12" s="33">
        <f>'N1'!K12+'K1'!K12</f>
        <v>75</v>
      </c>
      <c r="L12" s="115">
        <f>'N1'!L12+'K1'!L12</f>
        <v>0</v>
      </c>
      <c r="M12" s="115">
        <f>'N1'!M12+'K1'!M12</f>
        <v>0</v>
      </c>
      <c r="N12" s="115">
        <f>'N1'!N12+'K1'!N12</f>
        <v>0</v>
      </c>
      <c r="O12" s="116">
        <f>'N1'!O12+'K1'!O12</f>
        <v>0</v>
      </c>
      <c r="P12" s="115">
        <f>'N1'!P12+'K1'!P12</f>
        <v>0</v>
      </c>
      <c r="Q12" s="116">
        <f>'N1'!Q12+'K1'!Q12</f>
        <v>0</v>
      </c>
      <c r="R12" s="121">
        <f>'N1'!R12+'K1'!R12</f>
        <v>0</v>
      </c>
      <c r="S12" s="121">
        <f>'N1'!S12+'K1'!S12</f>
        <v>0</v>
      </c>
      <c r="T12" s="33">
        <f>'N1'!T12+'K1'!T12</f>
        <v>0</v>
      </c>
      <c r="U12" s="115">
        <f>'N1'!U12+'K1'!U12</f>
        <v>0</v>
      </c>
      <c r="V12" s="115">
        <f>'N1'!V12+'K1'!V12</f>
        <v>0</v>
      </c>
      <c r="W12" s="115">
        <f>'N1'!W12+'K1'!W12</f>
        <v>0</v>
      </c>
      <c r="X12" s="116">
        <f>'N1'!X12+'K1'!X12</f>
        <v>0</v>
      </c>
      <c r="Y12" s="115">
        <f>'N1'!Y12+'K1'!Y12</f>
        <v>0</v>
      </c>
      <c r="Z12" s="116">
        <f>'N1'!Z12+'K1'!Z12</f>
        <v>0</v>
      </c>
      <c r="AA12" s="121">
        <f>'N1'!AA12+'K1'!AA12</f>
        <v>0</v>
      </c>
      <c r="AB12" s="121">
        <f>'N1'!AB12+'K1'!AB12</f>
        <v>0</v>
      </c>
      <c r="AC12" s="33">
        <f>'N1'!AC12+'K1'!AC12</f>
        <v>0</v>
      </c>
      <c r="AD12" s="12">
        <f>'N1'!AD12+'K1'!AD12</f>
        <v>75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la</v>
      </c>
      <c r="C13" s="114">
        <f>'N1'!C13+'K1'!C13</f>
        <v>61</v>
      </c>
      <c r="D13" s="115">
        <f>'N1'!D13+'K1'!D13</f>
        <v>11</v>
      </c>
      <c r="E13" s="115">
        <f>'N1'!E13+'K1'!E13</f>
        <v>0</v>
      </c>
      <c r="F13" s="116">
        <f>'N1'!F13+'K1'!F13</f>
        <v>5</v>
      </c>
      <c r="G13" s="114">
        <f>'N1'!G13+'K1'!G13</f>
        <v>0</v>
      </c>
      <c r="H13" s="116">
        <f>'N1'!H13+'K1'!H13</f>
        <v>21</v>
      </c>
      <c r="I13" s="114">
        <f>'N1'!I13+'K1'!I13</f>
        <v>6</v>
      </c>
      <c r="J13" s="116">
        <f>'N1'!J13+'K1'!J13</f>
        <v>6</v>
      </c>
      <c r="K13" s="33">
        <f>'N1'!K13+'K1'!K13</f>
        <v>110</v>
      </c>
      <c r="L13" s="115">
        <f>'N1'!L13+'K1'!L13</f>
        <v>0</v>
      </c>
      <c r="M13" s="115">
        <f>'N1'!M13+'K1'!M13</f>
        <v>0</v>
      </c>
      <c r="N13" s="115">
        <f>'N1'!N13+'K1'!N13</f>
        <v>0</v>
      </c>
      <c r="O13" s="116">
        <f>'N1'!O13+'K1'!O13</f>
        <v>0</v>
      </c>
      <c r="P13" s="115">
        <f>'N1'!P13+'K1'!P13</f>
        <v>0</v>
      </c>
      <c r="Q13" s="116">
        <f>'N1'!Q13+'K1'!Q13</f>
        <v>0</v>
      </c>
      <c r="R13" s="121">
        <f>'N1'!R13+'K1'!R13</f>
        <v>0</v>
      </c>
      <c r="S13" s="121">
        <f>'N1'!S13+'K1'!S13</f>
        <v>0</v>
      </c>
      <c r="T13" s="33">
        <f>'N1'!T13+'K1'!T13</f>
        <v>0</v>
      </c>
      <c r="U13" s="115">
        <f>'N1'!U13+'K1'!U13</f>
        <v>0</v>
      </c>
      <c r="V13" s="115">
        <f>'N1'!V13+'K1'!V13</f>
        <v>0</v>
      </c>
      <c r="W13" s="115">
        <f>'N1'!W13+'K1'!W13</f>
        <v>0</v>
      </c>
      <c r="X13" s="116">
        <f>'N1'!X13+'K1'!X13</f>
        <v>0</v>
      </c>
      <c r="Y13" s="115">
        <f>'N1'!Y13+'K1'!Y13</f>
        <v>0</v>
      </c>
      <c r="Z13" s="116">
        <f>'N1'!Z13+'K1'!Z13</f>
        <v>0</v>
      </c>
      <c r="AA13" s="121">
        <f>'N1'!AA13+'K1'!AA13</f>
        <v>0</v>
      </c>
      <c r="AB13" s="121">
        <f>'N1'!AB13+'K1'!AB13</f>
        <v>0</v>
      </c>
      <c r="AC13" s="33">
        <f>'N1'!AC13+'K1'!AC13</f>
        <v>0</v>
      </c>
      <c r="AD13" s="12">
        <f>'N1'!AD13+'K1'!AD13</f>
        <v>110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su</v>
      </c>
      <c r="C14" s="114">
        <f>'N1'!C14+'K1'!C14</f>
        <v>54</v>
      </c>
      <c r="D14" s="115">
        <f>'N1'!D14+'K1'!D14</f>
        <v>14</v>
      </c>
      <c r="E14" s="115">
        <f>'N1'!E14+'K1'!E14</f>
        <v>0</v>
      </c>
      <c r="F14" s="116">
        <f>'N1'!F14+'K1'!F14</f>
        <v>16</v>
      </c>
      <c r="G14" s="114">
        <f>'N1'!G14+'K1'!G14</f>
        <v>0</v>
      </c>
      <c r="H14" s="116">
        <f>'N1'!H14+'K1'!H14</f>
        <v>17</v>
      </c>
      <c r="I14" s="114">
        <f>'N1'!I14+'K1'!I14</f>
        <v>4</v>
      </c>
      <c r="J14" s="116">
        <f>'N1'!J14+'K1'!J14</f>
        <v>6</v>
      </c>
      <c r="K14" s="33">
        <f>'N1'!K14+'K1'!K14</f>
        <v>111</v>
      </c>
      <c r="L14" s="115">
        <f>'N1'!L14+'K1'!L14</f>
        <v>0</v>
      </c>
      <c r="M14" s="115">
        <f>'N1'!M14+'K1'!M14</f>
        <v>0</v>
      </c>
      <c r="N14" s="115">
        <f>'N1'!N14+'K1'!N14</f>
        <v>0</v>
      </c>
      <c r="O14" s="116">
        <f>'N1'!O14+'K1'!O14</f>
        <v>0</v>
      </c>
      <c r="P14" s="115">
        <f>'N1'!P14+'K1'!P14</f>
        <v>0</v>
      </c>
      <c r="Q14" s="116">
        <f>'N1'!Q14+'K1'!Q14</f>
        <v>0</v>
      </c>
      <c r="R14" s="121">
        <f>'N1'!R14+'K1'!R14</f>
        <v>0</v>
      </c>
      <c r="S14" s="121">
        <f>'N1'!S14+'K1'!S14</f>
        <v>0</v>
      </c>
      <c r="T14" s="33">
        <f>'N1'!T14+'K1'!T14</f>
        <v>0</v>
      </c>
      <c r="U14" s="115">
        <f>'N1'!U14+'K1'!U14</f>
        <v>0</v>
      </c>
      <c r="V14" s="115">
        <f>'N1'!V14+'K1'!V14</f>
        <v>0</v>
      </c>
      <c r="W14" s="115">
        <f>'N1'!W14+'K1'!W14</f>
        <v>0</v>
      </c>
      <c r="X14" s="116">
        <f>'N1'!X14+'K1'!X14</f>
        <v>0</v>
      </c>
      <c r="Y14" s="115">
        <f>'N1'!Y14+'K1'!Y14</f>
        <v>0</v>
      </c>
      <c r="Z14" s="116">
        <f>'N1'!Z14+'K1'!Z14</f>
        <v>0</v>
      </c>
      <c r="AA14" s="121">
        <f>'N1'!AA14+'K1'!AA14</f>
        <v>0</v>
      </c>
      <c r="AB14" s="121">
        <f>'N1'!AB14+'K1'!AB14</f>
        <v>0</v>
      </c>
      <c r="AC14" s="33">
        <f>'N1'!AC14+'K1'!AC14</f>
        <v>0</v>
      </c>
      <c r="AD14" s="12">
        <f>'N1'!AD14+'K1'!AD14</f>
        <v>111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ma</v>
      </c>
      <c r="C15" s="114">
        <f>'N1'!C15+'K1'!C15</f>
        <v>24</v>
      </c>
      <c r="D15" s="115">
        <f>'N1'!D15+'K1'!D15</f>
        <v>5</v>
      </c>
      <c r="E15" s="115">
        <f>'N1'!E15+'K1'!E15</f>
        <v>0</v>
      </c>
      <c r="F15" s="116">
        <f>'N1'!F15+'K1'!F15</f>
        <v>3</v>
      </c>
      <c r="G15" s="114">
        <f>'N1'!G15+'K1'!G15</f>
        <v>0</v>
      </c>
      <c r="H15" s="116">
        <f>'N1'!H15+'K1'!H15</f>
        <v>5</v>
      </c>
      <c r="I15" s="114">
        <f>'N1'!I15+'K1'!I15</f>
        <v>0</v>
      </c>
      <c r="J15" s="116">
        <f>'N1'!J15+'K1'!J15</f>
        <v>0</v>
      </c>
      <c r="K15" s="33">
        <f>'N1'!K15+'K1'!K15</f>
        <v>37</v>
      </c>
      <c r="L15" s="115">
        <f>'N1'!L15+'K1'!L15</f>
        <v>0</v>
      </c>
      <c r="M15" s="115">
        <f>'N1'!M15+'K1'!M15</f>
        <v>0</v>
      </c>
      <c r="N15" s="115">
        <f>'N1'!N15+'K1'!N15</f>
        <v>0</v>
      </c>
      <c r="O15" s="116">
        <f>'N1'!O15+'K1'!O15</f>
        <v>0</v>
      </c>
      <c r="P15" s="115">
        <f>'N1'!P15+'K1'!P15</f>
        <v>0</v>
      </c>
      <c r="Q15" s="116">
        <f>'N1'!Q15+'K1'!Q15</f>
        <v>0</v>
      </c>
      <c r="R15" s="121">
        <f>'N1'!R15+'K1'!R15</f>
        <v>0</v>
      </c>
      <c r="S15" s="121">
        <f>'N1'!S15+'K1'!S15</f>
        <v>0</v>
      </c>
      <c r="T15" s="33">
        <f>'N1'!T15+'K1'!T15</f>
        <v>0</v>
      </c>
      <c r="U15" s="115">
        <f>'N1'!U15+'K1'!U15</f>
        <v>0</v>
      </c>
      <c r="V15" s="115">
        <f>'N1'!V15+'K1'!V15</f>
        <v>0</v>
      </c>
      <c r="W15" s="115">
        <f>'N1'!W15+'K1'!W15</f>
        <v>0</v>
      </c>
      <c r="X15" s="116">
        <f>'N1'!X15+'K1'!X15</f>
        <v>0</v>
      </c>
      <c r="Y15" s="115">
        <f>'N1'!Y15+'K1'!Y15</f>
        <v>0</v>
      </c>
      <c r="Z15" s="116">
        <f>'N1'!Z15+'K1'!Z15</f>
        <v>0</v>
      </c>
      <c r="AA15" s="121">
        <f>'N1'!AA15+'K1'!AA15</f>
        <v>0</v>
      </c>
      <c r="AB15" s="121">
        <f>'N1'!AB15+'K1'!AB15</f>
        <v>0</v>
      </c>
      <c r="AC15" s="33">
        <f>'N1'!AC15+'K1'!AC15</f>
        <v>0</v>
      </c>
      <c r="AD15" s="12">
        <f>'N1'!AD15+'K1'!AD15</f>
        <v>37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ti</v>
      </c>
      <c r="C16" s="114">
        <f>'N1'!C16+'K1'!C16</f>
        <v>21</v>
      </c>
      <c r="D16" s="115">
        <f>'N1'!D16+'K1'!D16</f>
        <v>0</v>
      </c>
      <c r="E16" s="115">
        <f>'N1'!E16+'K1'!E16</f>
        <v>0</v>
      </c>
      <c r="F16" s="116">
        <f>'N1'!F16+'K1'!F16</f>
        <v>1</v>
      </c>
      <c r="G16" s="114">
        <f>'N1'!G16+'K1'!G16</f>
        <v>0</v>
      </c>
      <c r="H16" s="116">
        <f>'N1'!H16+'K1'!H16</f>
        <v>3</v>
      </c>
      <c r="I16" s="114">
        <f>'N1'!I16+'K1'!I16</f>
        <v>0</v>
      </c>
      <c r="J16" s="116">
        <f>'N1'!J16+'K1'!J16</f>
        <v>0</v>
      </c>
      <c r="K16" s="33">
        <f>'N1'!K16+'K1'!K16</f>
        <v>25</v>
      </c>
      <c r="L16" s="115">
        <f>'N1'!L16+'K1'!L16</f>
        <v>0</v>
      </c>
      <c r="M16" s="115">
        <f>'N1'!M16+'K1'!M16</f>
        <v>0</v>
      </c>
      <c r="N16" s="115">
        <f>'N1'!N16+'K1'!N16</f>
        <v>0</v>
      </c>
      <c r="O16" s="116">
        <f>'N1'!O16+'K1'!O16</f>
        <v>0</v>
      </c>
      <c r="P16" s="115">
        <f>'N1'!P16+'K1'!P16</f>
        <v>0</v>
      </c>
      <c r="Q16" s="116">
        <f>'N1'!Q16+'K1'!Q16</f>
        <v>0</v>
      </c>
      <c r="R16" s="121">
        <f>'N1'!R16+'K1'!R16</f>
        <v>0</v>
      </c>
      <c r="S16" s="121">
        <f>'N1'!S16+'K1'!S16</f>
        <v>0</v>
      </c>
      <c r="T16" s="33">
        <f>'N1'!T16+'K1'!T16</f>
        <v>0</v>
      </c>
      <c r="U16" s="115">
        <f>'N1'!U16+'K1'!U16</f>
        <v>0</v>
      </c>
      <c r="V16" s="115">
        <f>'N1'!V16+'K1'!V16</f>
        <v>0</v>
      </c>
      <c r="W16" s="115">
        <f>'N1'!W16+'K1'!W16</f>
        <v>0</v>
      </c>
      <c r="X16" s="116">
        <f>'N1'!X16+'K1'!X16</f>
        <v>0</v>
      </c>
      <c r="Y16" s="115">
        <f>'N1'!Y16+'K1'!Y16</f>
        <v>0</v>
      </c>
      <c r="Z16" s="116">
        <f>'N1'!Z16+'K1'!Z16</f>
        <v>0</v>
      </c>
      <c r="AA16" s="121">
        <f>'N1'!AA16+'K1'!AA16</f>
        <v>0</v>
      </c>
      <c r="AB16" s="121">
        <f>'N1'!AB16+'K1'!AB16</f>
        <v>0</v>
      </c>
      <c r="AC16" s="33">
        <f>'N1'!AC16+'K1'!AC16</f>
        <v>0</v>
      </c>
      <c r="AD16" s="12">
        <f>'N1'!AD16+'K1'!AD16</f>
        <v>25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ke</v>
      </c>
      <c r="C17" s="114">
        <f>'N1'!C17+'K1'!C17</f>
        <v>12</v>
      </c>
      <c r="D17" s="115">
        <f>'N1'!D17+'K1'!D17</f>
        <v>1</v>
      </c>
      <c r="E17" s="115">
        <f>'N1'!E17+'K1'!E17</f>
        <v>0</v>
      </c>
      <c r="F17" s="116">
        <f>'N1'!F17+'K1'!F17</f>
        <v>1</v>
      </c>
      <c r="G17" s="114">
        <f>'N1'!G17+'K1'!G17</f>
        <v>0</v>
      </c>
      <c r="H17" s="116">
        <f>'N1'!H17+'K1'!H17</f>
        <v>0</v>
      </c>
      <c r="I17" s="114">
        <f>'N1'!I17+'K1'!I17</f>
        <v>2</v>
      </c>
      <c r="J17" s="116">
        <f>'N1'!J17+'K1'!J17</f>
        <v>2</v>
      </c>
      <c r="K17" s="33">
        <f>'N1'!K17+'K1'!K17</f>
        <v>18</v>
      </c>
      <c r="L17" s="115">
        <f>'N1'!L17+'K1'!L17</f>
        <v>0</v>
      </c>
      <c r="M17" s="115">
        <f>'N1'!M17+'K1'!M17</f>
        <v>0</v>
      </c>
      <c r="N17" s="115">
        <f>'N1'!N17+'K1'!N17</f>
        <v>0</v>
      </c>
      <c r="O17" s="116">
        <f>'N1'!O17+'K1'!O17</f>
        <v>0</v>
      </c>
      <c r="P17" s="115">
        <f>'N1'!P17+'K1'!P17</f>
        <v>0</v>
      </c>
      <c r="Q17" s="116">
        <f>'N1'!Q17+'K1'!Q17</f>
        <v>0</v>
      </c>
      <c r="R17" s="121">
        <f>'N1'!R17+'K1'!R17</f>
        <v>0</v>
      </c>
      <c r="S17" s="121">
        <f>'N1'!S17+'K1'!S17</f>
        <v>0</v>
      </c>
      <c r="T17" s="33">
        <f>'N1'!T17+'K1'!T17</f>
        <v>0</v>
      </c>
      <c r="U17" s="115">
        <f>'N1'!U17+'K1'!U17</f>
        <v>0</v>
      </c>
      <c r="V17" s="115">
        <f>'N1'!V17+'K1'!V17</f>
        <v>0</v>
      </c>
      <c r="W17" s="115">
        <f>'N1'!W17+'K1'!W17</f>
        <v>0</v>
      </c>
      <c r="X17" s="116">
        <f>'N1'!X17+'K1'!X17</f>
        <v>0</v>
      </c>
      <c r="Y17" s="115">
        <f>'N1'!Y17+'K1'!Y17</f>
        <v>0</v>
      </c>
      <c r="Z17" s="116">
        <f>'N1'!Z17+'K1'!Z17</f>
        <v>0</v>
      </c>
      <c r="AA17" s="121">
        <f>'N1'!AA17+'K1'!AA17</f>
        <v>0</v>
      </c>
      <c r="AB17" s="121">
        <f>'N1'!AB17+'K1'!AB17</f>
        <v>0</v>
      </c>
      <c r="AC17" s="33">
        <f>'N1'!AC17+'K1'!AC17</f>
        <v>0</v>
      </c>
      <c r="AD17" s="12">
        <f>'N1'!AD17+'K1'!AD17</f>
        <v>18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to</v>
      </c>
      <c r="C18" s="114">
        <f>'N1'!C18+'K1'!C18</f>
        <v>16</v>
      </c>
      <c r="D18" s="115">
        <f>'N1'!D18+'K1'!D18</f>
        <v>0</v>
      </c>
      <c r="E18" s="115">
        <f>'N1'!E18+'K1'!E18</f>
        <v>4</v>
      </c>
      <c r="F18" s="116">
        <f>'N1'!F18+'K1'!F18</f>
        <v>3</v>
      </c>
      <c r="G18" s="114">
        <f>'N1'!G18+'K1'!G18</f>
        <v>0</v>
      </c>
      <c r="H18" s="116">
        <f>'N1'!H18+'K1'!H18</f>
        <v>7</v>
      </c>
      <c r="I18" s="114">
        <f>'N1'!I18+'K1'!I18</f>
        <v>0</v>
      </c>
      <c r="J18" s="116">
        <f>'N1'!J18+'K1'!J18</f>
        <v>0</v>
      </c>
      <c r="K18" s="33">
        <f>'N1'!K18+'K1'!K18</f>
        <v>30</v>
      </c>
      <c r="L18" s="115">
        <f>'N1'!L18+'K1'!L18</f>
        <v>0</v>
      </c>
      <c r="M18" s="115">
        <f>'N1'!M18+'K1'!M18</f>
        <v>0</v>
      </c>
      <c r="N18" s="115">
        <f>'N1'!N18+'K1'!N18</f>
        <v>0</v>
      </c>
      <c r="O18" s="116">
        <f>'N1'!O18+'K1'!O18</f>
        <v>0</v>
      </c>
      <c r="P18" s="115">
        <f>'N1'!P18+'K1'!P18</f>
        <v>0</v>
      </c>
      <c r="Q18" s="116">
        <f>'N1'!Q18+'K1'!Q18</f>
        <v>0</v>
      </c>
      <c r="R18" s="121">
        <f>'N1'!R18+'K1'!R18</f>
        <v>0</v>
      </c>
      <c r="S18" s="121">
        <f>'N1'!S18+'K1'!S18</f>
        <v>0</v>
      </c>
      <c r="T18" s="33">
        <f>'N1'!T18+'K1'!T18</f>
        <v>0</v>
      </c>
      <c r="U18" s="115">
        <f>'N1'!U18+'K1'!U18</f>
        <v>0</v>
      </c>
      <c r="V18" s="115">
        <f>'N1'!V18+'K1'!V18</f>
        <v>0</v>
      </c>
      <c r="W18" s="115">
        <f>'N1'!W18+'K1'!W18</f>
        <v>0</v>
      </c>
      <c r="X18" s="116">
        <f>'N1'!X18+'K1'!X18</f>
        <v>0</v>
      </c>
      <c r="Y18" s="115">
        <f>'N1'!Y18+'K1'!Y18</f>
        <v>0</v>
      </c>
      <c r="Z18" s="116">
        <f>'N1'!Z18+'K1'!Z18</f>
        <v>0</v>
      </c>
      <c r="AA18" s="121">
        <f>'N1'!AA18+'K1'!AA18</f>
        <v>0</v>
      </c>
      <c r="AB18" s="121">
        <f>'N1'!AB18+'K1'!AB18</f>
        <v>0</v>
      </c>
      <c r="AC18" s="33">
        <f>'N1'!AC18+'K1'!AC18</f>
        <v>0</v>
      </c>
      <c r="AD18" s="12">
        <f>'N1'!AD18+'K1'!AD18</f>
        <v>30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pe</v>
      </c>
      <c r="C19" s="114">
        <f>'N1'!C19+'K1'!C19</f>
        <v>28</v>
      </c>
      <c r="D19" s="115">
        <f>'N1'!D19+'K1'!D19</f>
        <v>0</v>
      </c>
      <c r="E19" s="115">
        <f>'N1'!E19+'K1'!E19</f>
        <v>1</v>
      </c>
      <c r="F19" s="116">
        <f>'N1'!F19+'K1'!F19</f>
        <v>3</v>
      </c>
      <c r="G19" s="114">
        <f>'N1'!G19+'K1'!G19</f>
        <v>0</v>
      </c>
      <c r="H19" s="116">
        <f>'N1'!H19+'K1'!H19</f>
        <v>11</v>
      </c>
      <c r="I19" s="114">
        <f>'N1'!I19+'K1'!I19</f>
        <v>0</v>
      </c>
      <c r="J19" s="116">
        <f>'N1'!J19+'K1'!J19</f>
        <v>0</v>
      </c>
      <c r="K19" s="33">
        <f>'N1'!K19+'K1'!K19</f>
        <v>43</v>
      </c>
      <c r="L19" s="115">
        <f>'N1'!L19+'K1'!L19</f>
        <v>0</v>
      </c>
      <c r="M19" s="115">
        <f>'N1'!M19+'K1'!M19</f>
        <v>0</v>
      </c>
      <c r="N19" s="115">
        <f>'N1'!N19+'K1'!N19</f>
        <v>0</v>
      </c>
      <c r="O19" s="116">
        <f>'N1'!O19+'K1'!O19</f>
        <v>0</v>
      </c>
      <c r="P19" s="115">
        <f>'N1'!P19+'K1'!P19</f>
        <v>0</v>
      </c>
      <c r="Q19" s="116">
        <f>'N1'!Q19+'K1'!Q19</f>
        <v>0</v>
      </c>
      <c r="R19" s="121">
        <f>'N1'!R19+'K1'!R19</f>
        <v>0</v>
      </c>
      <c r="S19" s="121">
        <f>'N1'!S19+'K1'!S19</f>
        <v>0</v>
      </c>
      <c r="T19" s="33">
        <f>'N1'!T19+'K1'!T19</f>
        <v>0</v>
      </c>
      <c r="U19" s="115">
        <f>'N1'!U19+'K1'!U19</f>
        <v>0</v>
      </c>
      <c r="V19" s="115">
        <f>'N1'!V19+'K1'!V19</f>
        <v>0</v>
      </c>
      <c r="W19" s="115">
        <f>'N1'!W19+'K1'!W19</f>
        <v>0</v>
      </c>
      <c r="X19" s="116">
        <f>'N1'!X19+'K1'!X19</f>
        <v>0</v>
      </c>
      <c r="Y19" s="115">
        <f>'N1'!Y19+'K1'!Y19</f>
        <v>0</v>
      </c>
      <c r="Z19" s="116">
        <f>'N1'!Z19+'K1'!Z19</f>
        <v>0</v>
      </c>
      <c r="AA19" s="121">
        <f>'N1'!AA19+'K1'!AA19</f>
        <v>0</v>
      </c>
      <c r="AB19" s="121">
        <f>'N1'!AB19+'K1'!AB19</f>
        <v>0</v>
      </c>
      <c r="AC19" s="33">
        <f>'N1'!AC19+'K1'!AC19</f>
        <v>0</v>
      </c>
      <c r="AD19" s="12">
        <f>'N1'!AD19+'K1'!AD19</f>
        <v>43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la</v>
      </c>
      <c r="C20" s="114">
        <f>'N1'!C20+'K1'!C20</f>
        <v>152</v>
      </c>
      <c r="D20" s="115">
        <f>'N1'!D20+'K1'!D20</f>
        <v>14</v>
      </c>
      <c r="E20" s="115">
        <f>'N1'!E20+'K1'!E20</f>
        <v>0</v>
      </c>
      <c r="F20" s="116">
        <f>'N1'!F20+'K1'!F20</f>
        <v>15</v>
      </c>
      <c r="G20" s="114">
        <f>'N1'!G20+'K1'!G20</f>
        <v>0</v>
      </c>
      <c r="H20" s="116">
        <f>'N1'!H20+'K1'!H20</f>
        <v>29</v>
      </c>
      <c r="I20" s="114">
        <f>'N1'!I20+'K1'!I20</f>
        <v>4</v>
      </c>
      <c r="J20" s="116">
        <f>'N1'!J20+'K1'!J20</f>
        <v>4</v>
      </c>
      <c r="K20" s="33">
        <f>'N1'!K20+'K1'!K20</f>
        <v>218</v>
      </c>
      <c r="L20" s="115">
        <f>'N1'!L20+'K1'!L20</f>
        <v>0</v>
      </c>
      <c r="M20" s="115">
        <f>'N1'!M20+'K1'!M20</f>
        <v>0</v>
      </c>
      <c r="N20" s="115">
        <f>'N1'!N20+'K1'!N20</f>
        <v>0</v>
      </c>
      <c r="O20" s="116">
        <f>'N1'!O20+'K1'!O20</f>
        <v>0</v>
      </c>
      <c r="P20" s="115">
        <f>'N1'!P20+'K1'!P20</f>
        <v>0</v>
      </c>
      <c r="Q20" s="116">
        <f>'N1'!Q20+'K1'!Q20</f>
        <v>0</v>
      </c>
      <c r="R20" s="121">
        <f>'N1'!R20+'K1'!R20</f>
        <v>0</v>
      </c>
      <c r="S20" s="121">
        <f>'N1'!S20+'K1'!S20</f>
        <v>0</v>
      </c>
      <c r="T20" s="33">
        <f>'N1'!T20+'K1'!T20</f>
        <v>0</v>
      </c>
      <c r="U20" s="115">
        <f>'N1'!U20+'K1'!U20</f>
        <v>0</v>
      </c>
      <c r="V20" s="115">
        <f>'N1'!V20+'K1'!V20</f>
        <v>0</v>
      </c>
      <c r="W20" s="115">
        <f>'N1'!W20+'K1'!W20</f>
        <v>0</v>
      </c>
      <c r="X20" s="116">
        <f>'N1'!X20+'K1'!X20</f>
        <v>0</v>
      </c>
      <c r="Y20" s="115">
        <f>'N1'!Y20+'K1'!Y20</f>
        <v>0</v>
      </c>
      <c r="Z20" s="116">
        <f>'N1'!Z20+'K1'!Z20</f>
        <v>0</v>
      </c>
      <c r="AA20" s="121">
        <f>'N1'!AA20+'K1'!AA20</f>
        <v>0</v>
      </c>
      <c r="AB20" s="121">
        <f>'N1'!AB20+'K1'!AB20</f>
        <v>0</v>
      </c>
      <c r="AC20" s="33">
        <f>'N1'!AC20+'K1'!AC20</f>
        <v>0</v>
      </c>
      <c r="AD20" s="12">
        <f>'N1'!AD20+'K1'!AD20</f>
        <v>218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su</v>
      </c>
      <c r="C21" s="114">
        <f>'N1'!C21+'K1'!C21</f>
        <v>113</v>
      </c>
      <c r="D21" s="115">
        <f>'N1'!D21+'K1'!D21</f>
        <v>19</v>
      </c>
      <c r="E21" s="115">
        <f>'N1'!E21+'K1'!E21</f>
        <v>5</v>
      </c>
      <c r="F21" s="116">
        <f>'N1'!F21+'K1'!F21</f>
        <v>30</v>
      </c>
      <c r="G21" s="114">
        <f>'N1'!G21+'K1'!G21</f>
        <v>0</v>
      </c>
      <c r="H21" s="116">
        <f>'N1'!H21+'K1'!H21</f>
        <v>46</v>
      </c>
      <c r="I21" s="114">
        <f>'N1'!I21+'K1'!I21</f>
        <v>12</v>
      </c>
      <c r="J21" s="116">
        <f>'N1'!J21+'K1'!J21</f>
        <v>13</v>
      </c>
      <c r="K21" s="33">
        <f>'N1'!K21+'K1'!K21</f>
        <v>238</v>
      </c>
      <c r="L21" s="115">
        <f>'N1'!L21+'K1'!L21</f>
        <v>0</v>
      </c>
      <c r="M21" s="115">
        <f>'N1'!M21+'K1'!M21</f>
        <v>0</v>
      </c>
      <c r="N21" s="115">
        <f>'N1'!N21+'K1'!N21</f>
        <v>0</v>
      </c>
      <c r="O21" s="116">
        <f>'N1'!O21+'K1'!O21</f>
        <v>0</v>
      </c>
      <c r="P21" s="115">
        <f>'N1'!P21+'K1'!P21</f>
        <v>0</v>
      </c>
      <c r="Q21" s="116">
        <f>'N1'!Q21+'K1'!Q21</f>
        <v>0</v>
      </c>
      <c r="R21" s="121">
        <f>'N1'!R21+'K1'!R21</f>
        <v>0</v>
      </c>
      <c r="S21" s="121">
        <f>'N1'!S21+'K1'!S21</f>
        <v>0</v>
      </c>
      <c r="T21" s="33">
        <f>'N1'!T21+'K1'!T21</f>
        <v>0</v>
      </c>
      <c r="U21" s="115">
        <f>'N1'!U21+'K1'!U21</f>
        <v>0</v>
      </c>
      <c r="V21" s="115">
        <f>'N1'!V21+'K1'!V21</f>
        <v>0</v>
      </c>
      <c r="W21" s="115">
        <f>'N1'!W21+'K1'!W21</f>
        <v>0</v>
      </c>
      <c r="X21" s="116">
        <f>'N1'!X21+'K1'!X21</f>
        <v>0</v>
      </c>
      <c r="Y21" s="115">
        <f>'N1'!Y21+'K1'!Y21</f>
        <v>0</v>
      </c>
      <c r="Z21" s="116">
        <f>'N1'!Z21+'K1'!Z21</f>
        <v>0</v>
      </c>
      <c r="AA21" s="121">
        <f>'N1'!AA21+'K1'!AA21</f>
        <v>0</v>
      </c>
      <c r="AB21" s="121">
        <f>'N1'!AB21+'K1'!AB21</f>
        <v>0</v>
      </c>
      <c r="AC21" s="33">
        <f>'N1'!AC21+'K1'!AC21</f>
        <v>0</v>
      </c>
      <c r="AD21" s="12">
        <f>'N1'!AD21+'K1'!AD21</f>
        <v>238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ma</v>
      </c>
      <c r="C22" s="114">
        <f>'N1'!C22+'K1'!C22</f>
        <v>12</v>
      </c>
      <c r="D22" s="115">
        <f>'N1'!D22+'K1'!D22</f>
        <v>0</v>
      </c>
      <c r="E22" s="115">
        <f>'N1'!E22+'K1'!E22</f>
        <v>0</v>
      </c>
      <c r="F22" s="116">
        <f>'N1'!F22+'K1'!F22</f>
        <v>4</v>
      </c>
      <c r="G22" s="114">
        <f>'N1'!G22+'K1'!G22</f>
        <v>16</v>
      </c>
      <c r="H22" s="116">
        <f>'N1'!H22+'K1'!H22</f>
        <v>4</v>
      </c>
      <c r="I22" s="114">
        <f>'N1'!I22+'K1'!I22</f>
        <v>0</v>
      </c>
      <c r="J22" s="116">
        <f>'N1'!J22+'K1'!J22</f>
        <v>0</v>
      </c>
      <c r="K22" s="33">
        <f>'N1'!K22+'K1'!K22</f>
        <v>36</v>
      </c>
      <c r="L22" s="115">
        <f>'N1'!L22+'K1'!L22</f>
        <v>0</v>
      </c>
      <c r="M22" s="115">
        <f>'N1'!M22+'K1'!M22</f>
        <v>0</v>
      </c>
      <c r="N22" s="115">
        <f>'N1'!N22+'K1'!N22</f>
        <v>0</v>
      </c>
      <c r="O22" s="116">
        <f>'N1'!O22+'K1'!O22</f>
        <v>0</v>
      </c>
      <c r="P22" s="115">
        <f>'N1'!P22+'K1'!P22</f>
        <v>0</v>
      </c>
      <c r="Q22" s="116">
        <f>'N1'!Q22+'K1'!Q22</f>
        <v>0</v>
      </c>
      <c r="R22" s="121">
        <f>'N1'!R22+'K1'!R22</f>
        <v>0</v>
      </c>
      <c r="S22" s="121">
        <f>'N1'!S22+'K1'!S22</f>
        <v>0</v>
      </c>
      <c r="T22" s="33">
        <f>'N1'!T22+'K1'!T22</f>
        <v>0</v>
      </c>
      <c r="U22" s="115">
        <f>'N1'!U22+'K1'!U22</f>
        <v>0</v>
      </c>
      <c r="V22" s="115">
        <f>'N1'!V22+'K1'!V22</f>
        <v>0</v>
      </c>
      <c r="W22" s="115">
        <f>'N1'!W22+'K1'!W22</f>
        <v>0</v>
      </c>
      <c r="X22" s="116">
        <f>'N1'!X22+'K1'!X22</f>
        <v>0</v>
      </c>
      <c r="Y22" s="115">
        <f>'N1'!Y22+'K1'!Y22</f>
        <v>0</v>
      </c>
      <c r="Z22" s="116">
        <f>'N1'!Z22+'K1'!Z22</f>
        <v>0</v>
      </c>
      <c r="AA22" s="121">
        <f>'N1'!AA22+'K1'!AA22</f>
        <v>0</v>
      </c>
      <c r="AB22" s="121">
        <f>'N1'!AB22+'K1'!AB22</f>
        <v>0</v>
      </c>
      <c r="AC22" s="33">
        <f>'N1'!AC22+'K1'!AC22</f>
        <v>0</v>
      </c>
      <c r="AD22" s="12">
        <f>'N1'!AD22+'K1'!AD22</f>
        <v>36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ti</v>
      </c>
      <c r="C23" s="114">
        <f>'N1'!C23+'K1'!C23</f>
        <v>14</v>
      </c>
      <c r="D23" s="115">
        <f>'N1'!D23+'K1'!D23</f>
        <v>1</v>
      </c>
      <c r="E23" s="115">
        <f>'N1'!E23+'K1'!E23</f>
        <v>0</v>
      </c>
      <c r="F23" s="116">
        <f>'N1'!F23+'K1'!F23</f>
        <v>0</v>
      </c>
      <c r="G23" s="114">
        <f>'N1'!G23+'K1'!G23</f>
        <v>0</v>
      </c>
      <c r="H23" s="116">
        <f>'N1'!H23+'K1'!H23</f>
        <v>3</v>
      </c>
      <c r="I23" s="114">
        <f>'N1'!I23+'K1'!I23</f>
        <v>0</v>
      </c>
      <c r="J23" s="116">
        <f>'N1'!J23+'K1'!J23</f>
        <v>0</v>
      </c>
      <c r="K23" s="33">
        <f>'N1'!K23+'K1'!K23</f>
        <v>18</v>
      </c>
      <c r="L23" s="115">
        <f>'N1'!L23+'K1'!L23</f>
        <v>0</v>
      </c>
      <c r="M23" s="115">
        <f>'N1'!M23+'K1'!M23</f>
        <v>0</v>
      </c>
      <c r="N23" s="115">
        <f>'N1'!N23+'K1'!N23</f>
        <v>0</v>
      </c>
      <c r="O23" s="116">
        <f>'N1'!O23+'K1'!O23</f>
        <v>0</v>
      </c>
      <c r="P23" s="115">
        <f>'N1'!P23+'K1'!P23</f>
        <v>0</v>
      </c>
      <c r="Q23" s="116">
        <f>'N1'!Q23+'K1'!Q23</f>
        <v>0</v>
      </c>
      <c r="R23" s="121">
        <f>'N1'!R23+'K1'!R23</f>
        <v>0</v>
      </c>
      <c r="S23" s="121">
        <f>'N1'!S23+'K1'!S23</f>
        <v>0</v>
      </c>
      <c r="T23" s="33">
        <f>'N1'!T23+'K1'!T23</f>
        <v>0</v>
      </c>
      <c r="U23" s="115">
        <f>'N1'!U23+'K1'!U23</f>
        <v>0</v>
      </c>
      <c r="V23" s="115">
        <f>'N1'!V23+'K1'!V23</f>
        <v>0</v>
      </c>
      <c r="W23" s="115">
        <f>'N1'!W23+'K1'!W23</f>
        <v>0</v>
      </c>
      <c r="X23" s="116">
        <f>'N1'!X23+'K1'!X23</f>
        <v>0</v>
      </c>
      <c r="Y23" s="115">
        <f>'N1'!Y23+'K1'!Y23</f>
        <v>0</v>
      </c>
      <c r="Z23" s="116">
        <f>'N1'!Z23+'K1'!Z23</f>
        <v>0</v>
      </c>
      <c r="AA23" s="121">
        <f>'N1'!AA23+'K1'!AA23</f>
        <v>0</v>
      </c>
      <c r="AB23" s="121">
        <f>'N1'!AB23+'K1'!AB23</f>
        <v>0</v>
      </c>
      <c r="AC23" s="33">
        <f>'N1'!AC23+'K1'!AC23</f>
        <v>0</v>
      </c>
      <c r="AD23" s="12">
        <f>'N1'!AD23+'K1'!AD23</f>
        <v>18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ke</v>
      </c>
      <c r="C24" s="114">
        <f>'N1'!C24+'K1'!C24</f>
        <v>14</v>
      </c>
      <c r="D24" s="115">
        <f>'N1'!D24+'K1'!D24</f>
        <v>0</v>
      </c>
      <c r="E24" s="115">
        <f>'N1'!E24+'K1'!E24</f>
        <v>0</v>
      </c>
      <c r="F24" s="116">
        <f>'N1'!F24+'K1'!F24</f>
        <v>1</v>
      </c>
      <c r="G24" s="114">
        <f>'N1'!G24+'K1'!G24</f>
        <v>14</v>
      </c>
      <c r="H24" s="116">
        <f>'N1'!H24+'K1'!H24</f>
        <v>67</v>
      </c>
      <c r="I24" s="114">
        <f>'N1'!I24+'K1'!I24</f>
        <v>1</v>
      </c>
      <c r="J24" s="116">
        <f>'N1'!J24+'K1'!J24</f>
        <v>0</v>
      </c>
      <c r="K24" s="33">
        <f>'N1'!K24+'K1'!K24</f>
        <v>97</v>
      </c>
      <c r="L24" s="115">
        <f>'N1'!L24+'K1'!L24</f>
        <v>0</v>
      </c>
      <c r="M24" s="115">
        <f>'N1'!M24+'K1'!M24</f>
        <v>0</v>
      </c>
      <c r="N24" s="115">
        <f>'N1'!N24+'K1'!N24</f>
        <v>0</v>
      </c>
      <c r="O24" s="116">
        <f>'N1'!O24+'K1'!O24</f>
        <v>0</v>
      </c>
      <c r="P24" s="115">
        <f>'N1'!P24+'K1'!P24</f>
        <v>0</v>
      </c>
      <c r="Q24" s="116">
        <f>'N1'!Q24+'K1'!Q24</f>
        <v>0</v>
      </c>
      <c r="R24" s="121">
        <f>'N1'!R24+'K1'!R24</f>
        <v>0</v>
      </c>
      <c r="S24" s="121">
        <f>'N1'!S24+'K1'!S24</f>
        <v>0</v>
      </c>
      <c r="T24" s="33">
        <f>'N1'!T24+'K1'!T24</f>
        <v>0</v>
      </c>
      <c r="U24" s="115">
        <f>'N1'!U24+'K1'!U24</f>
        <v>0</v>
      </c>
      <c r="V24" s="115">
        <f>'N1'!V24+'K1'!V24</f>
        <v>0</v>
      </c>
      <c r="W24" s="115">
        <f>'N1'!W24+'K1'!W24</f>
        <v>0</v>
      </c>
      <c r="X24" s="116">
        <f>'N1'!X24+'K1'!X24</f>
        <v>0</v>
      </c>
      <c r="Y24" s="115">
        <f>'N1'!Y24+'K1'!Y24</f>
        <v>0</v>
      </c>
      <c r="Z24" s="116">
        <f>'N1'!Z24+'K1'!Z24</f>
        <v>0</v>
      </c>
      <c r="AA24" s="121">
        <f>'N1'!AA24+'K1'!AA24</f>
        <v>0</v>
      </c>
      <c r="AB24" s="121">
        <f>'N1'!AB24+'K1'!AB24</f>
        <v>0</v>
      </c>
      <c r="AC24" s="33">
        <f>'N1'!AC24+'K1'!AC24</f>
        <v>0</v>
      </c>
      <c r="AD24" s="12">
        <f>'N1'!AD24+'K1'!AD24</f>
        <v>97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to</v>
      </c>
      <c r="C25" s="114">
        <f>'N1'!C25+'K1'!C25</f>
        <v>18</v>
      </c>
      <c r="D25" s="115">
        <f>'N1'!D25+'K1'!D25</f>
        <v>0</v>
      </c>
      <c r="E25" s="115">
        <f>'N1'!E25+'K1'!E25</f>
        <v>1</v>
      </c>
      <c r="F25" s="116">
        <f>'N1'!F25+'K1'!F25</f>
        <v>0</v>
      </c>
      <c r="G25" s="114">
        <f>'N1'!G25+'K1'!G25</f>
        <v>2</v>
      </c>
      <c r="H25" s="116">
        <f>'N1'!H25+'K1'!H25</f>
        <v>5</v>
      </c>
      <c r="I25" s="114">
        <f>'N1'!I25+'K1'!I25</f>
        <v>2</v>
      </c>
      <c r="J25" s="116">
        <f>'N1'!J25+'K1'!J25</f>
        <v>2</v>
      </c>
      <c r="K25" s="33">
        <f>'N1'!K25+'K1'!K25</f>
        <v>30</v>
      </c>
      <c r="L25" s="115">
        <f>'N1'!L25+'K1'!L25</f>
        <v>0</v>
      </c>
      <c r="M25" s="115">
        <f>'N1'!M25+'K1'!M25</f>
        <v>0</v>
      </c>
      <c r="N25" s="115">
        <f>'N1'!N25+'K1'!N25</f>
        <v>0</v>
      </c>
      <c r="O25" s="116">
        <f>'N1'!O25+'K1'!O25</f>
        <v>0</v>
      </c>
      <c r="P25" s="115">
        <f>'N1'!P25+'K1'!P25</f>
        <v>0</v>
      </c>
      <c r="Q25" s="116">
        <f>'N1'!Q25+'K1'!Q25</f>
        <v>0</v>
      </c>
      <c r="R25" s="121">
        <f>'N1'!R25+'K1'!R25</f>
        <v>0</v>
      </c>
      <c r="S25" s="121">
        <f>'N1'!S25+'K1'!S25</f>
        <v>0</v>
      </c>
      <c r="T25" s="33">
        <f>'N1'!T25+'K1'!T25</f>
        <v>0</v>
      </c>
      <c r="U25" s="115">
        <f>'N1'!U25+'K1'!U25</f>
        <v>0</v>
      </c>
      <c r="V25" s="115">
        <f>'N1'!V25+'K1'!V25</f>
        <v>0</v>
      </c>
      <c r="W25" s="115">
        <f>'N1'!W25+'K1'!W25</f>
        <v>0</v>
      </c>
      <c r="X25" s="116">
        <f>'N1'!X25+'K1'!X25</f>
        <v>0</v>
      </c>
      <c r="Y25" s="115">
        <f>'N1'!Y25+'K1'!Y25</f>
        <v>0</v>
      </c>
      <c r="Z25" s="116">
        <f>'N1'!Z25+'K1'!Z25</f>
        <v>0</v>
      </c>
      <c r="AA25" s="121">
        <f>'N1'!AA25+'K1'!AA25</f>
        <v>0</v>
      </c>
      <c r="AB25" s="121">
        <f>'N1'!AB25+'K1'!AB25</f>
        <v>0</v>
      </c>
      <c r="AC25" s="33">
        <f>'N1'!AC25+'K1'!AC25</f>
        <v>0</v>
      </c>
      <c r="AD25" s="12">
        <f>'N1'!AD25+'K1'!AD25</f>
        <v>30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pe</v>
      </c>
      <c r="C26" s="114">
        <f>'N1'!C26+'K1'!C26</f>
        <v>7</v>
      </c>
      <c r="D26" s="115">
        <f>'N1'!D26+'K1'!D26</f>
        <v>0</v>
      </c>
      <c r="E26" s="115">
        <f>'N1'!E26+'K1'!E26</f>
        <v>0</v>
      </c>
      <c r="F26" s="116">
        <f>'N1'!F26+'K1'!F26</f>
        <v>1</v>
      </c>
      <c r="G26" s="114">
        <f>'N1'!G26+'K1'!G26</f>
        <v>0</v>
      </c>
      <c r="H26" s="116">
        <f>'N1'!H26+'K1'!H26</f>
        <v>3</v>
      </c>
      <c r="I26" s="114">
        <f>'N1'!I26+'K1'!I26</f>
        <v>2</v>
      </c>
      <c r="J26" s="116">
        <f>'N1'!J26+'K1'!J26</f>
        <v>2</v>
      </c>
      <c r="K26" s="33">
        <f>'N1'!K26+'K1'!K26</f>
        <v>15</v>
      </c>
      <c r="L26" s="115">
        <f>'N1'!L26+'K1'!L26</f>
        <v>0</v>
      </c>
      <c r="M26" s="115">
        <f>'N1'!M26+'K1'!M26</f>
        <v>0</v>
      </c>
      <c r="N26" s="115">
        <f>'N1'!N26+'K1'!N26</f>
        <v>0</v>
      </c>
      <c r="O26" s="116">
        <f>'N1'!O26+'K1'!O26</f>
        <v>0</v>
      </c>
      <c r="P26" s="115">
        <f>'N1'!P26+'K1'!P26</f>
        <v>0</v>
      </c>
      <c r="Q26" s="116">
        <f>'N1'!Q26+'K1'!Q26</f>
        <v>0</v>
      </c>
      <c r="R26" s="121">
        <f>'N1'!R26+'K1'!R26</f>
        <v>0</v>
      </c>
      <c r="S26" s="121">
        <f>'N1'!S26+'K1'!S26</f>
        <v>0</v>
      </c>
      <c r="T26" s="33">
        <f>'N1'!T26+'K1'!T26</f>
        <v>0</v>
      </c>
      <c r="U26" s="115">
        <f>'N1'!U26+'K1'!U26</f>
        <v>0</v>
      </c>
      <c r="V26" s="115">
        <f>'N1'!V26+'K1'!V26</f>
        <v>0</v>
      </c>
      <c r="W26" s="115">
        <f>'N1'!W26+'K1'!W26</f>
        <v>0</v>
      </c>
      <c r="X26" s="116">
        <f>'N1'!X26+'K1'!X26</f>
        <v>0</v>
      </c>
      <c r="Y26" s="115">
        <f>'N1'!Y26+'K1'!Y26</f>
        <v>0</v>
      </c>
      <c r="Z26" s="116">
        <f>'N1'!Z26+'K1'!Z26</f>
        <v>0</v>
      </c>
      <c r="AA26" s="121">
        <f>'N1'!AA26+'K1'!AA26</f>
        <v>0</v>
      </c>
      <c r="AB26" s="121">
        <f>'N1'!AB26+'K1'!AB26</f>
        <v>0</v>
      </c>
      <c r="AC26" s="33">
        <f>'N1'!AC26+'K1'!AC26</f>
        <v>0</v>
      </c>
      <c r="AD26" s="12">
        <f>'N1'!AD26+'K1'!AD26</f>
        <v>15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la</v>
      </c>
      <c r="C27" s="114">
        <f>'N1'!C27+'K1'!C27</f>
        <v>46</v>
      </c>
      <c r="D27" s="115">
        <f>'N1'!D27+'K1'!D27</f>
        <v>6</v>
      </c>
      <c r="E27" s="115">
        <f>'N1'!E27+'K1'!E27</f>
        <v>1</v>
      </c>
      <c r="F27" s="116">
        <f>'N1'!F27+'K1'!F27</f>
        <v>12</v>
      </c>
      <c r="G27" s="114">
        <f>'N1'!G27+'K1'!G27</f>
        <v>0</v>
      </c>
      <c r="H27" s="116">
        <f>'N1'!H27+'K1'!H27</f>
        <v>12</v>
      </c>
      <c r="I27" s="114">
        <f>'N1'!I27+'K1'!I27</f>
        <v>4</v>
      </c>
      <c r="J27" s="116">
        <f>'N1'!J27+'K1'!J27</f>
        <v>5</v>
      </c>
      <c r="K27" s="33">
        <f>'N1'!K27+'K1'!K27</f>
        <v>86</v>
      </c>
      <c r="L27" s="115">
        <f>'N1'!L27+'K1'!L27</f>
        <v>0</v>
      </c>
      <c r="M27" s="115">
        <f>'N1'!M27+'K1'!M27</f>
        <v>0</v>
      </c>
      <c r="N27" s="115">
        <f>'N1'!N27+'K1'!N27</f>
        <v>0</v>
      </c>
      <c r="O27" s="116">
        <f>'N1'!O27+'K1'!O27</f>
        <v>0</v>
      </c>
      <c r="P27" s="115">
        <f>'N1'!P27+'K1'!P27</f>
        <v>0</v>
      </c>
      <c r="Q27" s="116">
        <f>'N1'!Q27+'K1'!Q27</f>
        <v>0</v>
      </c>
      <c r="R27" s="121">
        <f>'N1'!R27+'K1'!R27</f>
        <v>0</v>
      </c>
      <c r="S27" s="121">
        <f>'N1'!S27+'K1'!S27</f>
        <v>0</v>
      </c>
      <c r="T27" s="33">
        <f>'N1'!T27+'K1'!T27</f>
        <v>0</v>
      </c>
      <c r="U27" s="115">
        <f>'N1'!U27+'K1'!U27</f>
        <v>0</v>
      </c>
      <c r="V27" s="115">
        <f>'N1'!V27+'K1'!V27</f>
        <v>0</v>
      </c>
      <c r="W27" s="115">
        <f>'N1'!W27+'K1'!W27</f>
        <v>0</v>
      </c>
      <c r="X27" s="116">
        <f>'N1'!X27+'K1'!X27</f>
        <v>0</v>
      </c>
      <c r="Y27" s="115">
        <f>'N1'!Y27+'K1'!Y27</f>
        <v>0</v>
      </c>
      <c r="Z27" s="116">
        <f>'N1'!Z27+'K1'!Z27</f>
        <v>0</v>
      </c>
      <c r="AA27" s="121">
        <f>'N1'!AA27+'K1'!AA27</f>
        <v>0</v>
      </c>
      <c r="AB27" s="121">
        <f>'N1'!AB27+'K1'!AB27</f>
        <v>0</v>
      </c>
      <c r="AC27" s="33">
        <f>'N1'!AC27+'K1'!AC27</f>
        <v>0</v>
      </c>
      <c r="AD27" s="12">
        <f>'N1'!AD27+'K1'!AD27</f>
        <v>86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su</v>
      </c>
      <c r="C28" s="114">
        <f>'N1'!C28+'K1'!C28</f>
        <v>32</v>
      </c>
      <c r="D28" s="115">
        <f>'N1'!D28+'K1'!D28</f>
        <v>0</v>
      </c>
      <c r="E28" s="115">
        <f>'N1'!E28+'K1'!E28</f>
        <v>1</v>
      </c>
      <c r="F28" s="116">
        <f>'N1'!F28+'K1'!F28</f>
        <v>10</v>
      </c>
      <c r="G28" s="114">
        <f>'N1'!G28+'K1'!G28</f>
        <v>0</v>
      </c>
      <c r="H28" s="116">
        <f>'N1'!H28+'K1'!H28</f>
        <v>2</v>
      </c>
      <c r="I28" s="114">
        <f>'N1'!I28+'K1'!I28</f>
        <v>6</v>
      </c>
      <c r="J28" s="116">
        <f>'N1'!J28+'K1'!J28</f>
        <v>7</v>
      </c>
      <c r="K28" s="33">
        <f>'N1'!K28+'K1'!K28</f>
        <v>58</v>
      </c>
      <c r="L28" s="115">
        <f>'N1'!L28+'K1'!L28</f>
        <v>0</v>
      </c>
      <c r="M28" s="115">
        <f>'N1'!M28+'K1'!M28</f>
        <v>0</v>
      </c>
      <c r="N28" s="115">
        <f>'N1'!N28+'K1'!N28</f>
        <v>0</v>
      </c>
      <c r="O28" s="116">
        <f>'N1'!O28+'K1'!O28</f>
        <v>0</v>
      </c>
      <c r="P28" s="115">
        <f>'N1'!P28+'K1'!P28</f>
        <v>0</v>
      </c>
      <c r="Q28" s="116">
        <f>'N1'!Q28+'K1'!Q28</f>
        <v>0</v>
      </c>
      <c r="R28" s="121">
        <f>'N1'!R28+'K1'!R28</f>
        <v>0</v>
      </c>
      <c r="S28" s="121">
        <f>'N1'!S28+'K1'!S28</f>
        <v>0</v>
      </c>
      <c r="T28" s="33">
        <f>'N1'!T28+'K1'!T28</f>
        <v>0</v>
      </c>
      <c r="U28" s="115">
        <f>'N1'!U28+'K1'!U28</f>
        <v>0</v>
      </c>
      <c r="V28" s="115">
        <f>'N1'!V28+'K1'!V28</f>
        <v>0</v>
      </c>
      <c r="W28" s="115">
        <f>'N1'!W28+'K1'!W28</f>
        <v>0</v>
      </c>
      <c r="X28" s="116">
        <f>'N1'!X28+'K1'!X28</f>
        <v>0</v>
      </c>
      <c r="Y28" s="115">
        <f>'N1'!Y28+'K1'!Y28</f>
        <v>0</v>
      </c>
      <c r="Z28" s="116">
        <f>'N1'!Z28+'K1'!Z28</f>
        <v>0</v>
      </c>
      <c r="AA28" s="121">
        <f>'N1'!AA28+'K1'!AA28</f>
        <v>0</v>
      </c>
      <c r="AB28" s="121">
        <f>'N1'!AB28+'K1'!AB28</f>
        <v>0</v>
      </c>
      <c r="AC28" s="33">
        <f>'N1'!AC28+'K1'!AC28</f>
        <v>0</v>
      </c>
      <c r="AD28" s="12">
        <f>'N1'!AD28+'K1'!AD28</f>
        <v>58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ma</v>
      </c>
      <c r="C29" s="114">
        <f>'N1'!C29+'K1'!C29</f>
        <v>19</v>
      </c>
      <c r="D29" s="115">
        <f>'N1'!D29+'K1'!D29</f>
        <v>2</v>
      </c>
      <c r="E29" s="115">
        <f>'N1'!E29+'K1'!E29</f>
        <v>0</v>
      </c>
      <c r="F29" s="116">
        <f>'N1'!F29+'K1'!F29</f>
        <v>0</v>
      </c>
      <c r="G29" s="114">
        <f>'N1'!G29+'K1'!G29</f>
        <v>0</v>
      </c>
      <c r="H29" s="116">
        <f>'N1'!H29+'K1'!H29</f>
        <v>9</v>
      </c>
      <c r="I29" s="114">
        <f>'N1'!I29+'K1'!I29</f>
        <v>2</v>
      </c>
      <c r="J29" s="116">
        <f>'N1'!J29+'K1'!J29</f>
        <v>2</v>
      </c>
      <c r="K29" s="33">
        <f>'N1'!K29+'K1'!K29</f>
        <v>34</v>
      </c>
      <c r="L29" s="115">
        <f>'N1'!L29+'K1'!L29</f>
        <v>0</v>
      </c>
      <c r="M29" s="115">
        <f>'N1'!M29+'K1'!M29</f>
        <v>0</v>
      </c>
      <c r="N29" s="115">
        <f>'N1'!N29+'K1'!N29</f>
        <v>0</v>
      </c>
      <c r="O29" s="116">
        <f>'N1'!O29+'K1'!O29</f>
        <v>0</v>
      </c>
      <c r="P29" s="115">
        <f>'N1'!P29+'K1'!P29</f>
        <v>0</v>
      </c>
      <c r="Q29" s="116">
        <f>'N1'!Q29+'K1'!Q29</f>
        <v>0</v>
      </c>
      <c r="R29" s="121">
        <f>'N1'!R29+'K1'!R29</f>
        <v>0</v>
      </c>
      <c r="S29" s="121">
        <f>'N1'!S29+'K1'!S29</f>
        <v>0</v>
      </c>
      <c r="T29" s="33">
        <f>'N1'!T29+'K1'!T29</f>
        <v>0</v>
      </c>
      <c r="U29" s="115">
        <f>'N1'!U29+'K1'!U29</f>
        <v>0</v>
      </c>
      <c r="V29" s="115">
        <f>'N1'!V29+'K1'!V29</f>
        <v>0</v>
      </c>
      <c r="W29" s="115">
        <f>'N1'!W29+'K1'!W29</f>
        <v>0</v>
      </c>
      <c r="X29" s="116">
        <f>'N1'!X29+'K1'!X29</f>
        <v>0</v>
      </c>
      <c r="Y29" s="115">
        <f>'N1'!Y29+'K1'!Y29</f>
        <v>0</v>
      </c>
      <c r="Z29" s="116">
        <f>'N1'!Z29+'K1'!Z29</f>
        <v>0</v>
      </c>
      <c r="AA29" s="121">
        <f>'N1'!AA29+'K1'!AA29</f>
        <v>0</v>
      </c>
      <c r="AB29" s="121">
        <f>'N1'!AB29+'K1'!AB29</f>
        <v>0</v>
      </c>
      <c r="AC29" s="33">
        <f>'N1'!AC29+'K1'!AC29</f>
        <v>0</v>
      </c>
      <c r="AD29" s="12">
        <f>'N1'!AD29+'K1'!AD29</f>
        <v>34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ti</v>
      </c>
      <c r="C30" s="114">
        <f>'N1'!C30+'K1'!C30</f>
        <v>17</v>
      </c>
      <c r="D30" s="115">
        <f>'N1'!D30+'K1'!D30</f>
        <v>0</v>
      </c>
      <c r="E30" s="115">
        <f>'N1'!E30+'K1'!E30</f>
        <v>0</v>
      </c>
      <c r="F30" s="116">
        <f>'N1'!F30+'K1'!F30</f>
        <v>0</v>
      </c>
      <c r="G30" s="114">
        <f>'N1'!G30+'K1'!G30</f>
        <v>1</v>
      </c>
      <c r="H30" s="116">
        <f>'N1'!H30+'K1'!H30</f>
        <v>5</v>
      </c>
      <c r="I30" s="114">
        <f>'N1'!I30+'K1'!I30</f>
        <v>0</v>
      </c>
      <c r="J30" s="116">
        <f>'N1'!J30+'K1'!J30</f>
        <v>0</v>
      </c>
      <c r="K30" s="33">
        <f>'N1'!K30+'K1'!K30</f>
        <v>23</v>
      </c>
      <c r="L30" s="115">
        <f>'N1'!L30+'K1'!L30</f>
        <v>0</v>
      </c>
      <c r="M30" s="115">
        <f>'N1'!M30+'K1'!M30</f>
        <v>0</v>
      </c>
      <c r="N30" s="115">
        <f>'N1'!N30+'K1'!N30</f>
        <v>0</v>
      </c>
      <c r="O30" s="116">
        <f>'N1'!O30+'K1'!O30</f>
        <v>0</v>
      </c>
      <c r="P30" s="115">
        <f>'N1'!P30+'K1'!P30</f>
        <v>0</v>
      </c>
      <c r="Q30" s="116">
        <f>'N1'!Q30+'K1'!Q30</f>
        <v>0</v>
      </c>
      <c r="R30" s="121">
        <f>'N1'!R30+'K1'!R30</f>
        <v>0</v>
      </c>
      <c r="S30" s="121">
        <f>'N1'!S30+'K1'!S30</f>
        <v>0</v>
      </c>
      <c r="T30" s="33">
        <f>'N1'!T30+'K1'!T30</f>
        <v>0</v>
      </c>
      <c r="U30" s="115">
        <f>'N1'!U30+'K1'!U30</f>
        <v>0</v>
      </c>
      <c r="V30" s="115">
        <f>'N1'!V30+'K1'!V30</f>
        <v>0</v>
      </c>
      <c r="W30" s="115">
        <f>'N1'!W30+'K1'!W30</f>
        <v>0</v>
      </c>
      <c r="X30" s="116">
        <f>'N1'!X30+'K1'!X30</f>
        <v>0</v>
      </c>
      <c r="Y30" s="115">
        <f>'N1'!Y30+'K1'!Y30</f>
        <v>0</v>
      </c>
      <c r="Z30" s="116">
        <f>'N1'!Z30+'K1'!Z30</f>
        <v>0</v>
      </c>
      <c r="AA30" s="121">
        <f>'N1'!AA30+'K1'!AA30</f>
        <v>0</v>
      </c>
      <c r="AB30" s="121">
        <f>'N1'!AB30+'K1'!AB30</f>
        <v>0</v>
      </c>
      <c r="AC30" s="33">
        <f>'N1'!AC30+'K1'!AC30</f>
        <v>0</v>
      </c>
      <c r="AD30" s="12">
        <f>'N1'!AD30+'K1'!AD30</f>
        <v>23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ke</v>
      </c>
      <c r="C31" s="114">
        <f>'N1'!C31+'K1'!C31</f>
        <v>7</v>
      </c>
      <c r="D31" s="115">
        <f>'N1'!D31+'K1'!D31</f>
        <v>0</v>
      </c>
      <c r="E31" s="115">
        <f>'N1'!E31+'K1'!E31</f>
        <v>0</v>
      </c>
      <c r="F31" s="116">
        <f>'N1'!F31+'K1'!F31</f>
        <v>0</v>
      </c>
      <c r="G31" s="114">
        <f>'N1'!G31+'K1'!G31</f>
        <v>0</v>
      </c>
      <c r="H31" s="116">
        <f>'N1'!H31+'K1'!H31</f>
        <v>1</v>
      </c>
      <c r="I31" s="114">
        <f>'N1'!I31+'K1'!I31</f>
        <v>0</v>
      </c>
      <c r="J31" s="116">
        <f>'N1'!J31+'K1'!J31</f>
        <v>0</v>
      </c>
      <c r="K31" s="33">
        <f>'N1'!K31+'K1'!K31</f>
        <v>8</v>
      </c>
      <c r="L31" s="115">
        <f>'N1'!L31+'K1'!L31</f>
        <v>0</v>
      </c>
      <c r="M31" s="115">
        <f>'N1'!M31+'K1'!M31</f>
        <v>0</v>
      </c>
      <c r="N31" s="115">
        <f>'N1'!N31+'K1'!N31</f>
        <v>0</v>
      </c>
      <c r="O31" s="116">
        <f>'N1'!O31+'K1'!O31</f>
        <v>0</v>
      </c>
      <c r="P31" s="115">
        <f>'N1'!P31+'K1'!P31</f>
        <v>0</v>
      </c>
      <c r="Q31" s="116">
        <f>'N1'!Q31+'K1'!Q31</f>
        <v>0</v>
      </c>
      <c r="R31" s="121">
        <f>'N1'!R31+'K1'!R31</f>
        <v>0</v>
      </c>
      <c r="S31" s="121">
        <f>'N1'!S31+'K1'!S31</f>
        <v>0</v>
      </c>
      <c r="T31" s="33">
        <f>'N1'!T31+'K1'!T31</f>
        <v>0</v>
      </c>
      <c r="U31" s="115">
        <f>'N1'!U31+'K1'!U31</f>
        <v>0</v>
      </c>
      <c r="V31" s="115">
        <f>'N1'!V31+'K1'!V31</f>
        <v>0</v>
      </c>
      <c r="W31" s="115">
        <f>'N1'!W31+'K1'!W31</f>
        <v>0</v>
      </c>
      <c r="X31" s="116">
        <f>'N1'!X31+'K1'!X31</f>
        <v>0</v>
      </c>
      <c r="Y31" s="115">
        <f>'N1'!Y31+'K1'!Y31</f>
        <v>0</v>
      </c>
      <c r="Z31" s="116">
        <f>'N1'!Z31+'K1'!Z31</f>
        <v>0</v>
      </c>
      <c r="AA31" s="121">
        <f>'N1'!AA31+'K1'!AA31</f>
        <v>0</v>
      </c>
      <c r="AB31" s="121">
        <f>'N1'!AB31+'K1'!AB31</f>
        <v>0</v>
      </c>
      <c r="AC31" s="33">
        <f>'N1'!AC31+'K1'!AC31</f>
        <v>0</v>
      </c>
      <c r="AD31" s="12">
        <f>'N1'!AD31+'K1'!AD31</f>
        <v>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to</v>
      </c>
      <c r="C32" s="114">
        <f>'N1'!C32+'K1'!C32</f>
        <v>9</v>
      </c>
      <c r="D32" s="115">
        <f>'N1'!D32+'K1'!D32</f>
        <v>0</v>
      </c>
      <c r="E32" s="115">
        <f>'N1'!E32+'K1'!E32</f>
        <v>0</v>
      </c>
      <c r="F32" s="116">
        <f>'N1'!F32+'K1'!F32</f>
        <v>1</v>
      </c>
      <c r="G32" s="114">
        <f>'N1'!G32+'K1'!G32</f>
        <v>3</v>
      </c>
      <c r="H32" s="116">
        <f>'N1'!H32+'K1'!H32</f>
        <v>30</v>
      </c>
      <c r="I32" s="114">
        <f>'N1'!I32+'K1'!I32</f>
        <v>0</v>
      </c>
      <c r="J32" s="116">
        <f>'N1'!J32+'K1'!J32</f>
        <v>0</v>
      </c>
      <c r="K32" s="33">
        <f>'N1'!K32+'K1'!K32</f>
        <v>43</v>
      </c>
      <c r="L32" s="115">
        <f>'N1'!L32+'K1'!L32</f>
        <v>0</v>
      </c>
      <c r="M32" s="115">
        <f>'N1'!M32+'K1'!M32</f>
        <v>0</v>
      </c>
      <c r="N32" s="115">
        <f>'N1'!N32+'K1'!N32</f>
        <v>0</v>
      </c>
      <c r="O32" s="116">
        <f>'N1'!O32+'K1'!O32</f>
        <v>0</v>
      </c>
      <c r="P32" s="115">
        <f>'N1'!P32+'K1'!P32</f>
        <v>0</v>
      </c>
      <c r="Q32" s="116">
        <f>'N1'!Q32+'K1'!Q32</f>
        <v>0</v>
      </c>
      <c r="R32" s="121">
        <f>'N1'!R32+'K1'!R32</f>
        <v>0</v>
      </c>
      <c r="S32" s="121">
        <f>'N1'!S32+'K1'!S32</f>
        <v>0</v>
      </c>
      <c r="T32" s="33">
        <f>'N1'!T32+'K1'!T32</f>
        <v>0</v>
      </c>
      <c r="U32" s="115">
        <f>'N1'!U32+'K1'!U32</f>
        <v>0</v>
      </c>
      <c r="V32" s="115">
        <f>'N1'!V32+'K1'!V32</f>
        <v>0</v>
      </c>
      <c r="W32" s="115">
        <f>'N1'!W32+'K1'!W32</f>
        <v>0</v>
      </c>
      <c r="X32" s="116">
        <f>'N1'!X32+'K1'!X32</f>
        <v>0</v>
      </c>
      <c r="Y32" s="115">
        <f>'N1'!Y32+'K1'!Y32</f>
        <v>0</v>
      </c>
      <c r="Z32" s="116">
        <f>'N1'!Z32+'K1'!Z32</f>
        <v>0</v>
      </c>
      <c r="AA32" s="121">
        <f>'N1'!AA32+'K1'!AA32</f>
        <v>0</v>
      </c>
      <c r="AB32" s="121">
        <f>'N1'!AB32+'K1'!AB32</f>
        <v>0</v>
      </c>
      <c r="AC32" s="33">
        <f>'N1'!AC32+'K1'!AC32</f>
        <v>0</v>
      </c>
      <c r="AD32" s="12">
        <f>'N1'!AD32+'K1'!AD32</f>
        <v>43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pe</v>
      </c>
      <c r="C33" s="114">
        <f>'N1'!C33+'K1'!C33</f>
        <v>3</v>
      </c>
      <c r="D33" s="115">
        <f>'N1'!D33+'K1'!D33</f>
        <v>0</v>
      </c>
      <c r="E33" s="115">
        <f>'N1'!E33+'K1'!E33</f>
        <v>0</v>
      </c>
      <c r="F33" s="116">
        <f>'N1'!F33+'K1'!F33</f>
        <v>1</v>
      </c>
      <c r="G33" s="114">
        <f>'N1'!G33+'K1'!G33</f>
        <v>2</v>
      </c>
      <c r="H33" s="116">
        <f>'N1'!H33+'K1'!H33</f>
        <v>15</v>
      </c>
      <c r="I33" s="114">
        <f>'N1'!I33+'K1'!I33</f>
        <v>0</v>
      </c>
      <c r="J33" s="116">
        <f>'N1'!J33+'K1'!J33</f>
        <v>0</v>
      </c>
      <c r="K33" s="33">
        <f>'N1'!K33+'K1'!K33</f>
        <v>21</v>
      </c>
      <c r="L33" s="115">
        <f>'N1'!L33+'K1'!L33</f>
        <v>0</v>
      </c>
      <c r="M33" s="115">
        <f>'N1'!M33+'K1'!M33</f>
        <v>0</v>
      </c>
      <c r="N33" s="115">
        <f>'N1'!N33+'K1'!N33</f>
        <v>0</v>
      </c>
      <c r="O33" s="116">
        <f>'N1'!O33+'K1'!O33</f>
        <v>0</v>
      </c>
      <c r="P33" s="115">
        <f>'N1'!P33+'K1'!P33</f>
        <v>0</v>
      </c>
      <c r="Q33" s="116">
        <f>'N1'!Q33+'K1'!Q33</f>
        <v>0</v>
      </c>
      <c r="R33" s="121">
        <f>'N1'!R33+'K1'!R33</f>
        <v>0</v>
      </c>
      <c r="S33" s="121">
        <f>'N1'!S33+'K1'!S33</f>
        <v>0</v>
      </c>
      <c r="T33" s="33">
        <f>'N1'!T33+'K1'!T33</f>
        <v>0</v>
      </c>
      <c r="U33" s="115">
        <f>'N1'!U33+'K1'!U33</f>
        <v>0</v>
      </c>
      <c r="V33" s="115">
        <f>'N1'!V33+'K1'!V33</f>
        <v>0</v>
      </c>
      <c r="W33" s="115">
        <f>'N1'!W33+'K1'!W33</f>
        <v>0</v>
      </c>
      <c r="X33" s="116">
        <f>'N1'!X33+'K1'!X33</f>
        <v>0</v>
      </c>
      <c r="Y33" s="115">
        <f>'N1'!Y33+'K1'!Y33</f>
        <v>0</v>
      </c>
      <c r="Z33" s="116">
        <f>'N1'!Z33+'K1'!Z33</f>
        <v>0</v>
      </c>
      <c r="AA33" s="121">
        <f>'N1'!AA33+'K1'!AA33</f>
        <v>0</v>
      </c>
      <c r="AB33" s="121">
        <f>'N1'!AB33+'K1'!AB33</f>
        <v>0</v>
      </c>
      <c r="AC33" s="33">
        <f>'N1'!AC33+'K1'!AC33</f>
        <v>0</v>
      </c>
      <c r="AD33" s="12">
        <f>'N1'!AD33+'K1'!AD33</f>
        <v>21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la</v>
      </c>
      <c r="C34" s="114">
        <f>'N1'!C34+'K1'!C34</f>
        <v>59</v>
      </c>
      <c r="D34" s="115">
        <f>'N1'!D34+'K1'!D34</f>
        <v>16</v>
      </c>
      <c r="E34" s="115">
        <f>'N1'!E34+'K1'!E34</f>
        <v>0</v>
      </c>
      <c r="F34" s="116">
        <f>'N1'!F34+'K1'!F34</f>
        <v>6</v>
      </c>
      <c r="G34" s="114">
        <f>'N1'!G34+'K1'!G34</f>
        <v>0</v>
      </c>
      <c r="H34" s="116">
        <f>'N1'!H34+'K1'!H34</f>
        <v>12</v>
      </c>
      <c r="I34" s="114">
        <f>'N1'!I34+'K1'!I34</f>
        <v>0</v>
      </c>
      <c r="J34" s="116">
        <f>'N1'!J34+'K1'!J34</f>
        <v>0</v>
      </c>
      <c r="K34" s="33">
        <f>'N1'!K34+'K1'!K34</f>
        <v>93</v>
      </c>
      <c r="L34" s="115">
        <f>'N1'!L34+'K1'!L34</f>
        <v>0</v>
      </c>
      <c r="M34" s="115">
        <f>'N1'!M34+'K1'!M34</f>
        <v>0</v>
      </c>
      <c r="N34" s="115">
        <f>'N1'!N34+'K1'!N34</f>
        <v>0</v>
      </c>
      <c r="O34" s="116">
        <f>'N1'!O34+'K1'!O34</f>
        <v>0</v>
      </c>
      <c r="P34" s="115">
        <f>'N1'!P34+'K1'!P34</f>
        <v>0</v>
      </c>
      <c r="Q34" s="116">
        <f>'N1'!Q34+'K1'!Q34</f>
        <v>0</v>
      </c>
      <c r="R34" s="121">
        <f>'N1'!R34+'K1'!R34</f>
        <v>0</v>
      </c>
      <c r="S34" s="121">
        <f>'N1'!S34+'K1'!S34</f>
        <v>0</v>
      </c>
      <c r="T34" s="33">
        <f>'N1'!T34+'K1'!T34</f>
        <v>0</v>
      </c>
      <c r="U34" s="115">
        <f>'N1'!U34+'K1'!U34</f>
        <v>0</v>
      </c>
      <c r="V34" s="115">
        <f>'N1'!V34+'K1'!V34</f>
        <v>0</v>
      </c>
      <c r="W34" s="115">
        <f>'N1'!W34+'K1'!W34</f>
        <v>0</v>
      </c>
      <c r="X34" s="116">
        <f>'N1'!X34+'K1'!X34</f>
        <v>0</v>
      </c>
      <c r="Y34" s="115">
        <f>'N1'!Y34+'K1'!Y34</f>
        <v>0</v>
      </c>
      <c r="Z34" s="116">
        <f>'N1'!Z34+'K1'!Z34</f>
        <v>0</v>
      </c>
      <c r="AA34" s="121">
        <f>'N1'!AA34+'K1'!AA34</f>
        <v>0</v>
      </c>
      <c r="AB34" s="121">
        <f>'N1'!AB34+'K1'!AB34</f>
        <v>0</v>
      </c>
      <c r="AC34" s="33">
        <f>'N1'!AC34+'K1'!AC34</f>
        <v>0</v>
      </c>
      <c r="AD34" s="12">
        <f>'N1'!AD34+'K1'!AD34</f>
        <v>93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su</v>
      </c>
      <c r="C35" s="117">
        <f>'N1'!C35+'K1'!C35</f>
        <v>67</v>
      </c>
      <c r="D35" s="118">
        <f>'N1'!D35+'K1'!D35</f>
        <v>7</v>
      </c>
      <c r="E35" s="118">
        <f>'N1'!E35+'K1'!E35</f>
        <v>0</v>
      </c>
      <c r="F35" s="119">
        <f>'N1'!F35+'K1'!F35</f>
        <v>19</v>
      </c>
      <c r="G35" s="117">
        <f>'N1'!G35+'K1'!G35</f>
        <v>1</v>
      </c>
      <c r="H35" s="119">
        <f>'N1'!H35+'K1'!H35</f>
        <v>18</v>
      </c>
      <c r="I35" s="117">
        <f>'N1'!I35+'K1'!I35</f>
        <v>8</v>
      </c>
      <c r="J35" s="119">
        <f>'N1'!J35+'K1'!J35</f>
        <v>9</v>
      </c>
      <c r="K35" s="34">
        <f>'N1'!K35+'K1'!K35</f>
        <v>129</v>
      </c>
      <c r="L35" s="122">
        <f>'N1'!L35+'K1'!L35</f>
        <v>0</v>
      </c>
      <c r="M35" s="122">
        <f>'N1'!M35+'K1'!M35</f>
        <v>0</v>
      </c>
      <c r="N35" s="122">
        <f>'N1'!N35+'K1'!N35</f>
        <v>0</v>
      </c>
      <c r="O35" s="123">
        <f>'N1'!O35+'K1'!O35</f>
        <v>0</v>
      </c>
      <c r="P35" s="122">
        <f>'N1'!P35+'K1'!P35</f>
        <v>0</v>
      </c>
      <c r="Q35" s="123">
        <f>'N1'!Q35+'K1'!Q35</f>
        <v>0</v>
      </c>
      <c r="R35" s="124">
        <f>'N1'!R35+'K1'!R35</f>
        <v>0</v>
      </c>
      <c r="S35" s="124">
        <f>'N1'!S35+'K1'!S35</f>
        <v>0</v>
      </c>
      <c r="T35" s="34">
        <f>'N1'!T35+'K1'!T35</f>
        <v>0</v>
      </c>
      <c r="U35" s="122">
        <f>'N1'!U35+'K1'!U35</f>
        <v>0</v>
      </c>
      <c r="V35" s="122">
        <f>'N1'!V35+'K1'!V35</f>
        <v>0</v>
      </c>
      <c r="W35" s="122">
        <f>'N1'!W35+'K1'!W35</f>
        <v>0</v>
      </c>
      <c r="X35" s="123">
        <f>'N1'!X35+'K1'!X35</f>
        <v>0</v>
      </c>
      <c r="Y35" s="122">
        <f>'N1'!Y35+'K1'!Y35</f>
        <v>0</v>
      </c>
      <c r="Z35" s="123">
        <f>'N1'!Z35+'K1'!Z35</f>
        <v>0</v>
      </c>
      <c r="AA35" s="124">
        <f>'N1'!AA35+'K1'!AA35</f>
        <v>0</v>
      </c>
      <c r="AB35" s="124">
        <f>'N1'!AB35+'K1'!AB35</f>
        <v>0</v>
      </c>
      <c r="AC35" s="34">
        <f>'N1'!AC35+'K1'!AC35</f>
        <v>0</v>
      </c>
      <c r="AD35" s="19">
        <f>'N1'!AD35+'K1'!AD35</f>
        <v>129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'N1'!C36+'K1'!C36</f>
        <v>1840</v>
      </c>
      <c r="D36" s="83">
        <f>'N1'!D36+'K1'!D36</f>
        <v>307</v>
      </c>
      <c r="E36" s="83">
        <f>'N1'!E36+'K1'!E36</f>
        <v>47</v>
      </c>
      <c r="F36" s="84">
        <f>'N1'!F36+'K1'!F36</f>
        <v>229</v>
      </c>
      <c r="G36" s="83">
        <f>'N1'!G36+'K1'!G36</f>
        <v>48</v>
      </c>
      <c r="H36" s="84">
        <f>'N1'!H36+'K1'!H36</f>
        <v>561</v>
      </c>
      <c r="I36" s="83">
        <f>'N1'!I36+'K1'!I36</f>
        <v>146</v>
      </c>
      <c r="J36" s="84">
        <f>'N1'!J36+'K1'!J36</f>
        <v>166</v>
      </c>
      <c r="K36" s="85">
        <f>'N1'!K36+'K1'!K36</f>
        <v>3344</v>
      </c>
      <c r="L36" s="83">
        <f>'N1'!L36+'K1'!L36</f>
        <v>0</v>
      </c>
      <c r="M36" s="83">
        <f>'N1'!M36+'K1'!M36</f>
        <v>0</v>
      </c>
      <c r="N36" s="83">
        <f>'N1'!N36+'K1'!N36</f>
        <v>0</v>
      </c>
      <c r="O36" s="84">
        <f>'N1'!O36+'K1'!O36</f>
        <v>0</v>
      </c>
      <c r="P36" s="83">
        <f>'N1'!P36+'K1'!P36</f>
        <v>0</v>
      </c>
      <c r="Q36" s="84">
        <f>'N1'!Q36+'K1'!Q36</f>
        <v>0</v>
      </c>
      <c r="R36" s="86">
        <f>'N1'!R36+'K1'!R36</f>
        <v>0</v>
      </c>
      <c r="S36" s="86">
        <f>'N1'!S36+'K1'!S36</f>
        <v>0</v>
      </c>
      <c r="T36" s="85">
        <f>'N1'!T36+'K1'!T36</f>
        <v>0</v>
      </c>
      <c r="U36" s="83">
        <f>'N1'!U36+'K1'!U36</f>
        <v>0</v>
      </c>
      <c r="V36" s="83">
        <f>'N1'!V36+'K1'!V36</f>
        <v>0</v>
      </c>
      <c r="W36" s="83">
        <f>'N1'!W36+'K1'!W36</f>
        <v>0</v>
      </c>
      <c r="X36" s="84">
        <f>'N1'!X36+'K1'!X36</f>
        <v>0</v>
      </c>
      <c r="Y36" s="83">
        <f>'N1'!Y36+'K1'!Y36</f>
        <v>0</v>
      </c>
      <c r="Z36" s="84">
        <f>'N1'!Z36+'K1'!Z36</f>
        <v>0</v>
      </c>
      <c r="AA36" s="86">
        <f>'N1'!AA36+'K1'!AA36</f>
        <v>0</v>
      </c>
      <c r="AB36" s="86">
        <f>'N1'!AB36+'K1'!AB36</f>
        <v>0</v>
      </c>
      <c r="AC36" s="85">
        <f>'N1'!AC36+'K1'!AC36</f>
        <v>0</v>
      </c>
      <c r="AD36" s="87">
        <f>'N1'!AD36+'K1'!AD36</f>
        <v>3344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'N1'!AD38+'K1'!AD38</f>
        <v>3344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'N1'!AD39+'K1'!AD39</f>
        <v>-3860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'N1'!AD40+'K1'!AD40</f>
        <v>3344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'N1'!AD41+'K1'!AD41</f>
        <v>-3860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ma</v>
      </c>
      <c r="C5" s="111">
        <f>'N2'!C5+'K2'!C5</f>
        <v>29</v>
      </c>
      <c r="D5" s="112">
        <f>'N2'!D5+'K2'!D5</f>
        <v>27</v>
      </c>
      <c r="E5" s="112">
        <f>'N2'!E5+'K2'!E5</f>
        <v>4</v>
      </c>
      <c r="F5" s="113">
        <f>'N2'!F5+'K2'!F5</f>
        <v>2</v>
      </c>
      <c r="G5" s="111">
        <f>'N2'!G5+'K2'!G5</f>
        <v>1</v>
      </c>
      <c r="H5" s="113">
        <f>'N2'!H5+'K2'!H5</f>
        <v>9</v>
      </c>
      <c r="I5" s="111">
        <f>'N2'!I5+'K2'!I5</f>
        <v>0</v>
      </c>
      <c r="J5" s="113">
        <f>'N2'!J5+'K2'!J5</f>
        <v>0</v>
      </c>
      <c r="K5" s="32">
        <f>'N2'!K5+'K2'!K5</f>
        <v>72</v>
      </c>
      <c r="L5" s="112">
        <f>'N2'!L5+'K2'!L5</f>
        <v>0</v>
      </c>
      <c r="M5" s="112">
        <f>'N2'!M5+'K2'!M5</f>
        <v>0</v>
      </c>
      <c r="N5" s="112">
        <f>'N2'!N5+'K2'!N5</f>
        <v>0</v>
      </c>
      <c r="O5" s="113">
        <f>'N2'!O5+'K2'!O5</f>
        <v>0</v>
      </c>
      <c r="P5" s="112">
        <f>'N2'!P5+'K2'!P5</f>
        <v>0</v>
      </c>
      <c r="Q5" s="113">
        <f>'N2'!Q5+'K2'!Q5</f>
        <v>0</v>
      </c>
      <c r="R5" s="120">
        <f>'N2'!R5+'K2'!R5</f>
        <v>0</v>
      </c>
      <c r="S5" s="120">
        <f>'N2'!S5+'K2'!S5</f>
        <v>0</v>
      </c>
      <c r="T5" s="32">
        <f>'N2'!T5+'K2'!T5</f>
        <v>0</v>
      </c>
      <c r="U5" s="112">
        <f>'N2'!U5+'K2'!U5</f>
        <v>0</v>
      </c>
      <c r="V5" s="112">
        <f>'N2'!V5+'K2'!V5</f>
        <v>0</v>
      </c>
      <c r="W5" s="112">
        <f>'N2'!W5+'K2'!W5</f>
        <v>0</v>
      </c>
      <c r="X5" s="113">
        <f>'N2'!X5+'K2'!X5</f>
        <v>0</v>
      </c>
      <c r="Y5" s="112">
        <f>'N2'!Y5+'K2'!Y5</f>
        <v>0</v>
      </c>
      <c r="Z5" s="113">
        <f>'N2'!Z5+'K2'!Z5</f>
        <v>0</v>
      </c>
      <c r="AA5" s="120">
        <f>'N2'!AA5+'K2'!AA5</f>
        <v>0</v>
      </c>
      <c r="AB5" s="120">
        <f>'N2'!AB5+'K2'!AB5</f>
        <v>0</v>
      </c>
      <c r="AC5" s="32">
        <f>'N2'!AC5+'K2'!AC5</f>
        <v>0</v>
      </c>
      <c r="AD5" s="17">
        <f>'N2'!AD5+'K2'!AD5</f>
        <v>72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ti</v>
      </c>
      <c r="C6" s="114">
        <f>'N2'!C6+'K2'!C6</f>
        <v>18</v>
      </c>
      <c r="D6" s="115">
        <f>'N2'!D6+'K2'!D6</f>
        <v>2</v>
      </c>
      <c r="E6" s="115">
        <f>'N2'!E6+'K2'!E6</f>
        <v>0</v>
      </c>
      <c r="F6" s="116">
        <f>'N2'!F6+'K2'!F6</f>
        <v>4</v>
      </c>
      <c r="G6" s="114">
        <f>'N2'!G6+'K2'!G6</f>
        <v>4</v>
      </c>
      <c r="H6" s="116">
        <f>'N2'!H6+'K2'!H6</f>
        <v>2</v>
      </c>
      <c r="I6" s="114">
        <f>'N2'!I6+'K2'!I6</f>
        <v>0</v>
      </c>
      <c r="J6" s="116">
        <f>'N2'!J6+'K2'!J6</f>
        <v>0</v>
      </c>
      <c r="K6" s="33">
        <f>'N2'!K6+'K2'!K6</f>
        <v>30</v>
      </c>
      <c r="L6" s="115">
        <f>'N2'!L6+'K2'!L6</f>
        <v>0</v>
      </c>
      <c r="M6" s="115">
        <f>'N2'!M6+'K2'!M6</f>
        <v>0</v>
      </c>
      <c r="N6" s="115">
        <f>'N2'!N6+'K2'!N6</f>
        <v>0</v>
      </c>
      <c r="O6" s="116">
        <f>'N2'!O6+'K2'!O6</f>
        <v>0</v>
      </c>
      <c r="P6" s="115">
        <f>'N2'!P6+'K2'!P6</f>
        <v>0</v>
      </c>
      <c r="Q6" s="116">
        <f>'N2'!Q6+'K2'!Q6</f>
        <v>0</v>
      </c>
      <c r="R6" s="121">
        <f>'N2'!R6+'K2'!R6</f>
        <v>0</v>
      </c>
      <c r="S6" s="121">
        <f>'N2'!S6+'K2'!S6</f>
        <v>0</v>
      </c>
      <c r="T6" s="33">
        <f>'N2'!T6+'K2'!T6</f>
        <v>0</v>
      </c>
      <c r="U6" s="115">
        <f>'N2'!U6+'K2'!U6</f>
        <v>0</v>
      </c>
      <c r="V6" s="115">
        <f>'N2'!V6+'K2'!V6</f>
        <v>0</v>
      </c>
      <c r="W6" s="115">
        <f>'N2'!W6+'K2'!W6</f>
        <v>0</v>
      </c>
      <c r="X6" s="116">
        <f>'N2'!X6+'K2'!X6</f>
        <v>0</v>
      </c>
      <c r="Y6" s="115">
        <f>'N2'!Y6+'K2'!Y6</f>
        <v>0</v>
      </c>
      <c r="Z6" s="116">
        <f>'N2'!Z6+'K2'!Z6</f>
        <v>0</v>
      </c>
      <c r="AA6" s="121">
        <f>'N2'!AA6+'K2'!AA6</f>
        <v>0</v>
      </c>
      <c r="AB6" s="121">
        <f>'N2'!AB6+'K2'!AB6</f>
        <v>0</v>
      </c>
      <c r="AC6" s="33">
        <f>'N2'!AC6+'K2'!AC6</f>
        <v>0</v>
      </c>
      <c r="AD6" s="12">
        <f>'N2'!AD6+'K2'!AD6</f>
        <v>30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ke</v>
      </c>
      <c r="C7" s="114">
        <f>'N2'!C7+'K2'!C7</f>
        <v>26</v>
      </c>
      <c r="D7" s="115">
        <f>'N2'!D7+'K2'!D7</f>
        <v>17</v>
      </c>
      <c r="E7" s="115">
        <f>'N2'!E7+'K2'!E7</f>
        <v>2</v>
      </c>
      <c r="F7" s="116">
        <f>'N2'!F7+'K2'!F7</f>
        <v>2</v>
      </c>
      <c r="G7" s="114">
        <f>'N2'!G7+'K2'!G7</f>
        <v>3</v>
      </c>
      <c r="H7" s="116">
        <f>'N2'!H7+'K2'!H7</f>
        <v>5</v>
      </c>
      <c r="I7" s="114">
        <f>'N2'!I7+'K2'!I7</f>
        <v>0</v>
      </c>
      <c r="J7" s="116">
        <f>'N2'!J7+'K2'!J7</f>
        <v>0</v>
      </c>
      <c r="K7" s="33">
        <f>'N2'!K7+'K2'!K7</f>
        <v>55</v>
      </c>
      <c r="L7" s="115">
        <f>'N2'!L7+'K2'!L7</f>
        <v>0</v>
      </c>
      <c r="M7" s="115">
        <f>'N2'!M7+'K2'!M7</f>
        <v>0</v>
      </c>
      <c r="N7" s="115">
        <f>'N2'!N7+'K2'!N7</f>
        <v>0</v>
      </c>
      <c r="O7" s="116">
        <f>'N2'!O7+'K2'!O7</f>
        <v>0</v>
      </c>
      <c r="P7" s="115">
        <f>'N2'!P7+'K2'!P7</f>
        <v>0</v>
      </c>
      <c r="Q7" s="116">
        <f>'N2'!Q7+'K2'!Q7</f>
        <v>0</v>
      </c>
      <c r="R7" s="121">
        <f>'N2'!R7+'K2'!R7</f>
        <v>0</v>
      </c>
      <c r="S7" s="121">
        <f>'N2'!S7+'K2'!S7</f>
        <v>0</v>
      </c>
      <c r="T7" s="33">
        <f>'N2'!T7+'K2'!T7</f>
        <v>0</v>
      </c>
      <c r="U7" s="115">
        <f>'N2'!U7+'K2'!U7</f>
        <v>0</v>
      </c>
      <c r="V7" s="115">
        <f>'N2'!V7+'K2'!V7</f>
        <v>0</v>
      </c>
      <c r="W7" s="115">
        <f>'N2'!W7+'K2'!W7</f>
        <v>0</v>
      </c>
      <c r="X7" s="116">
        <f>'N2'!X7+'K2'!X7</f>
        <v>0</v>
      </c>
      <c r="Y7" s="115">
        <f>'N2'!Y7+'K2'!Y7</f>
        <v>0</v>
      </c>
      <c r="Z7" s="116">
        <f>'N2'!Z7+'K2'!Z7</f>
        <v>0</v>
      </c>
      <c r="AA7" s="121">
        <f>'N2'!AA7+'K2'!AA7</f>
        <v>0</v>
      </c>
      <c r="AB7" s="121">
        <f>'N2'!AB7+'K2'!AB7</f>
        <v>0</v>
      </c>
      <c r="AC7" s="33">
        <f>'N2'!AC7+'K2'!AC7</f>
        <v>0</v>
      </c>
      <c r="AD7" s="12">
        <f>'N2'!AD7+'K2'!AD7</f>
        <v>55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to</v>
      </c>
      <c r="C8" s="114">
        <f>'N2'!C8+'K2'!C8</f>
        <v>14</v>
      </c>
      <c r="D8" s="115">
        <f>'N2'!D8+'K2'!D8</f>
        <v>0</v>
      </c>
      <c r="E8" s="115">
        <f>'N2'!E8+'K2'!E8</f>
        <v>0</v>
      </c>
      <c r="F8" s="116">
        <f>'N2'!F8+'K2'!F8</f>
        <v>3</v>
      </c>
      <c r="G8" s="114">
        <f>'N2'!G8+'K2'!G8</f>
        <v>0</v>
      </c>
      <c r="H8" s="116">
        <f>'N2'!H8+'K2'!H8</f>
        <v>7</v>
      </c>
      <c r="I8" s="114">
        <f>'N2'!I8+'K2'!I8</f>
        <v>2</v>
      </c>
      <c r="J8" s="116">
        <f>'N2'!J8+'K2'!J8</f>
        <v>3</v>
      </c>
      <c r="K8" s="33">
        <f>'N2'!K8+'K2'!K8</f>
        <v>29</v>
      </c>
      <c r="L8" s="115">
        <f>'N2'!L8+'K2'!L8</f>
        <v>0</v>
      </c>
      <c r="M8" s="115">
        <f>'N2'!M8+'K2'!M8</f>
        <v>0</v>
      </c>
      <c r="N8" s="115">
        <f>'N2'!N8+'K2'!N8</f>
        <v>0</v>
      </c>
      <c r="O8" s="116">
        <f>'N2'!O8+'K2'!O8</f>
        <v>0</v>
      </c>
      <c r="P8" s="115">
        <f>'N2'!P8+'K2'!P8</f>
        <v>0</v>
      </c>
      <c r="Q8" s="116">
        <f>'N2'!Q8+'K2'!Q8</f>
        <v>0</v>
      </c>
      <c r="R8" s="121">
        <f>'N2'!R8+'K2'!R8</f>
        <v>0</v>
      </c>
      <c r="S8" s="121">
        <f>'N2'!S8+'K2'!S8</f>
        <v>0</v>
      </c>
      <c r="T8" s="33">
        <f>'N2'!T8+'K2'!T8</f>
        <v>0</v>
      </c>
      <c r="U8" s="115">
        <f>'N2'!U8+'K2'!U8</f>
        <v>0</v>
      </c>
      <c r="V8" s="115">
        <f>'N2'!V8+'K2'!V8</f>
        <v>0</v>
      </c>
      <c r="W8" s="115">
        <f>'N2'!W8+'K2'!W8</f>
        <v>0</v>
      </c>
      <c r="X8" s="116">
        <f>'N2'!X8+'K2'!X8</f>
        <v>0</v>
      </c>
      <c r="Y8" s="115">
        <f>'N2'!Y8+'K2'!Y8</f>
        <v>0</v>
      </c>
      <c r="Z8" s="116">
        <f>'N2'!Z8+'K2'!Z8</f>
        <v>0</v>
      </c>
      <c r="AA8" s="121">
        <f>'N2'!AA8+'K2'!AA8</f>
        <v>0</v>
      </c>
      <c r="AB8" s="121">
        <f>'N2'!AB8+'K2'!AB8</f>
        <v>0</v>
      </c>
      <c r="AC8" s="33">
        <f>'N2'!AC8+'K2'!AC8</f>
        <v>0</v>
      </c>
      <c r="AD8" s="12">
        <f>'N2'!AD8+'K2'!AD8</f>
        <v>29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pe</v>
      </c>
      <c r="C9" s="114">
        <f>'N2'!C9+'K2'!C9</f>
        <v>30</v>
      </c>
      <c r="D9" s="115">
        <f>'N2'!D9+'K2'!D9</f>
        <v>6</v>
      </c>
      <c r="E9" s="115">
        <f>'N2'!E9+'K2'!E9</f>
        <v>0</v>
      </c>
      <c r="F9" s="116">
        <f>'N2'!F9+'K2'!F9</f>
        <v>0</v>
      </c>
      <c r="G9" s="114">
        <f>'N2'!G9+'K2'!G9</f>
        <v>0</v>
      </c>
      <c r="H9" s="116">
        <f>'N2'!H9+'K2'!H9</f>
        <v>65</v>
      </c>
      <c r="I9" s="114">
        <f>'N2'!I9+'K2'!I9</f>
        <v>0</v>
      </c>
      <c r="J9" s="116">
        <f>'N2'!J9+'K2'!J9</f>
        <v>0</v>
      </c>
      <c r="K9" s="33">
        <f>'N2'!K9+'K2'!K9</f>
        <v>101</v>
      </c>
      <c r="L9" s="115">
        <f>'N2'!L9+'K2'!L9</f>
        <v>0</v>
      </c>
      <c r="M9" s="115">
        <f>'N2'!M9+'K2'!M9</f>
        <v>0</v>
      </c>
      <c r="N9" s="115">
        <f>'N2'!N9+'K2'!N9</f>
        <v>0</v>
      </c>
      <c r="O9" s="116">
        <f>'N2'!O9+'K2'!O9</f>
        <v>0</v>
      </c>
      <c r="P9" s="115">
        <f>'N2'!P9+'K2'!P9</f>
        <v>0</v>
      </c>
      <c r="Q9" s="116">
        <f>'N2'!Q9+'K2'!Q9</f>
        <v>0</v>
      </c>
      <c r="R9" s="121">
        <f>'N2'!R9+'K2'!R9</f>
        <v>0</v>
      </c>
      <c r="S9" s="121">
        <f>'N2'!S9+'K2'!S9</f>
        <v>0</v>
      </c>
      <c r="T9" s="33">
        <f>'N2'!T9+'K2'!T9</f>
        <v>0</v>
      </c>
      <c r="U9" s="115">
        <f>'N2'!U9+'K2'!U9</f>
        <v>0</v>
      </c>
      <c r="V9" s="115">
        <f>'N2'!V9+'K2'!V9</f>
        <v>0</v>
      </c>
      <c r="W9" s="115">
        <f>'N2'!W9+'K2'!W9</f>
        <v>0</v>
      </c>
      <c r="X9" s="116">
        <f>'N2'!X9+'K2'!X9</f>
        <v>0</v>
      </c>
      <c r="Y9" s="115">
        <f>'N2'!Y9+'K2'!Y9</f>
        <v>0</v>
      </c>
      <c r="Z9" s="116">
        <f>'N2'!Z9+'K2'!Z9</f>
        <v>0</v>
      </c>
      <c r="AA9" s="121">
        <f>'N2'!AA9+'K2'!AA9</f>
        <v>0</v>
      </c>
      <c r="AB9" s="121">
        <f>'N2'!AB9+'K2'!AB9</f>
        <v>0</v>
      </c>
      <c r="AC9" s="33">
        <f>'N2'!AC9+'K2'!AC9</f>
        <v>0</v>
      </c>
      <c r="AD9" s="12">
        <f>'N2'!AD9+'K2'!AD9</f>
        <v>101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la</v>
      </c>
      <c r="C10" s="114">
        <f>'N2'!C10+'K2'!C10</f>
        <v>192</v>
      </c>
      <c r="D10" s="115">
        <f>'N2'!D10+'K2'!D10</f>
        <v>26</v>
      </c>
      <c r="E10" s="115">
        <f>'N2'!E10+'K2'!E10</f>
        <v>4</v>
      </c>
      <c r="F10" s="116">
        <f>'N2'!F10+'K2'!F10</f>
        <v>2</v>
      </c>
      <c r="G10" s="114">
        <f>'N2'!G10+'K2'!G10</f>
        <v>0</v>
      </c>
      <c r="H10" s="116">
        <f>'N2'!H10+'K2'!H10</f>
        <v>36</v>
      </c>
      <c r="I10" s="114">
        <f>'N2'!I10+'K2'!I10</f>
        <v>16</v>
      </c>
      <c r="J10" s="116">
        <f>'N2'!J10+'K2'!J10</f>
        <v>14</v>
      </c>
      <c r="K10" s="33">
        <f>'N2'!K10+'K2'!K10</f>
        <v>290</v>
      </c>
      <c r="L10" s="115">
        <f>'N2'!L10+'K2'!L10</f>
        <v>0</v>
      </c>
      <c r="M10" s="115">
        <f>'N2'!M10+'K2'!M10</f>
        <v>0</v>
      </c>
      <c r="N10" s="115">
        <f>'N2'!N10+'K2'!N10</f>
        <v>0</v>
      </c>
      <c r="O10" s="116">
        <f>'N2'!O10+'K2'!O10</f>
        <v>0</v>
      </c>
      <c r="P10" s="115">
        <f>'N2'!P10+'K2'!P10</f>
        <v>0</v>
      </c>
      <c r="Q10" s="116">
        <f>'N2'!Q10+'K2'!Q10</f>
        <v>0</v>
      </c>
      <c r="R10" s="121">
        <f>'N2'!R10+'K2'!R10</f>
        <v>0</v>
      </c>
      <c r="S10" s="121">
        <f>'N2'!S10+'K2'!S10</f>
        <v>0</v>
      </c>
      <c r="T10" s="33">
        <f>'N2'!T10+'K2'!T10</f>
        <v>0</v>
      </c>
      <c r="U10" s="115">
        <f>'N2'!U10+'K2'!U10</f>
        <v>0</v>
      </c>
      <c r="V10" s="115">
        <f>'N2'!V10+'K2'!V10</f>
        <v>0</v>
      </c>
      <c r="W10" s="115">
        <f>'N2'!W10+'K2'!W10</f>
        <v>0</v>
      </c>
      <c r="X10" s="116">
        <f>'N2'!X10+'K2'!X10</f>
        <v>0</v>
      </c>
      <c r="Y10" s="115">
        <f>'N2'!Y10+'K2'!Y10</f>
        <v>0</v>
      </c>
      <c r="Z10" s="116">
        <f>'N2'!Z10+'K2'!Z10</f>
        <v>0</v>
      </c>
      <c r="AA10" s="121">
        <f>'N2'!AA10+'K2'!AA10</f>
        <v>0</v>
      </c>
      <c r="AB10" s="121">
        <f>'N2'!AB10+'K2'!AB10</f>
        <v>0</v>
      </c>
      <c r="AC10" s="33">
        <f>'N2'!AC10+'K2'!AC10</f>
        <v>0</v>
      </c>
      <c r="AD10" s="12">
        <f>'N2'!AD10+'K2'!AD10</f>
        <v>290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su</v>
      </c>
      <c r="C11" s="114">
        <f>'N2'!C11+'K2'!C11</f>
        <v>162</v>
      </c>
      <c r="D11" s="115">
        <f>'N2'!D11+'K2'!D11</f>
        <v>28</v>
      </c>
      <c r="E11" s="115">
        <f>'N2'!E11+'K2'!E11</f>
        <v>0</v>
      </c>
      <c r="F11" s="116">
        <f>'N2'!F11+'K2'!F11</f>
        <v>29</v>
      </c>
      <c r="G11" s="114">
        <f>'N2'!G11+'K2'!G11</f>
        <v>0</v>
      </c>
      <c r="H11" s="116">
        <f>'N2'!H11+'K2'!H11</f>
        <v>23</v>
      </c>
      <c r="I11" s="114">
        <f>'N2'!I11+'K2'!I11</f>
        <v>16</v>
      </c>
      <c r="J11" s="116">
        <f>'N2'!J11+'K2'!J11</f>
        <v>18</v>
      </c>
      <c r="K11" s="33">
        <f>'N2'!K11+'K2'!K11</f>
        <v>276</v>
      </c>
      <c r="L11" s="115">
        <f>'N2'!L11+'K2'!L11</f>
        <v>0</v>
      </c>
      <c r="M11" s="115">
        <f>'N2'!M11+'K2'!M11</f>
        <v>0</v>
      </c>
      <c r="N11" s="115">
        <f>'N2'!N11+'K2'!N11</f>
        <v>0</v>
      </c>
      <c r="O11" s="116">
        <f>'N2'!O11+'K2'!O11</f>
        <v>0</v>
      </c>
      <c r="P11" s="115">
        <f>'N2'!P11+'K2'!P11</f>
        <v>0</v>
      </c>
      <c r="Q11" s="116">
        <f>'N2'!Q11+'K2'!Q11</f>
        <v>0</v>
      </c>
      <c r="R11" s="121">
        <f>'N2'!R11+'K2'!R11</f>
        <v>0</v>
      </c>
      <c r="S11" s="121">
        <f>'N2'!S11+'K2'!S11</f>
        <v>0</v>
      </c>
      <c r="T11" s="33">
        <f>'N2'!T11+'K2'!T11</f>
        <v>0</v>
      </c>
      <c r="U11" s="115">
        <f>'N2'!U11+'K2'!U11</f>
        <v>0</v>
      </c>
      <c r="V11" s="115">
        <f>'N2'!V11+'K2'!V11</f>
        <v>0</v>
      </c>
      <c r="W11" s="115">
        <f>'N2'!W11+'K2'!W11</f>
        <v>0</v>
      </c>
      <c r="X11" s="116">
        <f>'N2'!X11+'K2'!X11</f>
        <v>0</v>
      </c>
      <c r="Y11" s="115">
        <f>'N2'!Y11+'K2'!Y11</f>
        <v>0</v>
      </c>
      <c r="Z11" s="116">
        <f>'N2'!Z11+'K2'!Z11</f>
        <v>0</v>
      </c>
      <c r="AA11" s="121">
        <f>'N2'!AA11+'K2'!AA11</f>
        <v>0</v>
      </c>
      <c r="AB11" s="121">
        <f>'N2'!AB11+'K2'!AB11</f>
        <v>0</v>
      </c>
      <c r="AC11" s="33">
        <f>'N2'!AC11+'K2'!AC11</f>
        <v>0</v>
      </c>
      <c r="AD11" s="12">
        <f>'N2'!AD11+'K2'!AD11</f>
        <v>276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ma</v>
      </c>
      <c r="C12" s="114">
        <f>'N2'!C12+'K2'!C12</f>
        <v>11</v>
      </c>
      <c r="D12" s="115">
        <f>'N2'!D12+'K2'!D12</f>
        <v>4</v>
      </c>
      <c r="E12" s="115">
        <f>'N2'!E12+'K2'!E12</f>
        <v>0</v>
      </c>
      <c r="F12" s="116">
        <f>'N2'!F12+'K2'!F12</f>
        <v>0</v>
      </c>
      <c r="G12" s="114">
        <f>'N2'!G12+'K2'!G12</f>
        <v>0</v>
      </c>
      <c r="H12" s="116">
        <f>'N2'!H12+'K2'!H12</f>
        <v>0</v>
      </c>
      <c r="I12" s="114">
        <f>'N2'!I12+'K2'!I12</f>
        <v>0</v>
      </c>
      <c r="J12" s="116">
        <f>'N2'!J12+'K2'!J12</f>
        <v>0</v>
      </c>
      <c r="K12" s="33">
        <f>'N2'!K12+'K2'!K12</f>
        <v>15</v>
      </c>
      <c r="L12" s="115">
        <f>'N2'!L12+'K2'!L12</f>
        <v>0</v>
      </c>
      <c r="M12" s="115">
        <f>'N2'!M12+'K2'!M12</f>
        <v>0</v>
      </c>
      <c r="N12" s="115">
        <f>'N2'!N12+'K2'!N12</f>
        <v>0</v>
      </c>
      <c r="O12" s="116">
        <f>'N2'!O12+'K2'!O12</f>
        <v>0</v>
      </c>
      <c r="P12" s="115">
        <f>'N2'!P12+'K2'!P12</f>
        <v>0</v>
      </c>
      <c r="Q12" s="116">
        <f>'N2'!Q12+'K2'!Q12</f>
        <v>0</v>
      </c>
      <c r="R12" s="121">
        <f>'N2'!R12+'K2'!R12</f>
        <v>0</v>
      </c>
      <c r="S12" s="121">
        <f>'N2'!S12+'K2'!S12</f>
        <v>0</v>
      </c>
      <c r="T12" s="33">
        <f>'N2'!T12+'K2'!T12</f>
        <v>0</v>
      </c>
      <c r="U12" s="115">
        <f>'N2'!U12+'K2'!U12</f>
        <v>0</v>
      </c>
      <c r="V12" s="115">
        <f>'N2'!V12+'K2'!V12</f>
        <v>0</v>
      </c>
      <c r="W12" s="115">
        <f>'N2'!W12+'K2'!W12</f>
        <v>0</v>
      </c>
      <c r="X12" s="116">
        <f>'N2'!X12+'K2'!X12</f>
        <v>0</v>
      </c>
      <c r="Y12" s="115">
        <f>'N2'!Y12+'K2'!Y12</f>
        <v>0</v>
      </c>
      <c r="Z12" s="116">
        <f>'N2'!Z12+'K2'!Z12</f>
        <v>0</v>
      </c>
      <c r="AA12" s="121">
        <f>'N2'!AA12+'K2'!AA12</f>
        <v>0</v>
      </c>
      <c r="AB12" s="121">
        <f>'N2'!AB12+'K2'!AB12</f>
        <v>0</v>
      </c>
      <c r="AC12" s="33">
        <f>'N2'!AC12+'K2'!AC12</f>
        <v>0</v>
      </c>
      <c r="AD12" s="12">
        <f>'N2'!AD12+'K2'!AD12</f>
        <v>15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ti</v>
      </c>
      <c r="C13" s="114">
        <f>'N2'!C13+'K2'!C13</f>
        <v>20</v>
      </c>
      <c r="D13" s="115">
        <f>'N2'!D13+'K2'!D13</f>
        <v>2</v>
      </c>
      <c r="E13" s="115">
        <f>'N2'!E13+'K2'!E13</f>
        <v>0</v>
      </c>
      <c r="F13" s="116">
        <f>'N2'!F13+'K2'!F13</f>
        <v>0</v>
      </c>
      <c r="G13" s="114">
        <f>'N2'!G13+'K2'!G13</f>
        <v>1</v>
      </c>
      <c r="H13" s="116">
        <f>'N2'!H13+'K2'!H13</f>
        <v>8</v>
      </c>
      <c r="I13" s="114">
        <f>'N2'!I13+'K2'!I13</f>
        <v>0</v>
      </c>
      <c r="J13" s="116">
        <f>'N2'!J13+'K2'!J13</f>
        <v>0</v>
      </c>
      <c r="K13" s="33">
        <f>'N2'!K13+'K2'!K13</f>
        <v>31</v>
      </c>
      <c r="L13" s="115">
        <f>'N2'!L13+'K2'!L13</f>
        <v>0</v>
      </c>
      <c r="M13" s="115">
        <f>'N2'!M13+'K2'!M13</f>
        <v>0</v>
      </c>
      <c r="N13" s="115">
        <f>'N2'!N13+'K2'!N13</f>
        <v>0</v>
      </c>
      <c r="O13" s="116">
        <f>'N2'!O13+'K2'!O13</f>
        <v>0</v>
      </c>
      <c r="P13" s="115">
        <f>'N2'!P13+'K2'!P13</f>
        <v>0</v>
      </c>
      <c r="Q13" s="116">
        <f>'N2'!Q13+'K2'!Q13</f>
        <v>0</v>
      </c>
      <c r="R13" s="121">
        <f>'N2'!R13+'K2'!R13</f>
        <v>0</v>
      </c>
      <c r="S13" s="121">
        <f>'N2'!S13+'K2'!S13</f>
        <v>0</v>
      </c>
      <c r="T13" s="33">
        <f>'N2'!T13+'K2'!T13</f>
        <v>0</v>
      </c>
      <c r="U13" s="115">
        <f>'N2'!U13+'K2'!U13</f>
        <v>0</v>
      </c>
      <c r="V13" s="115">
        <f>'N2'!V13+'K2'!V13</f>
        <v>0</v>
      </c>
      <c r="W13" s="115">
        <f>'N2'!W13+'K2'!W13</f>
        <v>0</v>
      </c>
      <c r="X13" s="116">
        <f>'N2'!X13+'K2'!X13</f>
        <v>0</v>
      </c>
      <c r="Y13" s="115">
        <f>'N2'!Y13+'K2'!Y13</f>
        <v>0</v>
      </c>
      <c r="Z13" s="116">
        <f>'N2'!Z13+'K2'!Z13</f>
        <v>0</v>
      </c>
      <c r="AA13" s="121">
        <f>'N2'!AA13+'K2'!AA13</f>
        <v>0</v>
      </c>
      <c r="AB13" s="121">
        <f>'N2'!AB13+'K2'!AB13</f>
        <v>0</v>
      </c>
      <c r="AC13" s="33">
        <f>'N2'!AC13+'K2'!AC13</f>
        <v>0</v>
      </c>
      <c r="AD13" s="12">
        <f>'N2'!AD13+'K2'!AD13</f>
        <v>31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ke</v>
      </c>
      <c r="C14" s="114">
        <f>'N2'!C14+'K2'!C14</f>
        <v>28</v>
      </c>
      <c r="D14" s="115">
        <f>'N2'!D14+'K2'!D14</f>
        <v>5</v>
      </c>
      <c r="E14" s="115">
        <f>'N2'!E14+'K2'!E14</f>
        <v>2</v>
      </c>
      <c r="F14" s="116">
        <f>'N2'!F14+'K2'!F14</f>
        <v>0</v>
      </c>
      <c r="G14" s="114">
        <f>'N2'!G14+'K2'!G14</f>
        <v>5</v>
      </c>
      <c r="H14" s="116">
        <f>'N2'!H14+'K2'!H14</f>
        <v>60</v>
      </c>
      <c r="I14" s="114">
        <f>'N2'!I14+'K2'!I14</f>
        <v>0</v>
      </c>
      <c r="J14" s="116">
        <f>'N2'!J14+'K2'!J14</f>
        <v>0</v>
      </c>
      <c r="K14" s="33">
        <f>'N2'!K14+'K2'!K14</f>
        <v>100</v>
      </c>
      <c r="L14" s="115">
        <f>'N2'!L14+'K2'!L14</f>
        <v>0</v>
      </c>
      <c r="M14" s="115">
        <f>'N2'!M14+'K2'!M14</f>
        <v>0</v>
      </c>
      <c r="N14" s="115">
        <f>'N2'!N14+'K2'!N14</f>
        <v>0</v>
      </c>
      <c r="O14" s="116">
        <f>'N2'!O14+'K2'!O14</f>
        <v>0</v>
      </c>
      <c r="P14" s="115">
        <f>'N2'!P14+'K2'!P14</f>
        <v>0</v>
      </c>
      <c r="Q14" s="116">
        <f>'N2'!Q14+'K2'!Q14</f>
        <v>0</v>
      </c>
      <c r="R14" s="121">
        <f>'N2'!R14+'K2'!R14</f>
        <v>0</v>
      </c>
      <c r="S14" s="121">
        <f>'N2'!S14+'K2'!S14</f>
        <v>0</v>
      </c>
      <c r="T14" s="33">
        <f>'N2'!T14+'K2'!T14</f>
        <v>0</v>
      </c>
      <c r="U14" s="115">
        <f>'N2'!U14+'K2'!U14</f>
        <v>0</v>
      </c>
      <c r="V14" s="115">
        <f>'N2'!V14+'K2'!V14</f>
        <v>0</v>
      </c>
      <c r="W14" s="115">
        <f>'N2'!W14+'K2'!W14</f>
        <v>0</v>
      </c>
      <c r="X14" s="116">
        <f>'N2'!X14+'K2'!X14</f>
        <v>0</v>
      </c>
      <c r="Y14" s="115">
        <f>'N2'!Y14+'K2'!Y14</f>
        <v>0</v>
      </c>
      <c r="Z14" s="116">
        <f>'N2'!Z14+'K2'!Z14</f>
        <v>0</v>
      </c>
      <c r="AA14" s="121">
        <f>'N2'!AA14+'K2'!AA14</f>
        <v>0</v>
      </c>
      <c r="AB14" s="121">
        <f>'N2'!AB14+'K2'!AB14</f>
        <v>0</v>
      </c>
      <c r="AC14" s="33">
        <f>'N2'!AC14+'K2'!AC14</f>
        <v>0</v>
      </c>
      <c r="AD14" s="12">
        <f>'N2'!AD14+'K2'!AD14</f>
        <v>100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to</v>
      </c>
      <c r="C15" s="114">
        <f>'N2'!C15+'K2'!C15</f>
        <v>15</v>
      </c>
      <c r="D15" s="115">
        <f>'N2'!D15+'K2'!D15</f>
        <v>2</v>
      </c>
      <c r="E15" s="115">
        <f>'N2'!E15+'K2'!E15</f>
        <v>0</v>
      </c>
      <c r="F15" s="116">
        <f>'N2'!F15+'K2'!F15</f>
        <v>0</v>
      </c>
      <c r="G15" s="114">
        <f>'N2'!G15+'K2'!G15</f>
        <v>34</v>
      </c>
      <c r="H15" s="116">
        <f>'N2'!H15+'K2'!H15</f>
        <v>3</v>
      </c>
      <c r="I15" s="114">
        <f>'N2'!I15+'K2'!I15</f>
        <v>0</v>
      </c>
      <c r="J15" s="116">
        <f>'N2'!J15+'K2'!J15</f>
        <v>0</v>
      </c>
      <c r="K15" s="33">
        <f>'N2'!K15+'K2'!K15</f>
        <v>54</v>
      </c>
      <c r="L15" s="115">
        <f>'N2'!L15+'K2'!L15</f>
        <v>0</v>
      </c>
      <c r="M15" s="115">
        <f>'N2'!M15+'K2'!M15</f>
        <v>0</v>
      </c>
      <c r="N15" s="115">
        <f>'N2'!N15+'K2'!N15</f>
        <v>0</v>
      </c>
      <c r="O15" s="116">
        <f>'N2'!O15+'K2'!O15</f>
        <v>0</v>
      </c>
      <c r="P15" s="115">
        <f>'N2'!P15+'K2'!P15</f>
        <v>0</v>
      </c>
      <c r="Q15" s="116">
        <f>'N2'!Q15+'K2'!Q15</f>
        <v>0</v>
      </c>
      <c r="R15" s="121">
        <f>'N2'!R15+'K2'!R15</f>
        <v>0</v>
      </c>
      <c r="S15" s="121">
        <f>'N2'!S15+'K2'!S15</f>
        <v>0</v>
      </c>
      <c r="T15" s="33">
        <f>'N2'!T15+'K2'!T15</f>
        <v>0</v>
      </c>
      <c r="U15" s="115">
        <f>'N2'!U15+'K2'!U15</f>
        <v>0</v>
      </c>
      <c r="V15" s="115">
        <f>'N2'!V15+'K2'!V15</f>
        <v>0</v>
      </c>
      <c r="W15" s="115">
        <f>'N2'!W15+'K2'!W15</f>
        <v>0</v>
      </c>
      <c r="X15" s="116">
        <f>'N2'!X15+'K2'!X15</f>
        <v>0</v>
      </c>
      <c r="Y15" s="115">
        <f>'N2'!Y15+'K2'!Y15</f>
        <v>0</v>
      </c>
      <c r="Z15" s="116">
        <f>'N2'!Z15+'K2'!Z15</f>
        <v>0</v>
      </c>
      <c r="AA15" s="121">
        <f>'N2'!AA15+'K2'!AA15</f>
        <v>0</v>
      </c>
      <c r="AB15" s="121">
        <f>'N2'!AB15+'K2'!AB15</f>
        <v>0</v>
      </c>
      <c r="AC15" s="33">
        <f>'N2'!AC15+'K2'!AC15</f>
        <v>0</v>
      </c>
      <c r="AD15" s="12">
        <f>'N2'!AD15+'K2'!AD15</f>
        <v>54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pe</v>
      </c>
      <c r="C16" s="114">
        <f>'N2'!C16+'K2'!C16</f>
        <v>33</v>
      </c>
      <c r="D16" s="115">
        <f>'N2'!D16+'K2'!D16</f>
        <v>1</v>
      </c>
      <c r="E16" s="115">
        <f>'N2'!E16+'K2'!E16</f>
        <v>0</v>
      </c>
      <c r="F16" s="116">
        <f>'N2'!F16+'K2'!F16</f>
        <v>0</v>
      </c>
      <c r="G16" s="114">
        <f>'N2'!G16+'K2'!G16</f>
        <v>0</v>
      </c>
      <c r="H16" s="116">
        <f>'N2'!H16+'K2'!H16</f>
        <v>3</v>
      </c>
      <c r="I16" s="114">
        <f>'N2'!I16+'K2'!I16</f>
        <v>2</v>
      </c>
      <c r="J16" s="116">
        <f>'N2'!J16+'K2'!J16</f>
        <v>2</v>
      </c>
      <c r="K16" s="33">
        <f>'N2'!K16+'K2'!K16</f>
        <v>41</v>
      </c>
      <c r="L16" s="115">
        <f>'N2'!L16+'K2'!L16</f>
        <v>0</v>
      </c>
      <c r="M16" s="115">
        <f>'N2'!M16+'K2'!M16</f>
        <v>0</v>
      </c>
      <c r="N16" s="115">
        <f>'N2'!N16+'K2'!N16</f>
        <v>0</v>
      </c>
      <c r="O16" s="116">
        <f>'N2'!O16+'K2'!O16</f>
        <v>0</v>
      </c>
      <c r="P16" s="115">
        <f>'N2'!P16+'K2'!P16</f>
        <v>0</v>
      </c>
      <c r="Q16" s="116">
        <f>'N2'!Q16+'K2'!Q16</f>
        <v>0</v>
      </c>
      <c r="R16" s="121">
        <f>'N2'!R16+'K2'!R16</f>
        <v>0</v>
      </c>
      <c r="S16" s="121">
        <f>'N2'!S16+'K2'!S16</f>
        <v>0</v>
      </c>
      <c r="T16" s="33">
        <f>'N2'!T16+'K2'!T16</f>
        <v>0</v>
      </c>
      <c r="U16" s="115">
        <f>'N2'!U16+'K2'!U16</f>
        <v>0</v>
      </c>
      <c r="V16" s="115">
        <f>'N2'!V16+'K2'!V16</f>
        <v>0</v>
      </c>
      <c r="W16" s="115">
        <f>'N2'!W16+'K2'!W16</f>
        <v>0</v>
      </c>
      <c r="X16" s="116">
        <f>'N2'!X16+'K2'!X16</f>
        <v>0</v>
      </c>
      <c r="Y16" s="115">
        <f>'N2'!Y16+'K2'!Y16</f>
        <v>0</v>
      </c>
      <c r="Z16" s="116">
        <f>'N2'!Z16+'K2'!Z16</f>
        <v>0</v>
      </c>
      <c r="AA16" s="121">
        <f>'N2'!AA16+'K2'!AA16</f>
        <v>0</v>
      </c>
      <c r="AB16" s="121">
        <f>'N2'!AB16+'K2'!AB16</f>
        <v>0</v>
      </c>
      <c r="AC16" s="33">
        <f>'N2'!AC16+'K2'!AC16</f>
        <v>0</v>
      </c>
      <c r="AD16" s="12">
        <f>'N2'!AD16+'K2'!AD16</f>
        <v>41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la</v>
      </c>
      <c r="C17" s="114">
        <f>'N2'!C17+'K2'!C17</f>
        <v>152</v>
      </c>
      <c r="D17" s="115">
        <f>'N2'!D17+'K2'!D17</f>
        <v>18</v>
      </c>
      <c r="E17" s="115">
        <f>'N2'!E17+'K2'!E17</f>
        <v>2</v>
      </c>
      <c r="F17" s="116">
        <f>'N2'!F17+'K2'!F17</f>
        <v>13</v>
      </c>
      <c r="G17" s="114">
        <f>'N2'!G17+'K2'!G17</f>
        <v>4</v>
      </c>
      <c r="H17" s="116">
        <f>'N2'!H17+'K2'!H17</f>
        <v>26</v>
      </c>
      <c r="I17" s="114">
        <f>'N2'!I17+'K2'!I17</f>
        <v>28</v>
      </c>
      <c r="J17" s="116">
        <f>'N2'!J17+'K2'!J17</f>
        <v>30</v>
      </c>
      <c r="K17" s="33">
        <f>'N2'!K17+'K2'!K17</f>
        <v>273</v>
      </c>
      <c r="L17" s="115">
        <f>'N2'!L17+'K2'!L17</f>
        <v>0</v>
      </c>
      <c r="M17" s="115">
        <f>'N2'!M17+'K2'!M17</f>
        <v>0</v>
      </c>
      <c r="N17" s="115">
        <f>'N2'!N17+'K2'!N17</f>
        <v>0</v>
      </c>
      <c r="O17" s="116">
        <f>'N2'!O17+'K2'!O17</f>
        <v>0</v>
      </c>
      <c r="P17" s="115">
        <f>'N2'!P17+'K2'!P17</f>
        <v>0</v>
      </c>
      <c r="Q17" s="116">
        <f>'N2'!Q17+'K2'!Q17</f>
        <v>0</v>
      </c>
      <c r="R17" s="121">
        <f>'N2'!R17+'K2'!R17</f>
        <v>0</v>
      </c>
      <c r="S17" s="121">
        <f>'N2'!S17+'K2'!S17</f>
        <v>0</v>
      </c>
      <c r="T17" s="33">
        <f>'N2'!T17+'K2'!T17</f>
        <v>0</v>
      </c>
      <c r="U17" s="115">
        <f>'N2'!U17+'K2'!U17</f>
        <v>0</v>
      </c>
      <c r="V17" s="115">
        <f>'N2'!V17+'K2'!V17</f>
        <v>0</v>
      </c>
      <c r="W17" s="115">
        <f>'N2'!W17+'K2'!W17</f>
        <v>0</v>
      </c>
      <c r="X17" s="116">
        <f>'N2'!X17+'K2'!X17</f>
        <v>0</v>
      </c>
      <c r="Y17" s="115">
        <f>'N2'!Y17+'K2'!Y17</f>
        <v>0</v>
      </c>
      <c r="Z17" s="116">
        <f>'N2'!Z17+'K2'!Z17</f>
        <v>0</v>
      </c>
      <c r="AA17" s="121">
        <f>'N2'!AA17+'K2'!AA17</f>
        <v>0</v>
      </c>
      <c r="AB17" s="121">
        <f>'N2'!AB17+'K2'!AB17</f>
        <v>0</v>
      </c>
      <c r="AC17" s="33">
        <f>'N2'!AC17+'K2'!AC17</f>
        <v>0</v>
      </c>
      <c r="AD17" s="12">
        <f>'N2'!AD17+'K2'!AD17</f>
        <v>273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su</v>
      </c>
      <c r="C18" s="114">
        <f>'N2'!C18+'K2'!C18</f>
        <v>21</v>
      </c>
      <c r="D18" s="115">
        <f>'N2'!D18+'K2'!D18</f>
        <v>83</v>
      </c>
      <c r="E18" s="115">
        <f>'N2'!E18+'K2'!E18</f>
        <v>3</v>
      </c>
      <c r="F18" s="116">
        <f>'N2'!F18+'K2'!F18</f>
        <v>1</v>
      </c>
      <c r="G18" s="114">
        <f>'N2'!G18+'K2'!G18</f>
        <v>2</v>
      </c>
      <c r="H18" s="116">
        <f>'N2'!H18+'K2'!H18</f>
        <v>29</v>
      </c>
      <c r="I18" s="114">
        <f>'N2'!I18+'K2'!I18</f>
        <v>2</v>
      </c>
      <c r="J18" s="116">
        <f>'N2'!J18+'K2'!J18</f>
        <v>3</v>
      </c>
      <c r="K18" s="33">
        <f>'N2'!K18+'K2'!K18</f>
        <v>144</v>
      </c>
      <c r="L18" s="115">
        <f>'N2'!L18+'K2'!L18</f>
        <v>0</v>
      </c>
      <c r="M18" s="115">
        <f>'N2'!M18+'K2'!M18</f>
        <v>0</v>
      </c>
      <c r="N18" s="115">
        <f>'N2'!N18+'K2'!N18</f>
        <v>0</v>
      </c>
      <c r="O18" s="116">
        <f>'N2'!O18+'K2'!O18</f>
        <v>0</v>
      </c>
      <c r="P18" s="115">
        <f>'N2'!P18+'K2'!P18</f>
        <v>0</v>
      </c>
      <c r="Q18" s="116">
        <f>'N2'!Q18+'K2'!Q18</f>
        <v>0</v>
      </c>
      <c r="R18" s="121">
        <f>'N2'!R18+'K2'!R18</f>
        <v>0</v>
      </c>
      <c r="S18" s="121">
        <f>'N2'!S18+'K2'!S18</f>
        <v>0</v>
      </c>
      <c r="T18" s="33">
        <f>'N2'!T18+'K2'!T18</f>
        <v>0</v>
      </c>
      <c r="U18" s="115">
        <f>'N2'!U18+'K2'!U18</f>
        <v>0</v>
      </c>
      <c r="V18" s="115">
        <f>'N2'!V18+'K2'!V18</f>
        <v>0</v>
      </c>
      <c r="W18" s="115">
        <f>'N2'!W18+'K2'!W18</f>
        <v>0</v>
      </c>
      <c r="X18" s="116">
        <f>'N2'!X18+'K2'!X18</f>
        <v>0</v>
      </c>
      <c r="Y18" s="115">
        <f>'N2'!Y18+'K2'!Y18</f>
        <v>0</v>
      </c>
      <c r="Z18" s="116">
        <f>'N2'!Z18+'K2'!Z18</f>
        <v>0</v>
      </c>
      <c r="AA18" s="121">
        <f>'N2'!AA18+'K2'!AA18</f>
        <v>0</v>
      </c>
      <c r="AB18" s="121">
        <f>'N2'!AB18+'K2'!AB18</f>
        <v>0</v>
      </c>
      <c r="AC18" s="33">
        <f>'N2'!AC18+'K2'!AC18</f>
        <v>0</v>
      </c>
      <c r="AD18" s="12">
        <f>'N2'!AD18+'K2'!AD18</f>
        <v>144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ma</v>
      </c>
      <c r="C19" s="114">
        <f>'N2'!C19+'K2'!C19</f>
        <v>33</v>
      </c>
      <c r="D19" s="115">
        <f>'N2'!D19+'K2'!D19</f>
        <v>1</v>
      </c>
      <c r="E19" s="115">
        <f>'N2'!E19+'K2'!E19</f>
        <v>1</v>
      </c>
      <c r="F19" s="116">
        <f>'N2'!F19+'K2'!F19</f>
        <v>1</v>
      </c>
      <c r="G19" s="114">
        <f>'N2'!G19+'K2'!G19</f>
        <v>3</v>
      </c>
      <c r="H19" s="116">
        <f>'N2'!H19+'K2'!H19</f>
        <v>3</v>
      </c>
      <c r="I19" s="114">
        <f>'N2'!I19+'K2'!I19</f>
        <v>0</v>
      </c>
      <c r="J19" s="116">
        <f>'N2'!J19+'K2'!J19</f>
        <v>0</v>
      </c>
      <c r="K19" s="33">
        <f>'N2'!K19+'K2'!K19</f>
        <v>42</v>
      </c>
      <c r="L19" s="115">
        <f>'N2'!L19+'K2'!L19</f>
        <v>0</v>
      </c>
      <c r="M19" s="115">
        <f>'N2'!M19+'K2'!M19</f>
        <v>0</v>
      </c>
      <c r="N19" s="115">
        <f>'N2'!N19+'K2'!N19</f>
        <v>0</v>
      </c>
      <c r="O19" s="116">
        <f>'N2'!O19+'K2'!O19</f>
        <v>0</v>
      </c>
      <c r="P19" s="115">
        <f>'N2'!P19+'K2'!P19</f>
        <v>0</v>
      </c>
      <c r="Q19" s="116">
        <f>'N2'!Q19+'K2'!Q19</f>
        <v>0</v>
      </c>
      <c r="R19" s="121">
        <f>'N2'!R19+'K2'!R19</f>
        <v>0</v>
      </c>
      <c r="S19" s="121">
        <f>'N2'!S19+'K2'!S19</f>
        <v>0</v>
      </c>
      <c r="T19" s="33">
        <f>'N2'!T19+'K2'!T19</f>
        <v>0</v>
      </c>
      <c r="U19" s="115">
        <f>'N2'!U19+'K2'!U19</f>
        <v>0</v>
      </c>
      <c r="V19" s="115">
        <f>'N2'!V19+'K2'!V19</f>
        <v>0</v>
      </c>
      <c r="W19" s="115">
        <f>'N2'!W19+'K2'!W19</f>
        <v>0</v>
      </c>
      <c r="X19" s="116">
        <f>'N2'!X19+'K2'!X19</f>
        <v>0</v>
      </c>
      <c r="Y19" s="115">
        <f>'N2'!Y19+'K2'!Y19</f>
        <v>0</v>
      </c>
      <c r="Z19" s="116">
        <f>'N2'!Z19+'K2'!Z19</f>
        <v>0</v>
      </c>
      <c r="AA19" s="121">
        <f>'N2'!AA19+'K2'!AA19</f>
        <v>0</v>
      </c>
      <c r="AB19" s="121">
        <f>'N2'!AB19+'K2'!AB19</f>
        <v>0</v>
      </c>
      <c r="AC19" s="33">
        <f>'N2'!AC19+'K2'!AC19</f>
        <v>0</v>
      </c>
      <c r="AD19" s="12">
        <f>'N2'!AD19+'K2'!AD19</f>
        <v>42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ti</v>
      </c>
      <c r="C20" s="114">
        <f>'N2'!C20+'K2'!C20</f>
        <v>19</v>
      </c>
      <c r="D20" s="115">
        <f>'N2'!D20+'K2'!D20</f>
        <v>1</v>
      </c>
      <c r="E20" s="115">
        <f>'N2'!E20+'K2'!E20</f>
        <v>0</v>
      </c>
      <c r="F20" s="116">
        <f>'N2'!F20+'K2'!F20</f>
        <v>2</v>
      </c>
      <c r="G20" s="114">
        <f>'N2'!G20+'K2'!G20</f>
        <v>0</v>
      </c>
      <c r="H20" s="116">
        <f>'N2'!H20+'K2'!H20</f>
        <v>5</v>
      </c>
      <c r="I20" s="114">
        <f>'N2'!I20+'K2'!I20</f>
        <v>0</v>
      </c>
      <c r="J20" s="116">
        <f>'N2'!J20+'K2'!J20</f>
        <v>0</v>
      </c>
      <c r="K20" s="33">
        <f>'N2'!K20+'K2'!K20</f>
        <v>27</v>
      </c>
      <c r="L20" s="115">
        <f>'N2'!L20+'K2'!L20</f>
        <v>0</v>
      </c>
      <c r="M20" s="115">
        <f>'N2'!M20+'K2'!M20</f>
        <v>0</v>
      </c>
      <c r="N20" s="115">
        <f>'N2'!N20+'K2'!N20</f>
        <v>0</v>
      </c>
      <c r="O20" s="116">
        <f>'N2'!O20+'K2'!O20</f>
        <v>0</v>
      </c>
      <c r="P20" s="115">
        <f>'N2'!P20+'K2'!P20</f>
        <v>0</v>
      </c>
      <c r="Q20" s="116">
        <f>'N2'!Q20+'K2'!Q20</f>
        <v>0</v>
      </c>
      <c r="R20" s="121">
        <f>'N2'!R20+'K2'!R20</f>
        <v>0</v>
      </c>
      <c r="S20" s="121">
        <f>'N2'!S20+'K2'!S20</f>
        <v>0</v>
      </c>
      <c r="T20" s="33">
        <f>'N2'!T20+'K2'!T20</f>
        <v>0</v>
      </c>
      <c r="U20" s="115">
        <f>'N2'!U20+'K2'!U20</f>
        <v>0</v>
      </c>
      <c r="V20" s="115">
        <f>'N2'!V20+'K2'!V20</f>
        <v>0</v>
      </c>
      <c r="W20" s="115">
        <f>'N2'!W20+'K2'!W20</f>
        <v>0</v>
      </c>
      <c r="X20" s="116">
        <f>'N2'!X20+'K2'!X20</f>
        <v>0</v>
      </c>
      <c r="Y20" s="115">
        <f>'N2'!Y20+'K2'!Y20</f>
        <v>0</v>
      </c>
      <c r="Z20" s="116">
        <f>'N2'!Z20+'K2'!Z20</f>
        <v>0</v>
      </c>
      <c r="AA20" s="121">
        <f>'N2'!AA20+'K2'!AA20</f>
        <v>0</v>
      </c>
      <c r="AB20" s="121">
        <f>'N2'!AB20+'K2'!AB20</f>
        <v>0</v>
      </c>
      <c r="AC20" s="33">
        <f>'N2'!AC20+'K2'!AC20</f>
        <v>0</v>
      </c>
      <c r="AD20" s="12">
        <f>'N2'!AD20+'K2'!AD20</f>
        <v>27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ke</v>
      </c>
      <c r="C21" s="114">
        <f>'N2'!C21+'K2'!C21</f>
        <v>13</v>
      </c>
      <c r="D21" s="115">
        <f>'N2'!D21+'K2'!D21</f>
        <v>1</v>
      </c>
      <c r="E21" s="115">
        <f>'N2'!E21+'K2'!E21</f>
        <v>3</v>
      </c>
      <c r="F21" s="116">
        <f>'N2'!F21+'K2'!F21</f>
        <v>0</v>
      </c>
      <c r="G21" s="114">
        <f>'N2'!G21+'K2'!G21</f>
        <v>1</v>
      </c>
      <c r="H21" s="116">
        <f>'N2'!H21+'K2'!H21</f>
        <v>4</v>
      </c>
      <c r="I21" s="114">
        <f>'N2'!I21+'K2'!I21</f>
        <v>2</v>
      </c>
      <c r="J21" s="116">
        <f>'N2'!J21+'K2'!J21</f>
        <v>2</v>
      </c>
      <c r="K21" s="33">
        <f>'N2'!K21+'K2'!K21</f>
        <v>26</v>
      </c>
      <c r="L21" s="115">
        <f>'N2'!L21+'K2'!L21</f>
        <v>0</v>
      </c>
      <c r="M21" s="115">
        <f>'N2'!M21+'K2'!M21</f>
        <v>0</v>
      </c>
      <c r="N21" s="115">
        <f>'N2'!N21+'K2'!N21</f>
        <v>0</v>
      </c>
      <c r="O21" s="116">
        <f>'N2'!O21+'K2'!O21</f>
        <v>0</v>
      </c>
      <c r="P21" s="115">
        <f>'N2'!P21+'K2'!P21</f>
        <v>0</v>
      </c>
      <c r="Q21" s="116">
        <f>'N2'!Q21+'K2'!Q21</f>
        <v>0</v>
      </c>
      <c r="R21" s="121">
        <f>'N2'!R21+'K2'!R21</f>
        <v>0</v>
      </c>
      <c r="S21" s="121">
        <f>'N2'!S21+'K2'!S21</f>
        <v>0</v>
      </c>
      <c r="T21" s="33">
        <f>'N2'!T21+'K2'!T21</f>
        <v>0</v>
      </c>
      <c r="U21" s="115">
        <f>'N2'!U21+'K2'!U21</f>
        <v>0</v>
      </c>
      <c r="V21" s="115">
        <f>'N2'!V21+'K2'!V21</f>
        <v>0</v>
      </c>
      <c r="W21" s="115">
        <f>'N2'!W21+'K2'!W21</f>
        <v>0</v>
      </c>
      <c r="X21" s="116">
        <f>'N2'!X21+'K2'!X21</f>
        <v>0</v>
      </c>
      <c r="Y21" s="115">
        <f>'N2'!Y21+'K2'!Y21</f>
        <v>0</v>
      </c>
      <c r="Z21" s="116">
        <f>'N2'!Z21+'K2'!Z21</f>
        <v>0</v>
      </c>
      <c r="AA21" s="121">
        <f>'N2'!AA21+'K2'!AA21</f>
        <v>0</v>
      </c>
      <c r="AB21" s="121">
        <f>'N2'!AB21+'K2'!AB21</f>
        <v>0</v>
      </c>
      <c r="AC21" s="33">
        <f>'N2'!AC21+'K2'!AC21</f>
        <v>0</v>
      </c>
      <c r="AD21" s="12">
        <f>'N2'!AD21+'K2'!AD21</f>
        <v>26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to</v>
      </c>
      <c r="C22" s="114">
        <f>'N2'!C22+'K2'!C22</f>
        <v>20</v>
      </c>
      <c r="D22" s="115">
        <f>'N2'!D22+'K2'!D22</f>
        <v>2</v>
      </c>
      <c r="E22" s="115">
        <f>'N2'!E22+'K2'!E22</f>
        <v>2</v>
      </c>
      <c r="F22" s="116">
        <f>'N2'!F22+'K2'!F22</f>
        <v>0</v>
      </c>
      <c r="G22" s="114">
        <f>'N2'!G22+'K2'!G22</f>
        <v>0</v>
      </c>
      <c r="H22" s="116">
        <f>'N2'!H22+'K2'!H22</f>
        <v>4</v>
      </c>
      <c r="I22" s="114">
        <f>'N2'!I22+'K2'!I22</f>
        <v>0</v>
      </c>
      <c r="J22" s="116">
        <f>'N2'!J22+'K2'!J22</f>
        <v>0</v>
      </c>
      <c r="K22" s="33">
        <f>'N2'!K22+'K2'!K22</f>
        <v>28</v>
      </c>
      <c r="L22" s="115">
        <f>'N2'!L22+'K2'!L22</f>
        <v>0</v>
      </c>
      <c r="M22" s="115">
        <f>'N2'!M22+'K2'!M22</f>
        <v>0</v>
      </c>
      <c r="N22" s="115">
        <f>'N2'!N22+'K2'!N22</f>
        <v>0</v>
      </c>
      <c r="O22" s="116">
        <f>'N2'!O22+'K2'!O22</f>
        <v>0</v>
      </c>
      <c r="P22" s="115">
        <f>'N2'!P22+'K2'!P22</f>
        <v>0</v>
      </c>
      <c r="Q22" s="116">
        <f>'N2'!Q22+'K2'!Q22</f>
        <v>0</v>
      </c>
      <c r="R22" s="121">
        <f>'N2'!R22+'K2'!R22</f>
        <v>0</v>
      </c>
      <c r="S22" s="121">
        <f>'N2'!S22+'K2'!S22</f>
        <v>0</v>
      </c>
      <c r="T22" s="33">
        <f>'N2'!T22+'K2'!T22</f>
        <v>0</v>
      </c>
      <c r="U22" s="115">
        <f>'N2'!U22+'K2'!U22</f>
        <v>0</v>
      </c>
      <c r="V22" s="115">
        <f>'N2'!V22+'K2'!V22</f>
        <v>0</v>
      </c>
      <c r="W22" s="115">
        <f>'N2'!W22+'K2'!W22</f>
        <v>0</v>
      </c>
      <c r="X22" s="116">
        <f>'N2'!X22+'K2'!X22</f>
        <v>0</v>
      </c>
      <c r="Y22" s="115">
        <f>'N2'!Y22+'K2'!Y22</f>
        <v>0</v>
      </c>
      <c r="Z22" s="116">
        <f>'N2'!Z22+'K2'!Z22</f>
        <v>0</v>
      </c>
      <c r="AA22" s="121">
        <f>'N2'!AA22+'K2'!AA22</f>
        <v>0</v>
      </c>
      <c r="AB22" s="121">
        <f>'N2'!AB22+'K2'!AB22</f>
        <v>0</v>
      </c>
      <c r="AC22" s="33">
        <f>'N2'!AC22+'K2'!AC22</f>
        <v>0</v>
      </c>
      <c r="AD22" s="12">
        <f>'N2'!AD22+'K2'!AD22</f>
        <v>28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pe</v>
      </c>
      <c r="C23" s="114">
        <f>'N2'!C23+'K2'!C23</f>
        <v>19</v>
      </c>
      <c r="D23" s="115">
        <f>'N2'!D23+'K2'!D23</f>
        <v>0</v>
      </c>
      <c r="E23" s="115">
        <f>'N2'!E23+'K2'!E23</f>
        <v>2</v>
      </c>
      <c r="F23" s="116">
        <f>'N2'!F23+'K2'!F23</f>
        <v>2</v>
      </c>
      <c r="G23" s="114">
        <f>'N2'!G23+'K2'!G23</f>
        <v>14</v>
      </c>
      <c r="H23" s="116">
        <f>'N2'!H23+'K2'!H23</f>
        <v>252</v>
      </c>
      <c r="I23" s="114">
        <f>'N2'!I23+'K2'!I23</f>
        <v>0</v>
      </c>
      <c r="J23" s="116">
        <f>'N2'!J23+'K2'!J23</f>
        <v>0</v>
      </c>
      <c r="K23" s="33">
        <f>'N2'!K23+'K2'!K23</f>
        <v>289</v>
      </c>
      <c r="L23" s="115">
        <f>'N2'!L23+'K2'!L23</f>
        <v>0</v>
      </c>
      <c r="M23" s="115">
        <f>'N2'!M23+'K2'!M23</f>
        <v>0</v>
      </c>
      <c r="N23" s="115">
        <f>'N2'!N23+'K2'!N23</f>
        <v>0</v>
      </c>
      <c r="O23" s="116">
        <f>'N2'!O23+'K2'!O23</f>
        <v>0</v>
      </c>
      <c r="P23" s="115">
        <f>'N2'!P23+'K2'!P23</f>
        <v>0</v>
      </c>
      <c r="Q23" s="116">
        <f>'N2'!Q23+'K2'!Q23</f>
        <v>0</v>
      </c>
      <c r="R23" s="121">
        <f>'N2'!R23+'K2'!R23</f>
        <v>0</v>
      </c>
      <c r="S23" s="121">
        <f>'N2'!S23+'K2'!S23</f>
        <v>0</v>
      </c>
      <c r="T23" s="33">
        <f>'N2'!T23+'K2'!T23</f>
        <v>0</v>
      </c>
      <c r="U23" s="115">
        <f>'N2'!U23+'K2'!U23</f>
        <v>0</v>
      </c>
      <c r="V23" s="115">
        <f>'N2'!V23+'K2'!V23</f>
        <v>0</v>
      </c>
      <c r="W23" s="115">
        <f>'N2'!W23+'K2'!W23</f>
        <v>0</v>
      </c>
      <c r="X23" s="116">
        <f>'N2'!X23+'K2'!X23</f>
        <v>0</v>
      </c>
      <c r="Y23" s="115">
        <f>'N2'!Y23+'K2'!Y23</f>
        <v>0</v>
      </c>
      <c r="Z23" s="116">
        <f>'N2'!Z23+'K2'!Z23</f>
        <v>0</v>
      </c>
      <c r="AA23" s="121">
        <f>'N2'!AA23+'K2'!AA23</f>
        <v>0</v>
      </c>
      <c r="AB23" s="121">
        <f>'N2'!AB23+'K2'!AB23</f>
        <v>0</v>
      </c>
      <c r="AC23" s="33">
        <f>'N2'!AC23+'K2'!AC23</f>
        <v>0</v>
      </c>
      <c r="AD23" s="12">
        <f>'N2'!AD23+'K2'!AD23</f>
        <v>289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la</v>
      </c>
      <c r="C24" s="114">
        <f>'N2'!C24+'K2'!C24</f>
        <v>41</v>
      </c>
      <c r="D24" s="115">
        <f>'N2'!D24+'K2'!D24</f>
        <v>2</v>
      </c>
      <c r="E24" s="115">
        <f>'N2'!E24+'K2'!E24</f>
        <v>2</v>
      </c>
      <c r="F24" s="116">
        <f>'N2'!F24+'K2'!F24</f>
        <v>5</v>
      </c>
      <c r="G24" s="114">
        <f>'N2'!G24+'K2'!G24</f>
        <v>0</v>
      </c>
      <c r="H24" s="116">
        <f>'N2'!H24+'K2'!H24</f>
        <v>4</v>
      </c>
      <c r="I24" s="114">
        <f>'N2'!I24+'K2'!I24</f>
        <v>4</v>
      </c>
      <c r="J24" s="116">
        <f>'N2'!J24+'K2'!J24</f>
        <v>4</v>
      </c>
      <c r="K24" s="33">
        <f>'N2'!K24+'K2'!K24</f>
        <v>62</v>
      </c>
      <c r="L24" s="115">
        <f>'N2'!L24+'K2'!L24</f>
        <v>0</v>
      </c>
      <c r="M24" s="115">
        <f>'N2'!M24+'K2'!M24</f>
        <v>0</v>
      </c>
      <c r="N24" s="115">
        <f>'N2'!N24+'K2'!N24</f>
        <v>0</v>
      </c>
      <c r="O24" s="116">
        <f>'N2'!O24+'K2'!O24</f>
        <v>0</v>
      </c>
      <c r="P24" s="115">
        <f>'N2'!P24+'K2'!P24</f>
        <v>0</v>
      </c>
      <c r="Q24" s="116">
        <f>'N2'!Q24+'K2'!Q24</f>
        <v>0</v>
      </c>
      <c r="R24" s="121">
        <f>'N2'!R24+'K2'!R24</f>
        <v>0</v>
      </c>
      <c r="S24" s="121">
        <f>'N2'!S24+'K2'!S24</f>
        <v>0</v>
      </c>
      <c r="T24" s="33">
        <f>'N2'!T24+'K2'!T24</f>
        <v>0</v>
      </c>
      <c r="U24" s="115">
        <f>'N2'!U24+'K2'!U24</f>
        <v>0</v>
      </c>
      <c r="V24" s="115">
        <f>'N2'!V24+'K2'!V24</f>
        <v>0</v>
      </c>
      <c r="W24" s="115">
        <f>'N2'!W24+'K2'!W24</f>
        <v>0</v>
      </c>
      <c r="X24" s="116">
        <f>'N2'!X24+'K2'!X24</f>
        <v>0</v>
      </c>
      <c r="Y24" s="115">
        <f>'N2'!Y24+'K2'!Y24</f>
        <v>0</v>
      </c>
      <c r="Z24" s="116">
        <f>'N2'!Z24+'K2'!Z24</f>
        <v>0</v>
      </c>
      <c r="AA24" s="121">
        <f>'N2'!AA24+'K2'!AA24</f>
        <v>0</v>
      </c>
      <c r="AB24" s="121">
        <f>'N2'!AB24+'K2'!AB24</f>
        <v>0</v>
      </c>
      <c r="AC24" s="33">
        <f>'N2'!AC24+'K2'!AC24</f>
        <v>0</v>
      </c>
      <c r="AD24" s="12">
        <f>'N2'!AD24+'K2'!AD24</f>
        <v>62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su</v>
      </c>
      <c r="C25" s="114">
        <f>'N2'!C25+'K2'!C25</f>
        <v>53</v>
      </c>
      <c r="D25" s="115">
        <f>'N2'!D25+'K2'!D25</f>
        <v>6</v>
      </c>
      <c r="E25" s="115">
        <f>'N2'!E25+'K2'!E25</f>
        <v>0</v>
      </c>
      <c r="F25" s="116">
        <f>'N2'!F25+'K2'!F25</f>
        <v>0</v>
      </c>
      <c r="G25" s="114">
        <f>'N2'!G25+'K2'!G25</f>
        <v>0</v>
      </c>
      <c r="H25" s="116">
        <f>'N2'!H25+'K2'!H25</f>
        <v>3</v>
      </c>
      <c r="I25" s="114">
        <f>'N2'!I25+'K2'!I25</f>
        <v>8</v>
      </c>
      <c r="J25" s="116">
        <f>'N2'!J25+'K2'!J25</f>
        <v>8</v>
      </c>
      <c r="K25" s="33">
        <f>'N2'!K25+'K2'!K25</f>
        <v>78</v>
      </c>
      <c r="L25" s="115">
        <f>'N2'!L25+'K2'!L25</f>
        <v>0</v>
      </c>
      <c r="M25" s="115">
        <f>'N2'!M25+'K2'!M25</f>
        <v>0</v>
      </c>
      <c r="N25" s="115">
        <f>'N2'!N25+'K2'!N25</f>
        <v>0</v>
      </c>
      <c r="O25" s="116">
        <f>'N2'!O25+'K2'!O25</f>
        <v>0</v>
      </c>
      <c r="P25" s="115">
        <f>'N2'!P25+'K2'!P25</f>
        <v>0</v>
      </c>
      <c r="Q25" s="116">
        <f>'N2'!Q25+'K2'!Q25</f>
        <v>0</v>
      </c>
      <c r="R25" s="121">
        <f>'N2'!R25+'K2'!R25</f>
        <v>0</v>
      </c>
      <c r="S25" s="121">
        <f>'N2'!S25+'K2'!S25</f>
        <v>0</v>
      </c>
      <c r="T25" s="33">
        <f>'N2'!T25+'K2'!T25</f>
        <v>0</v>
      </c>
      <c r="U25" s="115">
        <f>'N2'!U25+'K2'!U25</f>
        <v>0</v>
      </c>
      <c r="V25" s="115">
        <f>'N2'!V25+'K2'!V25</f>
        <v>0</v>
      </c>
      <c r="W25" s="115">
        <f>'N2'!W25+'K2'!W25</f>
        <v>0</v>
      </c>
      <c r="X25" s="116">
        <f>'N2'!X25+'K2'!X25</f>
        <v>0</v>
      </c>
      <c r="Y25" s="115">
        <f>'N2'!Y25+'K2'!Y25</f>
        <v>0</v>
      </c>
      <c r="Z25" s="116">
        <f>'N2'!Z25+'K2'!Z25</f>
        <v>0</v>
      </c>
      <c r="AA25" s="121">
        <f>'N2'!AA25+'K2'!AA25</f>
        <v>0</v>
      </c>
      <c r="AB25" s="121">
        <f>'N2'!AB25+'K2'!AB25</f>
        <v>0</v>
      </c>
      <c r="AC25" s="33">
        <f>'N2'!AC25+'K2'!AC25</f>
        <v>0</v>
      </c>
      <c r="AD25" s="12">
        <f>'N2'!AD25+'K2'!AD25</f>
        <v>78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ma</v>
      </c>
      <c r="C26" s="114">
        <f>'N2'!C26+'K2'!C26</f>
        <v>66</v>
      </c>
      <c r="D26" s="115">
        <f>'N2'!D26+'K2'!D26</f>
        <v>31</v>
      </c>
      <c r="E26" s="115">
        <f>'N2'!E26+'K2'!E26</f>
        <v>0</v>
      </c>
      <c r="F26" s="116">
        <f>'N2'!F26+'K2'!F26</f>
        <v>0</v>
      </c>
      <c r="G26" s="114">
        <f>'N2'!G26+'K2'!G26</f>
        <v>0</v>
      </c>
      <c r="H26" s="116">
        <f>'N2'!H26+'K2'!H26</f>
        <v>19</v>
      </c>
      <c r="I26" s="114">
        <f>'N2'!I26+'K2'!I26</f>
        <v>14</v>
      </c>
      <c r="J26" s="116">
        <f>'N2'!J26+'K2'!J26</f>
        <v>13</v>
      </c>
      <c r="K26" s="33">
        <f>'N2'!K26+'K2'!K26</f>
        <v>143</v>
      </c>
      <c r="L26" s="115">
        <f>'N2'!L26+'K2'!L26</f>
        <v>0</v>
      </c>
      <c r="M26" s="115">
        <f>'N2'!M26+'K2'!M26</f>
        <v>0</v>
      </c>
      <c r="N26" s="115">
        <f>'N2'!N26+'K2'!N26</f>
        <v>0</v>
      </c>
      <c r="O26" s="116">
        <f>'N2'!O26+'K2'!O26</f>
        <v>0</v>
      </c>
      <c r="P26" s="115">
        <f>'N2'!P26+'K2'!P26</f>
        <v>0</v>
      </c>
      <c r="Q26" s="116">
        <f>'N2'!Q26+'K2'!Q26</f>
        <v>0</v>
      </c>
      <c r="R26" s="121">
        <f>'N2'!R26+'K2'!R26</f>
        <v>0</v>
      </c>
      <c r="S26" s="121">
        <f>'N2'!S26+'K2'!S26</f>
        <v>0</v>
      </c>
      <c r="T26" s="33">
        <f>'N2'!T26+'K2'!T26</f>
        <v>0</v>
      </c>
      <c r="U26" s="115">
        <f>'N2'!U26+'K2'!U26</f>
        <v>0</v>
      </c>
      <c r="V26" s="115">
        <f>'N2'!V26+'K2'!V26</f>
        <v>0</v>
      </c>
      <c r="W26" s="115">
        <f>'N2'!W26+'K2'!W26</f>
        <v>0</v>
      </c>
      <c r="X26" s="116">
        <f>'N2'!X26+'K2'!X26</f>
        <v>0</v>
      </c>
      <c r="Y26" s="115">
        <f>'N2'!Y26+'K2'!Y26</f>
        <v>0</v>
      </c>
      <c r="Z26" s="116">
        <f>'N2'!Z26+'K2'!Z26</f>
        <v>0</v>
      </c>
      <c r="AA26" s="121">
        <f>'N2'!AA26+'K2'!AA26</f>
        <v>0</v>
      </c>
      <c r="AB26" s="121">
        <f>'N2'!AB26+'K2'!AB26</f>
        <v>0</v>
      </c>
      <c r="AC26" s="33">
        <f>'N2'!AC26+'K2'!AC26</f>
        <v>0</v>
      </c>
      <c r="AD26" s="12">
        <f>'N2'!AD26+'K2'!AD26</f>
        <v>143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ti</v>
      </c>
      <c r="C27" s="114">
        <f>'N2'!C27+'K2'!C27</f>
        <v>36</v>
      </c>
      <c r="D27" s="115">
        <f>'N2'!D27+'K2'!D27</f>
        <v>35</v>
      </c>
      <c r="E27" s="115">
        <f>'N2'!E27+'K2'!E27</f>
        <v>0</v>
      </c>
      <c r="F27" s="116">
        <f>'N2'!F27+'K2'!F27</f>
        <v>2</v>
      </c>
      <c r="G27" s="114">
        <f>'N2'!G27+'K2'!G27</f>
        <v>0</v>
      </c>
      <c r="H27" s="116">
        <f>'N2'!H27+'K2'!H27</f>
        <v>18</v>
      </c>
      <c r="I27" s="114">
        <f>'N2'!I27+'K2'!I27</f>
        <v>15</v>
      </c>
      <c r="J27" s="116">
        <f>'N2'!J27+'K2'!J27</f>
        <v>20</v>
      </c>
      <c r="K27" s="33">
        <f>'N2'!K27+'K2'!K27</f>
        <v>126</v>
      </c>
      <c r="L27" s="115">
        <f>'N2'!L27+'K2'!L27</f>
        <v>0</v>
      </c>
      <c r="M27" s="115">
        <f>'N2'!M27+'K2'!M27</f>
        <v>0</v>
      </c>
      <c r="N27" s="115">
        <f>'N2'!N27+'K2'!N27</f>
        <v>0</v>
      </c>
      <c r="O27" s="116">
        <f>'N2'!O27+'K2'!O27</f>
        <v>0</v>
      </c>
      <c r="P27" s="115">
        <f>'N2'!P27+'K2'!P27</f>
        <v>0</v>
      </c>
      <c r="Q27" s="116">
        <f>'N2'!Q27+'K2'!Q27</f>
        <v>0</v>
      </c>
      <c r="R27" s="121">
        <f>'N2'!R27+'K2'!R27</f>
        <v>0</v>
      </c>
      <c r="S27" s="121">
        <f>'N2'!S27+'K2'!S27</f>
        <v>0</v>
      </c>
      <c r="T27" s="33">
        <f>'N2'!T27+'K2'!T27</f>
        <v>0</v>
      </c>
      <c r="U27" s="115">
        <f>'N2'!U27+'K2'!U27</f>
        <v>0</v>
      </c>
      <c r="V27" s="115">
        <f>'N2'!V27+'K2'!V27</f>
        <v>0</v>
      </c>
      <c r="W27" s="115">
        <f>'N2'!W27+'K2'!W27</f>
        <v>0</v>
      </c>
      <c r="X27" s="116">
        <f>'N2'!X27+'K2'!X27</f>
        <v>0</v>
      </c>
      <c r="Y27" s="115">
        <f>'N2'!Y27+'K2'!Y27</f>
        <v>0</v>
      </c>
      <c r="Z27" s="116">
        <f>'N2'!Z27+'K2'!Z27</f>
        <v>0</v>
      </c>
      <c r="AA27" s="121">
        <f>'N2'!AA27+'K2'!AA27</f>
        <v>0</v>
      </c>
      <c r="AB27" s="121">
        <f>'N2'!AB27+'K2'!AB27</f>
        <v>0</v>
      </c>
      <c r="AC27" s="33">
        <f>'N2'!AC27+'K2'!AC27</f>
        <v>0</v>
      </c>
      <c r="AD27" s="12">
        <f>'N2'!AD27+'K2'!AD27</f>
        <v>126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ke</v>
      </c>
      <c r="C28" s="114">
        <f>'N2'!C28+'K2'!C28</f>
        <v>99</v>
      </c>
      <c r="D28" s="115">
        <f>'N2'!D28+'K2'!D28</f>
        <v>41</v>
      </c>
      <c r="E28" s="115">
        <f>'N2'!E28+'K2'!E28</f>
        <v>0</v>
      </c>
      <c r="F28" s="116">
        <f>'N2'!F28+'K2'!F28</f>
        <v>16</v>
      </c>
      <c r="G28" s="114">
        <f>'N2'!G28+'K2'!G28</f>
        <v>1</v>
      </c>
      <c r="H28" s="116">
        <f>'N2'!H28+'K2'!H28</f>
        <v>24</v>
      </c>
      <c r="I28" s="114">
        <f>'N2'!I28+'K2'!I28</f>
        <v>16</v>
      </c>
      <c r="J28" s="116">
        <f>'N2'!J28+'K2'!J28</f>
        <v>18</v>
      </c>
      <c r="K28" s="33">
        <f>'N2'!K28+'K2'!K28</f>
        <v>215</v>
      </c>
      <c r="L28" s="115">
        <f>'N2'!L28+'K2'!L28</f>
        <v>0</v>
      </c>
      <c r="M28" s="115">
        <f>'N2'!M28+'K2'!M28</f>
        <v>0</v>
      </c>
      <c r="N28" s="115">
        <f>'N2'!N28+'K2'!N28</f>
        <v>0</v>
      </c>
      <c r="O28" s="116">
        <f>'N2'!O28+'K2'!O28</f>
        <v>0</v>
      </c>
      <c r="P28" s="115">
        <f>'N2'!P28+'K2'!P28</f>
        <v>0</v>
      </c>
      <c r="Q28" s="116">
        <f>'N2'!Q28+'K2'!Q28</f>
        <v>0</v>
      </c>
      <c r="R28" s="121">
        <f>'N2'!R28+'K2'!R28</f>
        <v>0</v>
      </c>
      <c r="S28" s="121">
        <f>'N2'!S28+'K2'!S28</f>
        <v>0</v>
      </c>
      <c r="T28" s="33">
        <f>'N2'!T28+'K2'!T28</f>
        <v>0</v>
      </c>
      <c r="U28" s="115">
        <f>'N2'!U28+'K2'!U28</f>
        <v>0</v>
      </c>
      <c r="V28" s="115">
        <f>'N2'!V28+'K2'!V28</f>
        <v>0</v>
      </c>
      <c r="W28" s="115">
        <f>'N2'!W28+'K2'!W28</f>
        <v>0</v>
      </c>
      <c r="X28" s="116">
        <f>'N2'!X28+'K2'!X28</f>
        <v>0</v>
      </c>
      <c r="Y28" s="115">
        <f>'N2'!Y28+'K2'!Y28</f>
        <v>0</v>
      </c>
      <c r="Z28" s="116">
        <f>'N2'!Z28+'K2'!Z28</f>
        <v>0</v>
      </c>
      <c r="AA28" s="121">
        <f>'N2'!AA28+'K2'!AA28</f>
        <v>0</v>
      </c>
      <c r="AB28" s="121">
        <f>'N2'!AB28+'K2'!AB28</f>
        <v>0</v>
      </c>
      <c r="AC28" s="33">
        <f>'N2'!AC28+'K2'!AC28</f>
        <v>0</v>
      </c>
      <c r="AD28" s="12">
        <f>'N2'!AD28+'K2'!AD28</f>
        <v>215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to</v>
      </c>
      <c r="C29" s="114">
        <f>'N2'!C29+'K2'!C29</f>
        <v>156</v>
      </c>
      <c r="D29" s="115">
        <f>'N2'!D29+'K2'!D29</f>
        <v>83</v>
      </c>
      <c r="E29" s="115">
        <f>'N2'!E29+'K2'!E29</f>
        <v>0</v>
      </c>
      <c r="F29" s="116">
        <f>'N2'!F29+'K2'!F29</f>
        <v>28</v>
      </c>
      <c r="G29" s="114">
        <f>'N2'!G29+'K2'!G29</f>
        <v>3</v>
      </c>
      <c r="H29" s="116">
        <f>'N2'!H29+'K2'!H29</f>
        <v>68</v>
      </c>
      <c r="I29" s="114">
        <f>'N2'!I29+'K2'!I29</f>
        <v>44</v>
      </c>
      <c r="J29" s="116">
        <f>'N2'!J29+'K2'!J29</f>
        <v>52</v>
      </c>
      <c r="K29" s="33">
        <f>'N2'!K29+'K2'!K29</f>
        <v>434</v>
      </c>
      <c r="L29" s="115">
        <f>'N2'!L29+'K2'!L29</f>
        <v>0</v>
      </c>
      <c r="M29" s="115">
        <f>'N2'!M29+'K2'!M29</f>
        <v>0</v>
      </c>
      <c r="N29" s="115">
        <f>'N2'!N29+'K2'!N29</f>
        <v>0</v>
      </c>
      <c r="O29" s="116">
        <f>'N2'!O29+'K2'!O29</f>
        <v>0</v>
      </c>
      <c r="P29" s="115">
        <f>'N2'!P29+'K2'!P29</f>
        <v>0</v>
      </c>
      <c r="Q29" s="116">
        <f>'N2'!Q29+'K2'!Q29</f>
        <v>0</v>
      </c>
      <c r="R29" s="121">
        <f>'N2'!R29+'K2'!R29</f>
        <v>0</v>
      </c>
      <c r="S29" s="121">
        <f>'N2'!S29+'K2'!S29</f>
        <v>0</v>
      </c>
      <c r="T29" s="33">
        <f>'N2'!T29+'K2'!T29</f>
        <v>0</v>
      </c>
      <c r="U29" s="115">
        <f>'N2'!U29+'K2'!U29</f>
        <v>0</v>
      </c>
      <c r="V29" s="115">
        <f>'N2'!V29+'K2'!V29</f>
        <v>0</v>
      </c>
      <c r="W29" s="115">
        <f>'N2'!W29+'K2'!W29</f>
        <v>0</v>
      </c>
      <c r="X29" s="116">
        <f>'N2'!X29+'K2'!X29</f>
        <v>0</v>
      </c>
      <c r="Y29" s="115">
        <f>'N2'!Y29+'K2'!Y29</f>
        <v>0</v>
      </c>
      <c r="Z29" s="116">
        <f>'N2'!Z29+'K2'!Z29</f>
        <v>0</v>
      </c>
      <c r="AA29" s="121">
        <f>'N2'!AA29+'K2'!AA29</f>
        <v>0</v>
      </c>
      <c r="AB29" s="121">
        <f>'N2'!AB29+'K2'!AB29</f>
        <v>0</v>
      </c>
      <c r="AC29" s="33">
        <f>'N2'!AC29+'K2'!AC29</f>
        <v>0</v>
      </c>
      <c r="AD29" s="12">
        <f>'N2'!AD29+'K2'!AD29</f>
        <v>434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pe</v>
      </c>
      <c r="C30" s="114">
        <f>'N2'!C30+'K2'!C30</f>
        <v>142</v>
      </c>
      <c r="D30" s="115">
        <f>'N2'!D30+'K2'!D30</f>
        <v>77</v>
      </c>
      <c r="E30" s="115">
        <f>'N2'!E30+'K2'!E30</f>
        <v>8</v>
      </c>
      <c r="F30" s="116">
        <f>'N2'!F30+'K2'!F30</f>
        <v>1</v>
      </c>
      <c r="G30" s="114">
        <f>'N2'!G30+'K2'!G30</f>
        <v>4</v>
      </c>
      <c r="H30" s="116">
        <f>'N2'!H30+'K2'!H30</f>
        <v>73</v>
      </c>
      <c r="I30" s="114">
        <f>'N2'!I30+'K2'!I30</f>
        <v>22</v>
      </c>
      <c r="J30" s="116">
        <f>'N2'!J30+'K2'!J30</f>
        <v>25</v>
      </c>
      <c r="K30" s="33">
        <f>'N2'!K30+'K2'!K30</f>
        <v>352</v>
      </c>
      <c r="L30" s="115">
        <f>'N2'!L30+'K2'!L30</f>
        <v>0</v>
      </c>
      <c r="M30" s="115">
        <f>'N2'!M30+'K2'!M30</f>
        <v>0</v>
      </c>
      <c r="N30" s="115">
        <f>'N2'!N30+'K2'!N30</f>
        <v>0</v>
      </c>
      <c r="O30" s="116">
        <f>'N2'!O30+'K2'!O30</f>
        <v>0</v>
      </c>
      <c r="P30" s="115">
        <f>'N2'!P30+'K2'!P30</f>
        <v>0</v>
      </c>
      <c r="Q30" s="116">
        <f>'N2'!Q30+'K2'!Q30</f>
        <v>0</v>
      </c>
      <c r="R30" s="121">
        <f>'N2'!R30+'K2'!R30</f>
        <v>0</v>
      </c>
      <c r="S30" s="121">
        <f>'N2'!S30+'K2'!S30</f>
        <v>0</v>
      </c>
      <c r="T30" s="33">
        <f>'N2'!T30+'K2'!T30</f>
        <v>0</v>
      </c>
      <c r="U30" s="115">
        <f>'N2'!U30+'K2'!U30</f>
        <v>0</v>
      </c>
      <c r="V30" s="115">
        <f>'N2'!V30+'K2'!V30</f>
        <v>0</v>
      </c>
      <c r="W30" s="115">
        <f>'N2'!W30+'K2'!W30</f>
        <v>0</v>
      </c>
      <c r="X30" s="116">
        <f>'N2'!X30+'K2'!X30</f>
        <v>0</v>
      </c>
      <c r="Y30" s="115">
        <f>'N2'!Y30+'K2'!Y30</f>
        <v>0</v>
      </c>
      <c r="Z30" s="116">
        <f>'N2'!Z30+'K2'!Z30</f>
        <v>0</v>
      </c>
      <c r="AA30" s="121">
        <f>'N2'!AA30+'K2'!AA30</f>
        <v>0</v>
      </c>
      <c r="AB30" s="121">
        <f>'N2'!AB30+'K2'!AB30</f>
        <v>0</v>
      </c>
      <c r="AC30" s="33">
        <f>'N2'!AC30+'K2'!AC30</f>
        <v>0</v>
      </c>
      <c r="AD30" s="12">
        <f>'N2'!AD30+'K2'!AD30</f>
        <v>352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la</v>
      </c>
      <c r="C31" s="114">
        <f>'N2'!C31+'K2'!C31</f>
        <v>171</v>
      </c>
      <c r="D31" s="115">
        <f>'N2'!D31+'K2'!D31</f>
        <v>29</v>
      </c>
      <c r="E31" s="115">
        <f>'N2'!E31+'K2'!E31</f>
        <v>0</v>
      </c>
      <c r="F31" s="116">
        <f>'N2'!F31+'K2'!F31</f>
        <v>22</v>
      </c>
      <c r="G31" s="114">
        <f>'N2'!G31+'K2'!G31</f>
        <v>3</v>
      </c>
      <c r="H31" s="116">
        <f>'N2'!H31+'K2'!H31</f>
        <v>64</v>
      </c>
      <c r="I31" s="114">
        <f>'N2'!I31+'K2'!I31</f>
        <v>17</v>
      </c>
      <c r="J31" s="116">
        <f>'N2'!J31+'K2'!J31</f>
        <v>18</v>
      </c>
      <c r="K31" s="33">
        <f>'N2'!K31+'K2'!K31</f>
        <v>324</v>
      </c>
      <c r="L31" s="115">
        <f>'N2'!L31+'K2'!L31</f>
        <v>0</v>
      </c>
      <c r="M31" s="115">
        <f>'N2'!M31+'K2'!M31</f>
        <v>0</v>
      </c>
      <c r="N31" s="115">
        <f>'N2'!N31+'K2'!N31</f>
        <v>0</v>
      </c>
      <c r="O31" s="116">
        <f>'N2'!O31+'K2'!O31</f>
        <v>0</v>
      </c>
      <c r="P31" s="115">
        <f>'N2'!P31+'K2'!P31</f>
        <v>0</v>
      </c>
      <c r="Q31" s="116">
        <f>'N2'!Q31+'K2'!Q31</f>
        <v>0</v>
      </c>
      <c r="R31" s="121">
        <f>'N2'!R31+'K2'!R31</f>
        <v>0</v>
      </c>
      <c r="S31" s="121">
        <f>'N2'!S31+'K2'!S31</f>
        <v>0</v>
      </c>
      <c r="T31" s="33">
        <f>'N2'!T31+'K2'!T31</f>
        <v>0</v>
      </c>
      <c r="U31" s="115">
        <f>'N2'!U31+'K2'!U31</f>
        <v>0</v>
      </c>
      <c r="V31" s="115">
        <f>'N2'!V31+'K2'!V31</f>
        <v>0</v>
      </c>
      <c r="W31" s="115">
        <f>'N2'!W31+'K2'!W31</f>
        <v>0</v>
      </c>
      <c r="X31" s="116">
        <f>'N2'!X31+'K2'!X31</f>
        <v>0</v>
      </c>
      <c r="Y31" s="115">
        <f>'N2'!Y31+'K2'!Y31</f>
        <v>0</v>
      </c>
      <c r="Z31" s="116">
        <f>'N2'!Z31+'K2'!Z31</f>
        <v>0</v>
      </c>
      <c r="AA31" s="121">
        <f>'N2'!AA31+'K2'!AA31</f>
        <v>0</v>
      </c>
      <c r="AB31" s="121">
        <f>'N2'!AB31+'K2'!AB31</f>
        <v>0</v>
      </c>
      <c r="AC31" s="33">
        <f>'N2'!AC31+'K2'!AC31</f>
        <v>0</v>
      </c>
      <c r="AD31" s="12">
        <f>'N2'!AD31+'K2'!AD31</f>
        <v>324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su</v>
      </c>
      <c r="C32" s="114">
        <f>'N2'!C32+'K2'!C32</f>
        <v>111</v>
      </c>
      <c r="D32" s="115">
        <f>'N2'!D32+'K2'!D32</f>
        <v>25</v>
      </c>
      <c r="E32" s="115">
        <f>'N2'!E32+'K2'!E32</f>
        <v>0</v>
      </c>
      <c r="F32" s="116">
        <f>'N2'!F32+'K2'!F32</f>
        <v>14</v>
      </c>
      <c r="G32" s="114">
        <f>'N2'!G32+'K2'!G32</f>
        <v>5</v>
      </c>
      <c r="H32" s="116">
        <f>'N2'!H32+'K2'!H32</f>
        <v>70</v>
      </c>
      <c r="I32" s="114">
        <f>'N2'!I32+'K2'!I32</f>
        <v>20</v>
      </c>
      <c r="J32" s="116">
        <f>'N2'!J32+'K2'!J32</f>
        <v>24</v>
      </c>
      <c r="K32" s="33">
        <f>'N2'!K32+'K2'!K32</f>
        <v>269</v>
      </c>
      <c r="L32" s="115">
        <f>'N2'!L32+'K2'!L32</f>
        <v>0</v>
      </c>
      <c r="M32" s="115">
        <f>'N2'!M32+'K2'!M32</f>
        <v>0</v>
      </c>
      <c r="N32" s="115">
        <f>'N2'!N32+'K2'!N32</f>
        <v>0</v>
      </c>
      <c r="O32" s="116">
        <f>'N2'!O32+'K2'!O32</f>
        <v>0</v>
      </c>
      <c r="P32" s="115">
        <f>'N2'!P32+'K2'!P32</f>
        <v>0</v>
      </c>
      <c r="Q32" s="116">
        <f>'N2'!Q32+'K2'!Q32</f>
        <v>0</v>
      </c>
      <c r="R32" s="121">
        <f>'N2'!R32+'K2'!R32</f>
        <v>0</v>
      </c>
      <c r="S32" s="121">
        <f>'N2'!S32+'K2'!S32</f>
        <v>0</v>
      </c>
      <c r="T32" s="33">
        <f>'N2'!T32+'K2'!T32</f>
        <v>0</v>
      </c>
      <c r="U32" s="115">
        <f>'N2'!U32+'K2'!U32</f>
        <v>0</v>
      </c>
      <c r="V32" s="115">
        <f>'N2'!V32+'K2'!V32</f>
        <v>0</v>
      </c>
      <c r="W32" s="115">
        <f>'N2'!W32+'K2'!W32</f>
        <v>0</v>
      </c>
      <c r="X32" s="116">
        <f>'N2'!X32+'K2'!X32</f>
        <v>0</v>
      </c>
      <c r="Y32" s="115">
        <f>'N2'!Y32+'K2'!Y32</f>
        <v>0</v>
      </c>
      <c r="Z32" s="116">
        <f>'N2'!Z32+'K2'!Z32</f>
        <v>0</v>
      </c>
      <c r="AA32" s="121">
        <f>'N2'!AA32+'K2'!AA32</f>
        <v>0</v>
      </c>
      <c r="AB32" s="121">
        <f>'N2'!AB32+'K2'!AB32</f>
        <v>0</v>
      </c>
      <c r="AC32" s="33">
        <f>'N2'!AC32+'K2'!AC32</f>
        <v>0</v>
      </c>
      <c r="AD32" s="12">
        <f>'N2'!AD32+'K2'!AD32</f>
        <v>269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3"/>
      <c r="C33" s="114">
        <f>'N2'!C33+'K2'!C33</f>
        <v>0</v>
      </c>
      <c r="D33" s="115">
        <f>'N2'!D33+'K2'!D33</f>
        <v>0</v>
      </c>
      <c r="E33" s="115">
        <f>'N2'!E33+'K2'!E33</f>
        <v>0</v>
      </c>
      <c r="F33" s="116">
        <f>'N2'!F33+'K2'!F33</f>
        <v>0</v>
      </c>
      <c r="G33" s="114">
        <f>'N2'!G33+'K2'!G33</f>
        <v>0</v>
      </c>
      <c r="H33" s="116">
        <f>'N2'!H33+'K2'!H33</f>
        <v>0</v>
      </c>
      <c r="I33" s="114">
        <f>'N2'!I33+'K2'!I33</f>
        <v>0</v>
      </c>
      <c r="J33" s="116">
        <f>'N2'!J33+'K2'!J33</f>
        <v>0</v>
      </c>
      <c r="K33" s="33">
        <f>'N2'!K33+'K2'!K33</f>
        <v>0</v>
      </c>
      <c r="L33" s="115">
        <f>'N2'!L33+'K2'!L33</f>
        <v>0</v>
      </c>
      <c r="M33" s="115">
        <f>'N2'!M33+'K2'!M33</f>
        <v>0</v>
      </c>
      <c r="N33" s="115">
        <f>'N2'!N33+'K2'!N33</f>
        <v>0</v>
      </c>
      <c r="O33" s="116">
        <f>'N2'!O33+'K2'!O33</f>
        <v>0</v>
      </c>
      <c r="P33" s="115">
        <f>'N2'!P33+'K2'!P33</f>
        <v>0</v>
      </c>
      <c r="Q33" s="116">
        <f>'N2'!Q33+'K2'!Q33</f>
        <v>0</v>
      </c>
      <c r="R33" s="121">
        <f>'N2'!R33+'K2'!R33</f>
        <v>0</v>
      </c>
      <c r="S33" s="121">
        <f>'N2'!S33+'K2'!S33</f>
        <v>0</v>
      </c>
      <c r="T33" s="33">
        <f>'N2'!T33+'K2'!T33</f>
        <v>0</v>
      </c>
      <c r="U33" s="115">
        <f>'N2'!U33+'K2'!U33</f>
        <v>0</v>
      </c>
      <c r="V33" s="115">
        <f>'N2'!V33+'K2'!V33</f>
        <v>0</v>
      </c>
      <c r="W33" s="115">
        <f>'N2'!W33+'K2'!W33</f>
        <v>0</v>
      </c>
      <c r="X33" s="116">
        <f>'N2'!X33+'K2'!X33</f>
        <v>0</v>
      </c>
      <c r="Y33" s="115">
        <f>'N2'!Y33+'K2'!Y33</f>
        <v>0</v>
      </c>
      <c r="Z33" s="116">
        <f>'N2'!Z33+'K2'!Z33</f>
        <v>0</v>
      </c>
      <c r="AA33" s="121">
        <f>'N2'!AA33+'K2'!AA33</f>
        <v>0</v>
      </c>
      <c r="AB33" s="121">
        <f>'N2'!AB33+'K2'!AB33</f>
        <v>0</v>
      </c>
      <c r="AC33" s="33">
        <f>'N2'!AC33+'K2'!AC33</f>
        <v>0</v>
      </c>
      <c r="AD33" s="12">
        <f>'N2'!AD33+'K2'!AD33</f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14">
        <f>'N2'!C34+'K2'!C34</f>
        <v>0</v>
      </c>
      <c r="D34" s="115">
        <f>'N2'!D34+'K2'!D34</f>
        <v>0</v>
      </c>
      <c r="E34" s="115">
        <f>'N2'!E34+'K2'!E34</f>
        <v>0</v>
      </c>
      <c r="F34" s="116">
        <f>'N2'!F34+'K2'!F34</f>
        <v>0</v>
      </c>
      <c r="G34" s="114">
        <f>'N2'!G34+'K2'!G34</f>
        <v>0</v>
      </c>
      <c r="H34" s="116">
        <f>'N2'!H34+'K2'!H34</f>
        <v>0</v>
      </c>
      <c r="I34" s="114">
        <f>'N2'!I34+'K2'!I34</f>
        <v>0</v>
      </c>
      <c r="J34" s="116">
        <f>'N2'!J34+'K2'!J34</f>
        <v>0</v>
      </c>
      <c r="K34" s="33">
        <f>'N2'!K34+'K2'!K34</f>
        <v>0</v>
      </c>
      <c r="L34" s="115">
        <f>'N2'!L34+'K2'!L34</f>
        <v>0</v>
      </c>
      <c r="M34" s="115">
        <f>'N2'!M34+'K2'!M34</f>
        <v>0</v>
      </c>
      <c r="N34" s="115">
        <f>'N2'!N34+'K2'!N34</f>
        <v>0</v>
      </c>
      <c r="O34" s="116">
        <f>'N2'!O34+'K2'!O34</f>
        <v>0</v>
      </c>
      <c r="P34" s="115">
        <f>'N2'!P34+'K2'!P34</f>
        <v>0</v>
      </c>
      <c r="Q34" s="116">
        <f>'N2'!Q34+'K2'!Q34</f>
        <v>0</v>
      </c>
      <c r="R34" s="121">
        <f>'N2'!R34+'K2'!R34</f>
        <v>0</v>
      </c>
      <c r="S34" s="121">
        <f>'N2'!S34+'K2'!S34</f>
        <v>0</v>
      </c>
      <c r="T34" s="33">
        <f>'N2'!T34+'K2'!T34</f>
        <v>0</v>
      </c>
      <c r="U34" s="115">
        <f>'N2'!U34+'K2'!U34</f>
        <v>0</v>
      </c>
      <c r="V34" s="115">
        <f>'N2'!V34+'K2'!V34</f>
        <v>0</v>
      </c>
      <c r="W34" s="115">
        <f>'N2'!W34+'K2'!W34</f>
        <v>0</v>
      </c>
      <c r="X34" s="116">
        <f>'N2'!X34+'K2'!X34</f>
        <v>0</v>
      </c>
      <c r="Y34" s="115">
        <f>'N2'!Y34+'K2'!Y34</f>
        <v>0</v>
      </c>
      <c r="Z34" s="116">
        <f>'N2'!Z34+'K2'!Z34</f>
        <v>0</v>
      </c>
      <c r="AA34" s="121">
        <f>'N2'!AA34+'K2'!AA34</f>
        <v>0</v>
      </c>
      <c r="AB34" s="121">
        <f>'N2'!AB34+'K2'!AB34</f>
        <v>0</v>
      </c>
      <c r="AC34" s="33">
        <f>'N2'!AC34+'K2'!AC34</f>
        <v>0</v>
      </c>
      <c r="AD34" s="12">
        <f>'N2'!AD34+'K2'!AD34</f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'N2'!C35+'K2'!C35</f>
        <v>0</v>
      </c>
      <c r="D35" s="118">
        <f>'N2'!D35+'K2'!D35</f>
        <v>0</v>
      </c>
      <c r="E35" s="118">
        <f>'N2'!E35+'K2'!E35</f>
        <v>0</v>
      </c>
      <c r="F35" s="119">
        <f>'N2'!F35+'K2'!F35</f>
        <v>0</v>
      </c>
      <c r="G35" s="117">
        <f>'N2'!G35+'K2'!G35</f>
        <v>0</v>
      </c>
      <c r="H35" s="119">
        <f>'N2'!H35+'K2'!H35</f>
        <v>0</v>
      </c>
      <c r="I35" s="117">
        <f>'N2'!I35+'K2'!I35</f>
        <v>0</v>
      </c>
      <c r="J35" s="119">
        <f>'N2'!J35+'K2'!J35</f>
        <v>0</v>
      </c>
      <c r="K35" s="34">
        <f>'N2'!K35+'K2'!K35</f>
        <v>0</v>
      </c>
      <c r="L35" s="122">
        <f>'N2'!L35+'K2'!L35</f>
        <v>0</v>
      </c>
      <c r="M35" s="122">
        <f>'N2'!M35+'K2'!M35</f>
        <v>0</v>
      </c>
      <c r="N35" s="122">
        <f>'N2'!N35+'K2'!N35</f>
        <v>0</v>
      </c>
      <c r="O35" s="123">
        <f>'N2'!O35+'K2'!O35</f>
        <v>0</v>
      </c>
      <c r="P35" s="122">
        <f>'N2'!P35+'K2'!P35</f>
        <v>0</v>
      </c>
      <c r="Q35" s="123">
        <f>'N2'!Q35+'K2'!Q35</f>
        <v>0</v>
      </c>
      <c r="R35" s="124">
        <f>'N2'!R35+'K2'!R35</f>
        <v>0</v>
      </c>
      <c r="S35" s="124">
        <f>'N2'!S35+'K2'!S35</f>
        <v>0</v>
      </c>
      <c r="T35" s="34">
        <f>'N2'!T35+'K2'!T35</f>
        <v>0</v>
      </c>
      <c r="U35" s="122">
        <f>'N2'!U35+'K2'!U35</f>
        <v>0</v>
      </c>
      <c r="V35" s="122">
        <f>'N2'!V35+'K2'!V35</f>
        <v>0</v>
      </c>
      <c r="W35" s="122">
        <f>'N2'!W35+'K2'!W35</f>
        <v>0</v>
      </c>
      <c r="X35" s="123">
        <f>'N2'!X35+'K2'!X35</f>
        <v>0</v>
      </c>
      <c r="Y35" s="122">
        <f>'N2'!Y35+'K2'!Y35</f>
        <v>0</v>
      </c>
      <c r="Z35" s="123">
        <f>'N2'!Z35+'K2'!Z35</f>
        <v>0</v>
      </c>
      <c r="AA35" s="124">
        <f>'N2'!AA35+'K2'!AA35</f>
        <v>0</v>
      </c>
      <c r="AB35" s="124">
        <f>'N2'!AB35+'K2'!AB35</f>
        <v>0</v>
      </c>
      <c r="AC35" s="34">
        <f>'N2'!AC35+'K2'!AC35</f>
        <v>0</v>
      </c>
      <c r="AD35" s="19">
        <f>'N2'!AD35+'K2'!AD35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'N2'!C36+'K2'!C36</f>
        <v>1730</v>
      </c>
      <c r="D36" s="83">
        <f>'N2'!D36+'K2'!D36</f>
        <v>555</v>
      </c>
      <c r="E36" s="83">
        <f>'N2'!E36+'K2'!E36</f>
        <v>35</v>
      </c>
      <c r="F36" s="84">
        <f>'N2'!F36+'K2'!F36</f>
        <v>149</v>
      </c>
      <c r="G36" s="83">
        <f>'N2'!G36+'K2'!G36</f>
        <v>88</v>
      </c>
      <c r="H36" s="84">
        <f>'N2'!H36+'K2'!H36</f>
        <v>887</v>
      </c>
      <c r="I36" s="83">
        <f>'N2'!I36+'K2'!I36</f>
        <v>228</v>
      </c>
      <c r="J36" s="84">
        <f>'N2'!J36+'K2'!J36</f>
        <v>254</v>
      </c>
      <c r="K36" s="85">
        <f>'N2'!K36+'K2'!K36</f>
        <v>3926</v>
      </c>
      <c r="L36" s="83">
        <f>'N2'!L36+'K2'!L36</f>
        <v>0</v>
      </c>
      <c r="M36" s="83">
        <f>'N2'!M36+'K2'!M36</f>
        <v>0</v>
      </c>
      <c r="N36" s="83">
        <f>'N2'!N36+'K2'!N36</f>
        <v>0</v>
      </c>
      <c r="O36" s="84">
        <f>'N2'!O36+'K2'!O36</f>
        <v>0</v>
      </c>
      <c r="P36" s="83">
        <f>'N2'!P36+'K2'!P36</f>
        <v>0</v>
      </c>
      <c r="Q36" s="84">
        <f>'N2'!Q36+'K2'!Q36</f>
        <v>0</v>
      </c>
      <c r="R36" s="86">
        <f>'N2'!R36+'K2'!R36</f>
        <v>0</v>
      </c>
      <c r="S36" s="86">
        <f>'N2'!S36+'K2'!S36</f>
        <v>0</v>
      </c>
      <c r="T36" s="85">
        <f>'N2'!T36+'K2'!T36</f>
        <v>0</v>
      </c>
      <c r="U36" s="83">
        <f>'N2'!U36+'K2'!U36</f>
        <v>0</v>
      </c>
      <c r="V36" s="83">
        <f>'N2'!V36+'K2'!V36</f>
        <v>0</v>
      </c>
      <c r="W36" s="83">
        <f>'N2'!W36+'K2'!W36</f>
        <v>0</v>
      </c>
      <c r="X36" s="84">
        <f>'N2'!X36+'K2'!X36</f>
        <v>0</v>
      </c>
      <c r="Y36" s="83">
        <f>'N2'!Y36+'K2'!Y36</f>
        <v>0</v>
      </c>
      <c r="Z36" s="84">
        <f>'N2'!Z36+'K2'!Z36</f>
        <v>0</v>
      </c>
      <c r="AA36" s="86">
        <f>'N2'!AA36+'K2'!AA36</f>
        <v>0</v>
      </c>
      <c r="AB36" s="86">
        <f>'N2'!AB36+'K2'!AB36</f>
        <v>0</v>
      </c>
      <c r="AC36" s="85">
        <f>'N2'!AC36+'K2'!AC36</f>
        <v>0</v>
      </c>
      <c r="AD36" s="87">
        <f>'N2'!AD36+'K2'!AD36</f>
        <v>3926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'N2'!AD38+'K2'!AD38</f>
        <v>3926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'N2'!AD39+'K2'!AD39</f>
        <v>-11338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'N2'!AD40+'K2'!AD40</f>
        <v>7270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'N2'!AD41+'K2'!AD41</f>
        <v>-15198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ma</v>
      </c>
      <c r="C5" s="111">
        <f>'N3'!C5+'K3'!C5</f>
        <v>26</v>
      </c>
      <c r="D5" s="112">
        <f>'N3'!D5+'K3'!D5</f>
        <v>2</v>
      </c>
      <c r="E5" s="112">
        <f>'N3'!E5+'K3'!E5</f>
        <v>1</v>
      </c>
      <c r="F5" s="113">
        <f>'N3'!F5+'K3'!F5</f>
        <v>0</v>
      </c>
      <c r="G5" s="111">
        <f>'N3'!G5+'K3'!G5</f>
        <v>3</v>
      </c>
      <c r="H5" s="113">
        <f>'N3'!H5+'K3'!H5</f>
        <v>6</v>
      </c>
      <c r="I5" s="111">
        <f>'N3'!I5+'K3'!I5</f>
        <v>0</v>
      </c>
      <c r="J5" s="113">
        <f>'N3'!J5+'K3'!J5</f>
        <v>0</v>
      </c>
      <c r="K5" s="32">
        <f>'N3'!K5+'K3'!K5</f>
        <v>38</v>
      </c>
      <c r="L5" s="112">
        <f>'N3'!L5+'K3'!L5</f>
        <v>0</v>
      </c>
      <c r="M5" s="112">
        <f>'N3'!M5+'K3'!M5</f>
        <v>0</v>
      </c>
      <c r="N5" s="112">
        <f>'N3'!N5+'K3'!N5</f>
        <v>0</v>
      </c>
      <c r="O5" s="113">
        <f>'N3'!O5+'K3'!O5</f>
        <v>0</v>
      </c>
      <c r="P5" s="112">
        <f>'N3'!P5+'K3'!P5</f>
        <v>0</v>
      </c>
      <c r="Q5" s="113">
        <f>'N3'!Q5+'K3'!Q5</f>
        <v>0</v>
      </c>
      <c r="R5" s="120">
        <f>'N3'!R5+'K3'!R5</f>
        <v>0</v>
      </c>
      <c r="S5" s="120">
        <f>'N3'!S5+'K3'!S5</f>
        <v>0</v>
      </c>
      <c r="T5" s="32">
        <f>'N3'!T5+'K3'!T5</f>
        <v>0</v>
      </c>
      <c r="U5" s="112">
        <f>'N3'!U5+'K3'!U5</f>
        <v>0</v>
      </c>
      <c r="V5" s="112">
        <f>'N3'!V5+'K3'!V5</f>
        <v>0</v>
      </c>
      <c r="W5" s="112">
        <f>'N3'!W5+'K3'!W5</f>
        <v>0</v>
      </c>
      <c r="X5" s="113">
        <f>'N3'!X5+'K3'!X5</f>
        <v>0</v>
      </c>
      <c r="Y5" s="112">
        <f>'N3'!Y5+'K3'!Y5</f>
        <v>0</v>
      </c>
      <c r="Z5" s="113">
        <f>'N3'!Z5+'K3'!Z5</f>
        <v>0</v>
      </c>
      <c r="AA5" s="120">
        <f>'N3'!AA5+'K3'!AA5</f>
        <v>0</v>
      </c>
      <c r="AB5" s="120">
        <f>'N3'!AB5+'K3'!AB5</f>
        <v>0</v>
      </c>
      <c r="AC5" s="32">
        <f>'N3'!AC5+'K3'!AC5</f>
        <v>0</v>
      </c>
      <c r="AD5" s="17">
        <f>'N3'!AD5+'K3'!AD5</f>
        <v>38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ti</v>
      </c>
      <c r="C6" s="114">
        <f>'N3'!C6+'K3'!C6</f>
        <v>43</v>
      </c>
      <c r="D6" s="115">
        <f>'N3'!D6+'K3'!D6</f>
        <v>15</v>
      </c>
      <c r="E6" s="115">
        <f>'N3'!E6+'K3'!E6</f>
        <v>0</v>
      </c>
      <c r="F6" s="116">
        <f>'N3'!F6+'K3'!F6</f>
        <v>0</v>
      </c>
      <c r="G6" s="114">
        <f>'N3'!G6+'K3'!G6</f>
        <v>1</v>
      </c>
      <c r="H6" s="116">
        <f>'N3'!H6+'K3'!H6</f>
        <v>23</v>
      </c>
      <c r="I6" s="114">
        <f>'N3'!I6+'K3'!I6</f>
        <v>2</v>
      </c>
      <c r="J6" s="116">
        <f>'N3'!J6+'K3'!J6</f>
        <v>2</v>
      </c>
      <c r="K6" s="33">
        <f>'N3'!K6+'K3'!K6</f>
        <v>86</v>
      </c>
      <c r="L6" s="115">
        <f>'N3'!L6+'K3'!L6</f>
        <v>0</v>
      </c>
      <c r="M6" s="115">
        <f>'N3'!M6+'K3'!M6</f>
        <v>0</v>
      </c>
      <c r="N6" s="115">
        <f>'N3'!N6+'K3'!N6</f>
        <v>0</v>
      </c>
      <c r="O6" s="116">
        <f>'N3'!O6+'K3'!O6</f>
        <v>0</v>
      </c>
      <c r="P6" s="115">
        <f>'N3'!P6+'K3'!P6</f>
        <v>0</v>
      </c>
      <c r="Q6" s="116">
        <f>'N3'!Q6+'K3'!Q6</f>
        <v>0</v>
      </c>
      <c r="R6" s="121">
        <f>'N3'!R6+'K3'!R6</f>
        <v>0</v>
      </c>
      <c r="S6" s="121">
        <f>'N3'!S6+'K3'!S6</f>
        <v>0</v>
      </c>
      <c r="T6" s="33">
        <f>'N3'!T6+'K3'!T6</f>
        <v>0</v>
      </c>
      <c r="U6" s="115">
        <f>'N3'!U6+'K3'!U6</f>
        <v>0</v>
      </c>
      <c r="V6" s="115">
        <f>'N3'!V6+'K3'!V6</f>
        <v>0</v>
      </c>
      <c r="W6" s="115">
        <f>'N3'!W6+'K3'!W6</f>
        <v>0</v>
      </c>
      <c r="X6" s="116">
        <f>'N3'!X6+'K3'!X6</f>
        <v>0</v>
      </c>
      <c r="Y6" s="115">
        <f>'N3'!Y6+'K3'!Y6</f>
        <v>0</v>
      </c>
      <c r="Z6" s="116">
        <f>'N3'!Z6+'K3'!Z6</f>
        <v>0</v>
      </c>
      <c r="AA6" s="121">
        <f>'N3'!AA6+'K3'!AA6</f>
        <v>0</v>
      </c>
      <c r="AB6" s="121">
        <f>'N3'!AB6+'K3'!AB6</f>
        <v>0</v>
      </c>
      <c r="AC6" s="33">
        <f>'N3'!AC6+'K3'!AC6</f>
        <v>0</v>
      </c>
      <c r="AD6" s="12">
        <f>'N3'!AD6+'K3'!AD6</f>
        <v>86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ke</v>
      </c>
      <c r="C7" s="114">
        <f>'N3'!C7+'K3'!C7</f>
        <v>41</v>
      </c>
      <c r="D7" s="115">
        <f>'N3'!D7+'K3'!D7</f>
        <v>7</v>
      </c>
      <c r="E7" s="115">
        <f>'N3'!E7+'K3'!E7</f>
        <v>0</v>
      </c>
      <c r="F7" s="116">
        <f>'N3'!F7+'K3'!F7</f>
        <v>2</v>
      </c>
      <c r="G7" s="114">
        <f>'N3'!G7+'K3'!G7</f>
        <v>1</v>
      </c>
      <c r="H7" s="116">
        <f>'N3'!H7+'K3'!H7</f>
        <v>24</v>
      </c>
      <c r="I7" s="114">
        <f>'N3'!I7+'K3'!I7</f>
        <v>6</v>
      </c>
      <c r="J7" s="116">
        <f>'N3'!J7+'K3'!J7</f>
        <v>7</v>
      </c>
      <c r="K7" s="33">
        <f>'N3'!K7+'K3'!K7</f>
        <v>88</v>
      </c>
      <c r="L7" s="115">
        <f>'N3'!L7+'K3'!L7</f>
        <v>0</v>
      </c>
      <c r="M7" s="115">
        <f>'N3'!M7+'K3'!M7</f>
        <v>0</v>
      </c>
      <c r="N7" s="115">
        <f>'N3'!N7+'K3'!N7</f>
        <v>0</v>
      </c>
      <c r="O7" s="116">
        <f>'N3'!O7+'K3'!O7</f>
        <v>0</v>
      </c>
      <c r="P7" s="115">
        <f>'N3'!P7+'K3'!P7</f>
        <v>0</v>
      </c>
      <c r="Q7" s="116">
        <f>'N3'!Q7+'K3'!Q7</f>
        <v>0</v>
      </c>
      <c r="R7" s="121">
        <f>'N3'!R7+'K3'!R7</f>
        <v>0</v>
      </c>
      <c r="S7" s="121">
        <f>'N3'!S7+'K3'!S7</f>
        <v>0</v>
      </c>
      <c r="T7" s="33">
        <f>'N3'!T7+'K3'!T7</f>
        <v>0</v>
      </c>
      <c r="U7" s="115">
        <f>'N3'!U7+'K3'!U7</f>
        <v>0</v>
      </c>
      <c r="V7" s="115">
        <f>'N3'!V7+'K3'!V7</f>
        <v>0</v>
      </c>
      <c r="W7" s="115">
        <f>'N3'!W7+'K3'!W7</f>
        <v>0</v>
      </c>
      <c r="X7" s="116">
        <f>'N3'!X7+'K3'!X7</f>
        <v>0</v>
      </c>
      <c r="Y7" s="115">
        <f>'N3'!Y7+'K3'!Y7</f>
        <v>0</v>
      </c>
      <c r="Z7" s="116">
        <f>'N3'!Z7+'K3'!Z7</f>
        <v>0</v>
      </c>
      <c r="AA7" s="121">
        <f>'N3'!AA7+'K3'!AA7</f>
        <v>0</v>
      </c>
      <c r="AB7" s="121">
        <f>'N3'!AB7+'K3'!AB7</f>
        <v>0</v>
      </c>
      <c r="AC7" s="33">
        <f>'N3'!AC7+'K3'!AC7</f>
        <v>0</v>
      </c>
      <c r="AD7" s="12">
        <f>'N3'!AD7+'K3'!AD7</f>
        <v>88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to</v>
      </c>
      <c r="C8" s="114">
        <f>'N3'!C8+'K3'!C8</f>
        <v>97</v>
      </c>
      <c r="D8" s="115">
        <f>'N3'!D8+'K3'!D8</f>
        <v>19</v>
      </c>
      <c r="E8" s="115">
        <f>'N3'!E8+'K3'!E8</f>
        <v>0</v>
      </c>
      <c r="F8" s="116">
        <f>'N3'!F8+'K3'!F8</f>
        <v>0</v>
      </c>
      <c r="G8" s="114">
        <f>'N3'!G8+'K3'!G8</f>
        <v>1</v>
      </c>
      <c r="H8" s="116">
        <f>'N3'!H8+'K3'!H8</f>
        <v>24</v>
      </c>
      <c r="I8" s="114">
        <f>'N3'!I8+'K3'!I8</f>
        <v>14</v>
      </c>
      <c r="J8" s="116">
        <f>'N3'!J8+'K3'!J8</f>
        <v>19</v>
      </c>
      <c r="K8" s="33">
        <f>'N3'!K8+'K3'!K8</f>
        <v>174</v>
      </c>
      <c r="L8" s="115">
        <f>'N3'!L8+'K3'!L8</f>
        <v>0</v>
      </c>
      <c r="M8" s="115">
        <f>'N3'!M8+'K3'!M8</f>
        <v>0</v>
      </c>
      <c r="N8" s="115">
        <f>'N3'!N8+'K3'!N8</f>
        <v>0</v>
      </c>
      <c r="O8" s="116">
        <f>'N3'!O8+'K3'!O8</f>
        <v>0</v>
      </c>
      <c r="P8" s="115">
        <f>'N3'!P8+'K3'!P8</f>
        <v>0</v>
      </c>
      <c r="Q8" s="116">
        <f>'N3'!Q8+'K3'!Q8</f>
        <v>0</v>
      </c>
      <c r="R8" s="121">
        <f>'N3'!R8+'K3'!R8</f>
        <v>0</v>
      </c>
      <c r="S8" s="121">
        <f>'N3'!S8+'K3'!S8</f>
        <v>0</v>
      </c>
      <c r="T8" s="33">
        <f>'N3'!T8+'K3'!T8</f>
        <v>0</v>
      </c>
      <c r="U8" s="115">
        <f>'N3'!U8+'K3'!U8</f>
        <v>0</v>
      </c>
      <c r="V8" s="115">
        <f>'N3'!V8+'K3'!V8</f>
        <v>0</v>
      </c>
      <c r="W8" s="115">
        <f>'N3'!W8+'K3'!W8</f>
        <v>0</v>
      </c>
      <c r="X8" s="116">
        <f>'N3'!X8+'K3'!X8</f>
        <v>0</v>
      </c>
      <c r="Y8" s="115">
        <f>'N3'!Y8+'K3'!Y8</f>
        <v>0</v>
      </c>
      <c r="Z8" s="116">
        <f>'N3'!Z8+'K3'!Z8</f>
        <v>0</v>
      </c>
      <c r="AA8" s="121">
        <f>'N3'!AA8+'K3'!AA8</f>
        <v>0</v>
      </c>
      <c r="AB8" s="121">
        <f>'N3'!AB8+'K3'!AB8</f>
        <v>0</v>
      </c>
      <c r="AC8" s="33">
        <f>'N3'!AC8+'K3'!AC8</f>
        <v>0</v>
      </c>
      <c r="AD8" s="12">
        <f>'N3'!AD8+'K3'!AD8</f>
        <v>174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pe</v>
      </c>
      <c r="C9" s="114">
        <f>'N3'!C9+'K3'!C9</f>
        <v>75</v>
      </c>
      <c r="D9" s="115">
        <f>'N3'!D9+'K3'!D9</f>
        <v>30</v>
      </c>
      <c r="E9" s="115">
        <f>'N3'!E9+'K3'!E9</f>
        <v>2</v>
      </c>
      <c r="F9" s="116">
        <f>'N3'!F9+'K3'!F9</f>
        <v>6</v>
      </c>
      <c r="G9" s="114">
        <f>'N3'!G9+'K3'!G9</f>
        <v>6</v>
      </c>
      <c r="H9" s="116">
        <f>'N3'!H9+'K3'!H9</f>
        <v>23</v>
      </c>
      <c r="I9" s="114">
        <f>'N3'!I9+'K3'!I9</f>
        <v>16</v>
      </c>
      <c r="J9" s="116">
        <f>'N3'!J9+'K3'!J9</f>
        <v>17</v>
      </c>
      <c r="K9" s="33">
        <f>'N3'!K9+'K3'!K9</f>
        <v>175</v>
      </c>
      <c r="L9" s="115">
        <f>'N3'!L9+'K3'!L9</f>
        <v>0</v>
      </c>
      <c r="M9" s="115">
        <f>'N3'!M9+'K3'!M9</f>
        <v>0</v>
      </c>
      <c r="N9" s="115">
        <f>'N3'!N9+'K3'!N9</f>
        <v>0</v>
      </c>
      <c r="O9" s="116">
        <f>'N3'!O9+'K3'!O9</f>
        <v>0</v>
      </c>
      <c r="P9" s="115">
        <f>'N3'!P9+'K3'!P9</f>
        <v>0</v>
      </c>
      <c r="Q9" s="116">
        <f>'N3'!Q9+'K3'!Q9</f>
        <v>0</v>
      </c>
      <c r="R9" s="121">
        <f>'N3'!R9+'K3'!R9</f>
        <v>0</v>
      </c>
      <c r="S9" s="121">
        <f>'N3'!S9+'K3'!S9</f>
        <v>0</v>
      </c>
      <c r="T9" s="33">
        <f>'N3'!T9+'K3'!T9</f>
        <v>0</v>
      </c>
      <c r="U9" s="115">
        <f>'N3'!U9+'K3'!U9</f>
        <v>0</v>
      </c>
      <c r="V9" s="115">
        <f>'N3'!V9+'K3'!V9</f>
        <v>0</v>
      </c>
      <c r="W9" s="115">
        <f>'N3'!W9+'K3'!W9</f>
        <v>0</v>
      </c>
      <c r="X9" s="116">
        <f>'N3'!X9+'K3'!X9</f>
        <v>0</v>
      </c>
      <c r="Y9" s="115">
        <f>'N3'!Y9+'K3'!Y9</f>
        <v>0</v>
      </c>
      <c r="Z9" s="116">
        <f>'N3'!Z9+'K3'!Z9</f>
        <v>0</v>
      </c>
      <c r="AA9" s="121">
        <f>'N3'!AA9+'K3'!AA9</f>
        <v>0</v>
      </c>
      <c r="AB9" s="121">
        <f>'N3'!AB9+'K3'!AB9</f>
        <v>0</v>
      </c>
      <c r="AC9" s="33">
        <f>'N3'!AC9+'K3'!AC9</f>
        <v>0</v>
      </c>
      <c r="AD9" s="12">
        <f>'N3'!AD9+'K3'!AD9</f>
        <v>175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la</v>
      </c>
      <c r="C10" s="114">
        <f>'N3'!C10+'K3'!C10</f>
        <v>239</v>
      </c>
      <c r="D10" s="115">
        <f>'N3'!D10+'K3'!D10</f>
        <v>60</v>
      </c>
      <c r="E10" s="115">
        <f>'N3'!E10+'K3'!E10</f>
        <v>0</v>
      </c>
      <c r="F10" s="116">
        <f>'N3'!F10+'K3'!F10</f>
        <v>39</v>
      </c>
      <c r="G10" s="114">
        <f>'N3'!G10+'K3'!G10</f>
        <v>6</v>
      </c>
      <c r="H10" s="116">
        <f>'N3'!H10+'K3'!H10</f>
        <v>72</v>
      </c>
      <c r="I10" s="114">
        <f>'N3'!I10+'K3'!I10</f>
        <v>28</v>
      </c>
      <c r="J10" s="116">
        <f>'N3'!J10+'K3'!J10</f>
        <v>31</v>
      </c>
      <c r="K10" s="33">
        <f>'N3'!K10+'K3'!K10</f>
        <v>475</v>
      </c>
      <c r="L10" s="115">
        <f>'N3'!L10+'K3'!L10</f>
        <v>0</v>
      </c>
      <c r="M10" s="115">
        <f>'N3'!M10+'K3'!M10</f>
        <v>0</v>
      </c>
      <c r="N10" s="115">
        <f>'N3'!N10+'K3'!N10</f>
        <v>0</v>
      </c>
      <c r="O10" s="116">
        <f>'N3'!O10+'K3'!O10</f>
        <v>0</v>
      </c>
      <c r="P10" s="115">
        <f>'N3'!P10+'K3'!P10</f>
        <v>0</v>
      </c>
      <c r="Q10" s="116">
        <f>'N3'!Q10+'K3'!Q10</f>
        <v>0</v>
      </c>
      <c r="R10" s="121">
        <f>'N3'!R10+'K3'!R10</f>
        <v>0</v>
      </c>
      <c r="S10" s="121">
        <f>'N3'!S10+'K3'!S10</f>
        <v>0</v>
      </c>
      <c r="T10" s="33">
        <f>'N3'!T10+'K3'!T10</f>
        <v>0</v>
      </c>
      <c r="U10" s="115">
        <f>'N3'!U10+'K3'!U10</f>
        <v>0</v>
      </c>
      <c r="V10" s="115">
        <f>'N3'!V10+'K3'!V10</f>
        <v>0</v>
      </c>
      <c r="W10" s="115">
        <f>'N3'!W10+'K3'!W10</f>
        <v>0</v>
      </c>
      <c r="X10" s="116">
        <f>'N3'!X10+'K3'!X10</f>
        <v>0</v>
      </c>
      <c r="Y10" s="115">
        <f>'N3'!Y10+'K3'!Y10</f>
        <v>0</v>
      </c>
      <c r="Z10" s="116">
        <f>'N3'!Z10+'K3'!Z10</f>
        <v>0</v>
      </c>
      <c r="AA10" s="121">
        <f>'N3'!AA10+'K3'!AA10</f>
        <v>0</v>
      </c>
      <c r="AB10" s="121">
        <f>'N3'!AB10+'K3'!AB10</f>
        <v>0</v>
      </c>
      <c r="AC10" s="33">
        <f>'N3'!AC10+'K3'!AC10</f>
        <v>0</v>
      </c>
      <c r="AD10" s="12">
        <f>'N3'!AD10+'K3'!AD10</f>
        <v>475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su</v>
      </c>
      <c r="C11" s="114">
        <f>'N3'!C11+'K3'!C11</f>
        <v>488</v>
      </c>
      <c r="D11" s="115">
        <f>'N3'!D11+'K3'!D11</f>
        <v>65</v>
      </c>
      <c r="E11" s="115">
        <f>'N3'!E11+'K3'!E11</f>
        <v>5</v>
      </c>
      <c r="F11" s="116">
        <f>'N3'!F11+'K3'!F11</f>
        <v>40</v>
      </c>
      <c r="G11" s="114">
        <f>'N3'!G11+'K3'!G11</f>
        <v>4</v>
      </c>
      <c r="H11" s="116">
        <f>'N3'!H11+'K3'!H11</f>
        <v>146</v>
      </c>
      <c r="I11" s="114">
        <f>'N3'!I11+'K3'!I11</f>
        <v>63</v>
      </c>
      <c r="J11" s="116">
        <f>'N3'!J11+'K3'!J11</f>
        <v>71</v>
      </c>
      <c r="K11" s="33">
        <f>'N3'!K11+'K3'!K11</f>
        <v>882</v>
      </c>
      <c r="L11" s="115">
        <f>'N3'!L11+'K3'!L11</f>
        <v>0</v>
      </c>
      <c r="M11" s="115">
        <f>'N3'!M11+'K3'!M11</f>
        <v>0</v>
      </c>
      <c r="N11" s="115">
        <f>'N3'!N11+'K3'!N11</f>
        <v>0</v>
      </c>
      <c r="O11" s="116">
        <f>'N3'!O11+'K3'!O11</f>
        <v>0</v>
      </c>
      <c r="P11" s="115">
        <f>'N3'!P11+'K3'!P11</f>
        <v>0</v>
      </c>
      <c r="Q11" s="116">
        <f>'N3'!Q11+'K3'!Q11</f>
        <v>0</v>
      </c>
      <c r="R11" s="121">
        <f>'N3'!R11+'K3'!R11</f>
        <v>0</v>
      </c>
      <c r="S11" s="121">
        <f>'N3'!S11+'K3'!S11</f>
        <v>0</v>
      </c>
      <c r="T11" s="33">
        <f>'N3'!T11+'K3'!T11</f>
        <v>0</v>
      </c>
      <c r="U11" s="115">
        <f>'N3'!U11+'K3'!U11</f>
        <v>0</v>
      </c>
      <c r="V11" s="115">
        <f>'N3'!V11+'K3'!V11</f>
        <v>0</v>
      </c>
      <c r="W11" s="115">
        <f>'N3'!W11+'K3'!W11</f>
        <v>0</v>
      </c>
      <c r="X11" s="116">
        <f>'N3'!X11+'K3'!X11</f>
        <v>0</v>
      </c>
      <c r="Y11" s="115">
        <f>'N3'!Y11+'K3'!Y11</f>
        <v>0</v>
      </c>
      <c r="Z11" s="116">
        <f>'N3'!Z11+'K3'!Z11</f>
        <v>0</v>
      </c>
      <c r="AA11" s="121">
        <f>'N3'!AA11+'K3'!AA11</f>
        <v>0</v>
      </c>
      <c r="AB11" s="121">
        <f>'N3'!AB11+'K3'!AB11</f>
        <v>0</v>
      </c>
      <c r="AC11" s="33">
        <f>'N3'!AC11+'K3'!AC11</f>
        <v>0</v>
      </c>
      <c r="AD11" s="12">
        <f>'N3'!AD11+'K3'!AD11</f>
        <v>882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ma</v>
      </c>
      <c r="C12" s="114">
        <f>'N3'!C12+'K3'!C12</f>
        <v>20</v>
      </c>
      <c r="D12" s="115">
        <f>'N3'!D12+'K3'!D12</f>
        <v>3</v>
      </c>
      <c r="E12" s="115">
        <f>'N3'!E12+'K3'!E12</f>
        <v>2</v>
      </c>
      <c r="F12" s="116">
        <f>'N3'!F12+'K3'!F12</f>
        <v>2</v>
      </c>
      <c r="G12" s="114">
        <f>'N3'!G12+'K3'!G12</f>
        <v>2</v>
      </c>
      <c r="H12" s="116">
        <f>'N3'!H12+'K3'!H12</f>
        <v>8</v>
      </c>
      <c r="I12" s="114">
        <f>'N3'!I12+'K3'!I12</f>
        <v>0</v>
      </c>
      <c r="J12" s="116">
        <f>'N3'!J12+'K3'!J12</f>
        <v>0</v>
      </c>
      <c r="K12" s="33">
        <f>'N3'!K12+'K3'!K12</f>
        <v>37</v>
      </c>
      <c r="L12" s="115">
        <f>'N3'!L12+'K3'!L12</f>
        <v>0</v>
      </c>
      <c r="M12" s="115">
        <f>'N3'!M12+'K3'!M12</f>
        <v>0</v>
      </c>
      <c r="N12" s="115">
        <f>'N3'!N12+'K3'!N12</f>
        <v>0</v>
      </c>
      <c r="O12" s="116">
        <f>'N3'!O12+'K3'!O12</f>
        <v>0</v>
      </c>
      <c r="P12" s="115">
        <f>'N3'!P12+'K3'!P12</f>
        <v>0</v>
      </c>
      <c r="Q12" s="116">
        <f>'N3'!Q12+'K3'!Q12</f>
        <v>0</v>
      </c>
      <c r="R12" s="121">
        <f>'N3'!R12+'K3'!R12</f>
        <v>0</v>
      </c>
      <c r="S12" s="121">
        <f>'N3'!S12+'K3'!S12</f>
        <v>0</v>
      </c>
      <c r="T12" s="33">
        <f>'N3'!T12+'K3'!T12</f>
        <v>0</v>
      </c>
      <c r="U12" s="115">
        <f>'N3'!U12+'K3'!U12</f>
        <v>0</v>
      </c>
      <c r="V12" s="115">
        <f>'N3'!V12+'K3'!V12</f>
        <v>0</v>
      </c>
      <c r="W12" s="115">
        <f>'N3'!W12+'K3'!W12</f>
        <v>0</v>
      </c>
      <c r="X12" s="116">
        <f>'N3'!X12+'K3'!X12</f>
        <v>0</v>
      </c>
      <c r="Y12" s="115">
        <f>'N3'!Y12+'K3'!Y12</f>
        <v>0</v>
      </c>
      <c r="Z12" s="116">
        <f>'N3'!Z12+'K3'!Z12</f>
        <v>0</v>
      </c>
      <c r="AA12" s="121">
        <f>'N3'!AA12+'K3'!AA12</f>
        <v>0</v>
      </c>
      <c r="AB12" s="121">
        <f>'N3'!AB12+'K3'!AB12</f>
        <v>0</v>
      </c>
      <c r="AC12" s="33">
        <f>'N3'!AC12+'K3'!AC12</f>
        <v>0</v>
      </c>
      <c r="AD12" s="12">
        <f>'N3'!AD12+'K3'!AD12</f>
        <v>37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ti</v>
      </c>
      <c r="C13" s="114">
        <f>'N3'!C13+'K3'!C13</f>
        <v>127</v>
      </c>
      <c r="D13" s="115">
        <f>'N3'!D13+'K3'!D13</f>
        <v>79</v>
      </c>
      <c r="E13" s="115">
        <f>'N3'!E13+'K3'!E13</f>
        <v>0</v>
      </c>
      <c r="F13" s="116">
        <f>'N3'!F13+'K3'!F13</f>
        <v>5</v>
      </c>
      <c r="G13" s="114">
        <f>'N3'!G13+'K3'!G13</f>
        <v>16</v>
      </c>
      <c r="H13" s="116">
        <f>'N3'!H13+'K3'!H13</f>
        <v>51</v>
      </c>
      <c r="I13" s="114">
        <f>'N3'!I13+'K3'!I13</f>
        <v>7</v>
      </c>
      <c r="J13" s="116">
        <f>'N3'!J13+'K3'!J13</f>
        <v>5</v>
      </c>
      <c r="K13" s="33">
        <f>'N3'!K13+'K3'!K13</f>
        <v>290</v>
      </c>
      <c r="L13" s="115">
        <f>'N3'!L13+'K3'!L13</f>
        <v>0</v>
      </c>
      <c r="M13" s="115">
        <f>'N3'!M13+'K3'!M13</f>
        <v>0</v>
      </c>
      <c r="N13" s="115">
        <f>'N3'!N13+'K3'!N13</f>
        <v>0</v>
      </c>
      <c r="O13" s="116">
        <f>'N3'!O13+'K3'!O13</f>
        <v>0</v>
      </c>
      <c r="P13" s="115">
        <f>'N3'!P13+'K3'!P13</f>
        <v>0</v>
      </c>
      <c r="Q13" s="116">
        <f>'N3'!Q13+'K3'!Q13</f>
        <v>0</v>
      </c>
      <c r="R13" s="121">
        <f>'N3'!R13+'K3'!R13</f>
        <v>0</v>
      </c>
      <c r="S13" s="121">
        <f>'N3'!S13+'K3'!S13</f>
        <v>0</v>
      </c>
      <c r="T13" s="33">
        <f>'N3'!T13+'K3'!T13</f>
        <v>0</v>
      </c>
      <c r="U13" s="115">
        <f>'N3'!U13+'K3'!U13</f>
        <v>0</v>
      </c>
      <c r="V13" s="115">
        <f>'N3'!V13+'K3'!V13</f>
        <v>0</v>
      </c>
      <c r="W13" s="115">
        <f>'N3'!W13+'K3'!W13</f>
        <v>0</v>
      </c>
      <c r="X13" s="116">
        <f>'N3'!X13+'K3'!X13</f>
        <v>0</v>
      </c>
      <c r="Y13" s="115">
        <f>'N3'!Y13+'K3'!Y13</f>
        <v>0</v>
      </c>
      <c r="Z13" s="116">
        <f>'N3'!Z13+'K3'!Z13</f>
        <v>0</v>
      </c>
      <c r="AA13" s="121">
        <f>'N3'!AA13+'K3'!AA13</f>
        <v>0</v>
      </c>
      <c r="AB13" s="121">
        <f>'N3'!AB13+'K3'!AB13</f>
        <v>0</v>
      </c>
      <c r="AC13" s="33">
        <f>'N3'!AC13+'K3'!AC13</f>
        <v>0</v>
      </c>
      <c r="AD13" s="12">
        <f>'N3'!AD13+'K3'!AD13</f>
        <v>290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ke</v>
      </c>
      <c r="C14" s="114">
        <f>'N3'!C14+'K3'!C14</f>
        <v>83</v>
      </c>
      <c r="D14" s="115">
        <f>'N3'!D14+'K3'!D14</f>
        <v>7</v>
      </c>
      <c r="E14" s="115">
        <f>'N3'!E14+'K3'!E14</f>
        <v>0</v>
      </c>
      <c r="F14" s="116">
        <f>'N3'!F14+'K3'!F14</f>
        <v>0</v>
      </c>
      <c r="G14" s="114">
        <f>'N3'!G14+'K3'!G14</f>
        <v>0</v>
      </c>
      <c r="H14" s="116">
        <f>'N3'!H14+'K3'!H14</f>
        <v>32</v>
      </c>
      <c r="I14" s="114">
        <f>'N3'!I14+'K3'!I14</f>
        <v>5</v>
      </c>
      <c r="J14" s="116">
        <f>'N3'!J14+'K3'!J14</f>
        <v>4</v>
      </c>
      <c r="K14" s="33">
        <f>'N3'!K14+'K3'!K14</f>
        <v>131</v>
      </c>
      <c r="L14" s="115">
        <f>'N3'!L14+'K3'!L14</f>
        <v>0</v>
      </c>
      <c r="M14" s="115">
        <f>'N3'!M14+'K3'!M14</f>
        <v>0</v>
      </c>
      <c r="N14" s="115">
        <f>'N3'!N14+'K3'!N14</f>
        <v>0</v>
      </c>
      <c r="O14" s="116">
        <f>'N3'!O14+'K3'!O14</f>
        <v>0</v>
      </c>
      <c r="P14" s="115">
        <f>'N3'!P14+'K3'!P14</f>
        <v>0</v>
      </c>
      <c r="Q14" s="116">
        <f>'N3'!Q14+'K3'!Q14</f>
        <v>0</v>
      </c>
      <c r="R14" s="121">
        <f>'N3'!R14+'K3'!R14</f>
        <v>0</v>
      </c>
      <c r="S14" s="121">
        <f>'N3'!S14+'K3'!S14</f>
        <v>0</v>
      </c>
      <c r="T14" s="33">
        <f>'N3'!T14+'K3'!T14</f>
        <v>0</v>
      </c>
      <c r="U14" s="115">
        <f>'N3'!U14+'K3'!U14</f>
        <v>0</v>
      </c>
      <c r="V14" s="115">
        <f>'N3'!V14+'K3'!V14</f>
        <v>0</v>
      </c>
      <c r="W14" s="115">
        <f>'N3'!W14+'K3'!W14</f>
        <v>0</v>
      </c>
      <c r="X14" s="116">
        <f>'N3'!X14+'K3'!X14</f>
        <v>0</v>
      </c>
      <c r="Y14" s="115">
        <f>'N3'!Y14+'K3'!Y14</f>
        <v>0</v>
      </c>
      <c r="Z14" s="116">
        <f>'N3'!Z14+'K3'!Z14</f>
        <v>0</v>
      </c>
      <c r="AA14" s="121">
        <f>'N3'!AA14+'K3'!AA14</f>
        <v>0</v>
      </c>
      <c r="AB14" s="121">
        <f>'N3'!AB14+'K3'!AB14</f>
        <v>0</v>
      </c>
      <c r="AC14" s="33">
        <f>'N3'!AC14+'K3'!AC14</f>
        <v>0</v>
      </c>
      <c r="AD14" s="12">
        <f>'N3'!AD14+'K3'!AD14</f>
        <v>131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to</v>
      </c>
      <c r="C15" s="114">
        <f>'N3'!C15+'K3'!C15</f>
        <v>91</v>
      </c>
      <c r="D15" s="115">
        <f>'N3'!D15+'K3'!D15</f>
        <v>7</v>
      </c>
      <c r="E15" s="115">
        <f>'N3'!E15+'K3'!E15</f>
        <v>0</v>
      </c>
      <c r="F15" s="116">
        <f>'N3'!F15+'K3'!F15</f>
        <v>4</v>
      </c>
      <c r="G15" s="114">
        <f>'N3'!G15+'K3'!G15</f>
        <v>0</v>
      </c>
      <c r="H15" s="116">
        <f>'N3'!H15+'K3'!H15</f>
        <v>51</v>
      </c>
      <c r="I15" s="114">
        <f>'N3'!I15+'K3'!I15</f>
        <v>2</v>
      </c>
      <c r="J15" s="116">
        <f>'N3'!J15+'K3'!J15</f>
        <v>2</v>
      </c>
      <c r="K15" s="33">
        <f>'N3'!K15+'K3'!K15</f>
        <v>157</v>
      </c>
      <c r="L15" s="115">
        <f>'N3'!L15+'K3'!L15</f>
        <v>0</v>
      </c>
      <c r="M15" s="115">
        <f>'N3'!M15+'K3'!M15</f>
        <v>0</v>
      </c>
      <c r="N15" s="115">
        <f>'N3'!N15+'K3'!N15</f>
        <v>0</v>
      </c>
      <c r="O15" s="116">
        <f>'N3'!O15+'K3'!O15</f>
        <v>0</v>
      </c>
      <c r="P15" s="115">
        <f>'N3'!P15+'K3'!P15</f>
        <v>0</v>
      </c>
      <c r="Q15" s="116">
        <f>'N3'!Q15+'K3'!Q15</f>
        <v>0</v>
      </c>
      <c r="R15" s="121">
        <f>'N3'!R15+'K3'!R15</f>
        <v>0</v>
      </c>
      <c r="S15" s="121">
        <f>'N3'!S15+'K3'!S15</f>
        <v>0</v>
      </c>
      <c r="T15" s="33">
        <f>'N3'!T15+'K3'!T15</f>
        <v>0</v>
      </c>
      <c r="U15" s="115">
        <f>'N3'!U15+'K3'!U15</f>
        <v>0</v>
      </c>
      <c r="V15" s="115">
        <f>'N3'!V15+'K3'!V15</f>
        <v>0</v>
      </c>
      <c r="W15" s="115">
        <f>'N3'!W15+'K3'!W15</f>
        <v>0</v>
      </c>
      <c r="X15" s="116">
        <f>'N3'!X15+'K3'!X15</f>
        <v>0</v>
      </c>
      <c r="Y15" s="115">
        <f>'N3'!Y15+'K3'!Y15</f>
        <v>0</v>
      </c>
      <c r="Z15" s="116">
        <f>'N3'!Z15+'K3'!Z15</f>
        <v>0</v>
      </c>
      <c r="AA15" s="121">
        <f>'N3'!AA15+'K3'!AA15</f>
        <v>0</v>
      </c>
      <c r="AB15" s="121">
        <f>'N3'!AB15+'K3'!AB15</f>
        <v>0</v>
      </c>
      <c r="AC15" s="33">
        <f>'N3'!AC15+'K3'!AC15</f>
        <v>0</v>
      </c>
      <c r="AD15" s="12">
        <f>'N3'!AD15+'K3'!AD15</f>
        <v>157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pe</v>
      </c>
      <c r="C16" s="114">
        <f>'N3'!C16+'K3'!C16</f>
        <v>90</v>
      </c>
      <c r="D16" s="115">
        <f>'N3'!D16+'K3'!D16</f>
        <v>6</v>
      </c>
      <c r="E16" s="115">
        <f>'N3'!E16+'K3'!E16</f>
        <v>0</v>
      </c>
      <c r="F16" s="116">
        <f>'N3'!F16+'K3'!F16</f>
        <v>0</v>
      </c>
      <c r="G16" s="114">
        <f>'N3'!G16+'K3'!G16</f>
        <v>0</v>
      </c>
      <c r="H16" s="116">
        <f>'N3'!H16+'K3'!H16</f>
        <v>25</v>
      </c>
      <c r="I16" s="114">
        <f>'N3'!I16+'K3'!I16</f>
        <v>7</v>
      </c>
      <c r="J16" s="116">
        <f>'N3'!J16+'K3'!J16</f>
        <v>10</v>
      </c>
      <c r="K16" s="33">
        <f>'N3'!K16+'K3'!K16</f>
        <v>138</v>
      </c>
      <c r="L16" s="115">
        <f>'N3'!L16+'K3'!L16</f>
        <v>0</v>
      </c>
      <c r="M16" s="115">
        <f>'N3'!M16+'K3'!M16</f>
        <v>0</v>
      </c>
      <c r="N16" s="115">
        <f>'N3'!N16+'K3'!N16</f>
        <v>0</v>
      </c>
      <c r="O16" s="116">
        <f>'N3'!O16+'K3'!O16</f>
        <v>0</v>
      </c>
      <c r="P16" s="115">
        <f>'N3'!P16+'K3'!P16</f>
        <v>0</v>
      </c>
      <c r="Q16" s="116">
        <f>'N3'!Q16+'K3'!Q16</f>
        <v>0</v>
      </c>
      <c r="R16" s="121">
        <f>'N3'!R16+'K3'!R16</f>
        <v>0</v>
      </c>
      <c r="S16" s="121">
        <f>'N3'!S16+'K3'!S16</f>
        <v>0</v>
      </c>
      <c r="T16" s="33">
        <f>'N3'!T16+'K3'!T16</f>
        <v>0</v>
      </c>
      <c r="U16" s="115">
        <f>'N3'!U16+'K3'!U16</f>
        <v>0</v>
      </c>
      <c r="V16" s="115">
        <f>'N3'!V16+'K3'!V16</f>
        <v>0</v>
      </c>
      <c r="W16" s="115">
        <f>'N3'!W16+'K3'!W16</f>
        <v>0</v>
      </c>
      <c r="X16" s="116">
        <f>'N3'!X16+'K3'!X16</f>
        <v>0</v>
      </c>
      <c r="Y16" s="115">
        <f>'N3'!Y16+'K3'!Y16</f>
        <v>0</v>
      </c>
      <c r="Z16" s="116">
        <f>'N3'!Z16+'K3'!Z16</f>
        <v>0</v>
      </c>
      <c r="AA16" s="121">
        <f>'N3'!AA16+'K3'!AA16</f>
        <v>0</v>
      </c>
      <c r="AB16" s="121">
        <f>'N3'!AB16+'K3'!AB16</f>
        <v>0</v>
      </c>
      <c r="AC16" s="33">
        <f>'N3'!AC16+'K3'!AC16</f>
        <v>0</v>
      </c>
      <c r="AD16" s="12">
        <f>'N3'!AD16+'K3'!AD16</f>
        <v>138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la</v>
      </c>
      <c r="C17" s="114">
        <f>'N3'!C17+'K3'!C17</f>
        <v>471</v>
      </c>
      <c r="D17" s="115">
        <f>'N3'!D17+'K3'!D17</f>
        <v>91</v>
      </c>
      <c r="E17" s="115">
        <f>'N3'!E17+'K3'!E17</f>
        <v>0</v>
      </c>
      <c r="F17" s="116">
        <f>'N3'!F17+'K3'!F17</f>
        <v>75</v>
      </c>
      <c r="G17" s="114">
        <f>'N3'!G17+'K3'!G17</f>
        <v>1</v>
      </c>
      <c r="H17" s="116">
        <f>'N3'!H17+'K3'!H17</f>
        <v>171</v>
      </c>
      <c r="I17" s="114">
        <f>'N3'!I17+'K3'!I17</f>
        <v>29</v>
      </c>
      <c r="J17" s="116">
        <f>'N3'!J17+'K3'!J17</f>
        <v>33</v>
      </c>
      <c r="K17" s="33">
        <f>'N3'!K17+'K3'!K17</f>
        <v>871</v>
      </c>
      <c r="L17" s="115">
        <f>'N3'!L17+'K3'!L17</f>
        <v>0</v>
      </c>
      <c r="M17" s="115">
        <f>'N3'!M17+'K3'!M17</f>
        <v>0</v>
      </c>
      <c r="N17" s="115">
        <f>'N3'!N17+'K3'!N17</f>
        <v>0</v>
      </c>
      <c r="O17" s="116">
        <f>'N3'!O17+'K3'!O17</f>
        <v>0</v>
      </c>
      <c r="P17" s="115">
        <f>'N3'!P17+'K3'!P17</f>
        <v>0</v>
      </c>
      <c r="Q17" s="116">
        <f>'N3'!Q17+'K3'!Q17</f>
        <v>0</v>
      </c>
      <c r="R17" s="121">
        <f>'N3'!R17+'K3'!R17</f>
        <v>0</v>
      </c>
      <c r="S17" s="121">
        <f>'N3'!S17+'K3'!S17</f>
        <v>0</v>
      </c>
      <c r="T17" s="33">
        <f>'N3'!T17+'K3'!T17</f>
        <v>0</v>
      </c>
      <c r="U17" s="115">
        <f>'N3'!U17+'K3'!U17</f>
        <v>0</v>
      </c>
      <c r="V17" s="115">
        <f>'N3'!V17+'K3'!V17</f>
        <v>0</v>
      </c>
      <c r="W17" s="115">
        <f>'N3'!W17+'K3'!W17</f>
        <v>0</v>
      </c>
      <c r="X17" s="116">
        <f>'N3'!X17+'K3'!X17</f>
        <v>0</v>
      </c>
      <c r="Y17" s="115">
        <f>'N3'!Y17+'K3'!Y17</f>
        <v>0</v>
      </c>
      <c r="Z17" s="116">
        <f>'N3'!Z17+'K3'!Z17</f>
        <v>0</v>
      </c>
      <c r="AA17" s="121">
        <f>'N3'!AA17+'K3'!AA17</f>
        <v>0</v>
      </c>
      <c r="AB17" s="121">
        <f>'N3'!AB17+'K3'!AB17</f>
        <v>0</v>
      </c>
      <c r="AC17" s="33">
        <f>'N3'!AC17+'K3'!AC17</f>
        <v>0</v>
      </c>
      <c r="AD17" s="12">
        <f>'N3'!AD17+'K3'!AD17</f>
        <v>871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su</v>
      </c>
      <c r="C18" s="114">
        <f>'N3'!C18+'K3'!C18</f>
        <v>270</v>
      </c>
      <c r="D18" s="115">
        <f>'N3'!D18+'K3'!D18</f>
        <v>65</v>
      </c>
      <c r="E18" s="115">
        <f>'N3'!E18+'K3'!E18</f>
        <v>0</v>
      </c>
      <c r="F18" s="116">
        <f>'N3'!F18+'K3'!F18</f>
        <v>56</v>
      </c>
      <c r="G18" s="114">
        <f>'N3'!G18+'K3'!G18</f>
        <v>2</v>
      </c>
      <c r="H18" s="116">
        <f>'N3'!H18+'K3'!H18</f>
        <v>107</v>
      </c>
      <c r="I18" s="114">
        <f>'N3'!I18+'K3'!I18</f>
        <v>32</v>
      </c>
      <c r="J18" s="116">
        <f>'N3'!J18+'K3'!J18</f>
        <v>35</v>
      </c>
      <c r="K18" s="33">
        <f>'N3'!K18+'K3'!K18</f>
        <v>567</v>
      </c>
      <c r="L18" s="115">
        <f>'N3'!L18+'K3'!L18</f>
        <v>0</v>
      </c>
      <c r="M18" s="115">
        <f>'N3'!M18+'K3'!M18</f>
        <v>0</v>
      </c>
      <c r="N18" s="115">
        <f>'N3'!N18+'K3'!N18</f>
        <v>0</v>
      </c>
      <c r="O18" s="116">
        <f>'N3'!O18+'K3'!O18</f>
        <v>0</v>
      </c>
      <c r="P18" s="115">
        <f>'N3'!P18+'K3'!P18</f>
        <v>0</v>
      </c>
      <c r="Q18" s="116">
        <f>'N3'!Q18+'K3'!Q18</f>
        <v>0</v>
      </c>
      <c r="R18" s="121">
        <f>'N3'!R18+'K3'!R18</f>
        <v>0</v>
      </c>
      <c r="S18" s="121">
        <f>'N3'!S18+'K3'!S18</f>
        <v>0</v>
      </c>
      <c r="T18" s="33">
        <f>'N3'!T18+'K3'!T18</f>
        <v>0</v>
      </c>
      <c r="U18" s="115">
        <f>'N3'!U18+'K3'!U18</f>
        <v>0</v>
      </c>
      <c r="V18" s="115">
        <f>'N3'!V18+'K3'!V18</f>
        <v>0</v>
      </c>
      <c r="W18" s="115">
        <f>'N3'!W18+'K3'!W18</f>
        <v>0</v>
      </c>
      <c r="X18" s="116">
        <f>'N3'!X18+'K3'!X18</f>
        <v>0</v>
      </c>
      <c r="Y18" s="115">
        <f>'N3'!Y18+'K3'!Y18</f>
        <v>0</v>
      </c>
      <c r="Z18" s="116">
        <f>'N3'!Z18+'K3'!Z18</f>
        <v>0</v>
      </c>
      <c r="AA18" s="121">
        <f>'N3'!AA18+'K3'!AA18</f>
        <v>0</v>
      </c>
      <c r="AB18" s="121">
        <f>'N3'!AB18+'K3'!AB18</f>
        <v>0</v>
      </c>
      <c r="AC18" s="33">
        <f>'N3'!AC18+'K3'!AC18</f>
        <v>0</v>
      </c>
      <c r="AD18" s="12">
        <f>'N3'!AD18+'K3'!AD18</f>
        <v>567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ma</v>
      </c>
      <c r="C19" s="114">
        <f>'N3'!C19+'K3'!C19</f>
        <v>55</v>
      </c>
      <c r="D19" s="115">
        <f>'N3'!D19+'K3'!D19</f>
        <v>4</v>
      </c>
      <c r="E19" s="115">
        <f>'N3'!E19+'K3'!E19</f>
        <v>2</v>
      </c>
      <c r="F19" s="116">
        <f>'N3'!F19+'K3'!F19</f>
        <v>13</v>
      </c>
      <c r="G19" s="114">
        <f>'N3'!G19+'K3'!G19</f>
        <v>0</v>
      </c>
      <c r="H19" s="116">
        <f>'N3'!H19+'K3'!H19</f>
        <v>64</v>
      </c>
      <c r="I19" s="114">
        <f>'N3'!I19+'K3'!I19</f>
        <v>0</v>
      </c>
      <c r="J19" s="116">
        <f>'N3'!J19+'K3'!J19</f>
        <v>0</v>
      </c>
      <c r="K19" s="33">
        <f>'N3'!K19+'K3'!K19</f>
        <v>138</v>
      </c>
      <c r="L19" s="115">
        <f>'N3'!L19+'K3'!L19</f>
        <v>0</v>
      </c>
      <c r="M19" s="115">
        <f>'N3'!M19+'K3'!M19</f>
        <v>0</v>
      </c>
      <c r="N19" s="115">
        <f>'N3'!N19+'K3'!N19</f>
        <v>0</v>
      </c>
      <c r="O19" s="116">
        <f>'N3'!O19+'K3'!O19</f>
        <v>0</v>
      </c>
      <c r="P19" s="115">
        <f>'N3'!P19+'K3'!P19</f>
        <v>0</v>
      </c>
      <c r="Q19" s="116">
        <f>'N3'!Q19+'K3'!Q19</f>
        <v>0</v>
      </c>
      <c r="R19" s="121">
        <f>'N3'!R19+'K3'!R19</f>
        <v>0</v>
      </c>
      <c r="S19" s="121">
        <f>'N3'!S19+'K3'!S19</f>
        <v>0</v>
      </c>
      <c r="T19" s="33">
        <f>'N3'!T19+'K3'!T19</f>
        <v>0</v>
      </c>
      <c r="U19" s="115">
        <f>'N3'!U19+'K3'!U19</f>
        <v>0</v>
      </c>
      <c r="V19" s="115">
        <f>'N3'!V19+'K3'!V19</f>
        <v>0</v>
      </c>
      <c r="W19" s="115">
        <f>'N3'!W19+'K3'!W19</f>
        <v>0</v>
      </c>
      <c r="X19" s="116">
        <f>'N3'!X19+'K3'!X19</f>
        <v>0</v>
      </c>
      <c r="Y19" s="115">
        <f>'N3'!Y19+'K3'!Y19</f>
        <v>0</v>
      </c>
      <c r="Z19" s="116">
        <f>'N3'!Z19+'K3'!Z19</f>
        <v>0</v>
      </c>
      <c r="AA19" s="121">
        <f>'N3'!AA19+'K3'!AA19</f>
        <v>0</v>
      </c>
      <c r="AB19" s="121">
        <f>'N3'!AB19+'K3'!AB19</f>
        <v>0</v>
      </c>
      <c r="AC19" s="33">
        <f>'N3'!AC19+'K3'!AC19</f>
        <v>0</v>
      </c>
      <c r="AD19" s="12">
        <f>'N3'!AD19+'K3'!AD19</f>
        <v>138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ti</v>
      </c>
      <c r="C20" s="114">
        <f>'N3'!C20+'K3'!C20</f>
        <v>85</v>
      </c>
      <c r="D20" s="115">
        <f>'N3'!D20+'K3'!D20</f>
        <v>6</v>
      </c>
      <c r="E20" s="115">
        <f>'N3'!E20+'K3'!E20</f>
        <v>1</v>
      </c>
      <c r="F20" s="116">
        <f>'N3'!F20+'K3'!F20</f>
        <v>7</v>
      </c>
      <c r="G20" s="114">
        <f>'N3'!G20+'K3'!G20</f>
        <v>1</v>
      </c>
      <c r="H20" s="116">
        <f>'N3'!H20+'K3'!H20</f>
        <v>53</v>
      </c>
      <c r="I20" s="114">
        <f>'N3'!I20+'K3'!I20</f>
        <v>0</v>
      </c>
      <c r="J20" s="116">
        <f>'N3'!J20+'K3'!J20</f>
        <v>0</v>
      </c>
      <c r="K20" s="33">
        <f>'N3'!K20+'K3'!K20</f>
        <v>153</v>
      </c>
      <c r="L20" s="115">
        <f>'N3'!L20+'K3'!L20</f>
        <v>0</v>
      </c>
      <c r="M20" s="115">
        <f>'N3'!M20+'K3'!M20</f>
        <v>0</v>
      </c>
      <c r="N20" s="115">
        <f>'N3'!N30+'K3'!N30</f>
        <v>0</v>
      </c>
      <c r="O20" s="116">
        <f>'N3'!O20+'K3'!O20</f>
        <v>0</v>
      </c>
      <c r="P20" s="115">
        <f>'N3'!P20+'K3'!P20</f>
        <v>0</v>
      </c>
      <c r="Q20" s="116">
        <f>'N3'!Q20+'K3'!Q20</f>
        <v>0</v>
      </c>
      <c r="R20" s="121">
        <f>'N3'!R20+'K3'!R20</f>
        <v>0</v>
      </c>
      <c r="S20" s="121">
        <f>'N3'!S20+'K3'!S20</f>
        <v>0</v>
      </c>
      <c r="T20" s="33">
        <f>'N3'!T20+'K3'!T20</f>
        <v>0</v>
      </c>
      <c r="U20" s="115">
        <f>'N3'!U20+'K3'!U20</f>
        <v>0</v>
      </c>
      <c r="V20" s="115">
        <f>'N3'!V20+'K3'!V20</f>
        <v>0</v>
      </c>
      <c r="W20" s="115">
        <f>'N3'!W20+'K3'!W20</f>
        <v>0</v>
      </c>
      <c r="X20" s="116">
        <f>'N3'!X20+'K3'!X20</f>
        <v>0</v>
      </c>
      <c r="Y20" s="115">
        <f>'N3'!Y20+'K3'!Y20</f>
        <v>0</v>
      </c>
      <c r="Z20" s="116">
        <f>'N3'!Z20+'K3'!Z20</f>
        <v>0</v>
      </c>
      <c r="AA20" s="121">
        <f>'N3'!AA20+'K3'!AA20</f>
        <v>0</v>
      </c>
      <c r="AB20" s="121">
        <f>'N3'!AB20+'K3'!AB20</f>
        <v>0</v>
      </c>
      <c r="AC20" s="33">
        <f>'N3'!AC20+'K3'!AC20</f>
        <v>0</v>
      </c>
      <c r="AD20" s="12">
        <f>'N3'!AD20+'K3'!AD20</f>
        <v>153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ke</v>
      </c>
      <c r="C21" s="114">
        <f>'N3'!C21+'K3'!C21</f>
        <v>50</v>
      </c>
      <c r="D21" s="115">
        <f>'N3'!D21+'K3'!D21</f>
        <v>5</v>
      </c>
      <c r="E21" s="115">
        <f>'N3'!E21+'K3'!E21</f>
        <v>1</v>
      </c>
      <c r="F21" s="116">
        <f>'N3'!F21+'K3'!F21</f>
        <v>4</v>
      </c>
      <c r="G21" s="114">
        <f>'N3'!G21+'K3'!G21</f>
        <v>16</v>
      </c>
      <c r="H21" s="116">
        <f>'N3'!H21+'K3'!H21</f>
        <v>58</v>
      </c>
      <c r="I21" s="114">
        <f>'N3'!I21+'K3'!I21</f>
        <v>0</v>
      </c>
      <c r="J21" s="116">
        <f>'N3'!J21+'K3'!J21</f>
        <v>0</v>
      </c>
      <c r="K21" s="33">
        <f>'N3'!K21+'K3'!K21</f>
        <v>134</v>
      </c>
      <c r="L21" s="115">
        <f>'N3'!L21+'K3'!L21</f>
        <v>0</v>
      </c>
      <c r="M21" s="115">
        <f>'N3'!M21+'K3'!M21</f>
        <v>0</v>
      </c>
      <c r="N21" s="115">
        <f>'N3'!N31+'K3'!N31</f>
        <v>0</v>
      </c>
      <c r="O21" s="116">
        <f>'N3'!O21+'K3'!O21</f>
        <v>0</v>
      </c>
      <c r="P21" s="115">
        <f>'N3'!P21+'K3'!P21</f>
        <v>0</v>
      </c>
      <c r="Q21" s="116">
        <f>'N3'!Q21+'K3'!Q21</f>
        <v>0</v>
      </c>
      <c r="R21" s="121">
        <f>'N3'!R21+'K3'!R21</f>
        <v>0</v>
      </c>
      <c r="S21" s="121">
        <f>'N3'!S21+'K3'!S21</f>
        <v>0</v>
      </c>
      <c r="T21" s="33">
        <f>'N3'!T21+'K3'!T21</f>
        <v>0</v>
      </c>
      <c r="U21" s="115">
        <f>'N3'!U21+'K3'!U21</f>
        <v>0</v>
      </c>
      <c r="V21" s="115">
        <f>'N3'!V21+'K3'!V21</f>
        <v>0</v>
      </c>
      <c r="W21" s="115">
        <f>'N3'!W21+'K3'!W21</f>
        <v>0</v>
      </c>
      <c r="X21" s="116">
        <f>'N3'!X21+'K3'!X21</f>
        <v>0</v>
      </c>
      <c r="Y21" s="115">
        <f>'N3'!Y21+'K3'!Y21</f>
        <v>0</v>
      </c>
      <c r="Z21" s="116">
        <f>'N3'!Z21+'K3'!Z21</f>
        <v>0</v>
      </c>
      <c r="AA21" s="121">
        <f>'N3'!AA21+'K3'!AA21</f>
        <v>0</v>
      </c>
      <c r="AB21" s="121">
        <f>'N3'!AB21+'K3'!AB21</f>
        <v>0</v>
      </c>
      <c r="AC21" s="33">
        <f>'N3'!AC21+'K3'!AC21</f>
        <v>0</v>
      </c>
      <c r="AD21" s="12">
        <f>'N3'!AD21+'K3'!AD21</f>
        <v>134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to</v>
      </c>
      <c r="C22" s="114">
        <f>'N3'!C22+'K3'!C22</f>
        <v>78</v>
      </c>
      <c r="D22" s="115">
        <f>'N3'!D22+'K3'!D22</f>
        <v>4</v>
      </c>
      <c r="E22" s="115">
        <f>'N3'!E22+'K3'!E22</f>
        <v>0</v>
      </c>
      <c r="F22" s="116">
        <f>'N3'!F22+'K3'!F22</f>
        <v>6</v>
      </c>
      <c r="G22" s="114">
        <f>'N3'!G22+'K3'!G22</f>
        <v>1</v>
      </c>
      <c r="H22" s="116">
        <f>'N3'!H22+'K3'!H22</f>
        <v>28</v>
      </c>
      <c r="I22" s="114">
        <f>'N3'!I22+'K3'!I22</f>
        <v>2</v>
      </c>
      <c r="J22" s="116">
        <f>'N3'!J22+'K3'!J22</f>
        <v>2</v>
      </c>
      <c r="K22" s="33">
        <f>'N3'!K22+'K3'!K22</f>
        <v>121</v>
      </c>
      <c r="L22" s="115">
        <f>'N3'!L22+'K3'!L22</f>
        <v>0</v>
      </c>
      <c r="M22" s="115">
        <f>'N3'!M22+'K3'!M22</f>
        <v>0</v>
      </c>
      <c r="N22" s="115">
        <f>'N3'!N32+'K3'!N32</f>
        <v>0</v>
      </c>
      <c r="O22" s="116">
        <f>'N3'!O22+'K3'!O22</f>
        <v>0</v>
      </c>
      <c r="P22" s="115">
        <f>'N3'!P22+'K3'!P22</f>
        <v>0</v>
      </c>
      <c r="Q22" s="116">
        <f>'N3'!Q22+'K3'!Q22</f>
        <v>0</v>
      </c>
      <c r="R22" s="121">
        <f>'N3'!R22+'K3'!R22</f>
        <v>0</v>
      </c>
      <c r="S22" s="121">
        <f>'N3'!S22+'K3'!S22</f>
        <v>0</v>
      </c>
      <c r="T22" s="33">
        <f>'N3'!T22+'K3'!T22</f>
        <v>0</v>
      </c>
      <c r="U22" s="115">
        <f>'N3'!U22+'K3'!U22</f>
        <v>0</v>
      </c>
      <c r="V22" s="115">
        <f>'N3'!V22+'K3'!V22</f>
        <v>0</v>
      </c>
      <c r="W22" s="115">
        <f>'N3'!W22+'K3'!W22</f>
        <v>0</v>
      </c>
      <c r="X22" s="116">
        <f>'N3'!X22+'K3'!X22</f>
        <v>0</v>
      </c>
      <c r="Y22" s="115">
        <f>'N3'!Y22+'K3'!Y22</f>
        <v>0</v>
      </c>
      <c r="Z22" s="116">
        <f>'N3'!Z22+'K3'!Z22</f>
        <v>0</v>
      </c>
      <c r="AA22" s="121">
        <f>'N3'!AA22+'K3'!AA22</f>
        <v>0</v>
      </c>
      <c r="AB22" s="121">
        <f>'N3'!AB22+'K3'!AB22</f>
        <v>0</v>
      </c>
      <c r="AC22" s="33">
        <f>'N3'!AC22+'K3'!AC22</f>
        <v>0</v>
      </c>
      <c r="AD22" s="12">
        <f>'N3'!AD22+'K3'!AD22</f>
        <v>121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pe</v>
      </c>
      <c r="C23" s="114">
        <f>'N3'!C23+'K3'!C23</f>
        <v>45</v>
      </c>
      <c r="D23" s="115">
        <f>'N3'!D23+'K3'!D23</f>
        <v>5</v>
      </c>
      <c r="E23" s="115">
        <f>'N3'!E23+'K3'!E23</f>
        <v>3</v>
      </c>
      <c r="F23" s="116">
        <f>'N3'!F23+'K3'!F23</f>
        <v>0</v>
      </c>
      <c r="G23" s="114">
        <f>'N3'!G23+'K3'!G23</f>
        <v>4</v>
      </c>
      <c r="H23" s="116">
        <f>'N3'!H23+'K3'!H23</f>
        <v>61</v>
      </c>
      <c r="I23" s="114">
        <f>'N3'!I23+'K3'!I23</f>
        <v>7</v>
      </c>
      <c r="J23" s="116">
        <f>'N3'!J23+'K3'!J23</f>
        <v>8</v>
      </c>
      <c r="K23" s="33">
        <f>'N3'!K23+'K3'!K23</f>
        <v>133</v>
      </c>
      <c r="L23" s="115">
        <f>'N3'!L23+'K3'!L23</f>
        <v>0</v>
      </c>
      <c r="M23" s="115">
        <f>'N3'!M23+'K3'!M23</f>
        <v>0</v>
      </c>
      <c r="N23" s="115">
        <f>'N3'!N33+'K3'!N33</f>
        <v>0</v>
      </c>
      <c r="O23" s="116">
        <f>'N3'!O23+'K3'!O23</f>
        <v>0</v>
      </c>
      <c r="P23" s="115">
        <f>'N3'!P23+'K3'!P23</f>
        <v>0</v>
      </c>
      <c r="Q23" s="116">
        <f>'N3'!Q23+'K3'!Q23</f>
        <v>0</v>
      </c>
      <c r="R23" s="121">
        <f>'N3'!R23+'K3'!R23</f>
        <v>0</v>
      </c>
      <c r="S23" s="121">
        <f>'N3'!S23+'K3'!S23</f>
        <v>0</v>
      </c>
      <c r="T23" s="33">
        <f>'N3'!T23+'K3'!T23</f>
        <v>0</v>
      </c>
      <c r="U23" s="115">
        <f>'N3'!U23+'K3'!U23</f>
        <v>0</v>
      </c>
      <c r="V23" s="115">
        <f>'N3'!V23+'K3'!V23</f>
        <v>0</v>
      </c>
      <c r="W23" s="115">
        <f>'N3'!W23+'K3'!W23</f>
        <v>0</v>
      </c>
      <c r="X23" s="116">
        <f>'N3'!X23+'K3'!X23</f>
        <v>0</v>
      </c>
      <c r="Y23" s="115">
        <f>'N3'!Y23+'K3'!Y23</f>
        <v>0</v>
      </c>
      <c r="Z23" s="116">
        <f>'N3'!Z23+'K3'!Z23</f>
        <v>0</v>
      </c>
      <c r="AA23" s="121">
        <f>'N3'!AA23+'K3'!AA23</f>
        <v>0</v>
      </c>
      <c r="AB23" s="121">
        <f>'N3'!AB23+'K3'!AB23</f>
        <v>0</v>
      </c>
      <c r="AC23" s="33">
        <f>'N3'!AC23+'K3'!AC23</f>
        <v>0</v>
      </c>
      <c r="AD23" s="12">
        <f>'N3'!AD23+'K3'!AD23</f>
        <v>133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la</v>
      </c>
      <c r="C24" s="114">
        <f>'N3'!C24+'K3'!C24</f>
        <v>128</v>
      </c>
      <c r="D24" s="115">
        <f>'N3'!D24+'K3'!D24</f>
        <v>25</v>
      </c>
      <c r="E24" s="115">
        <f>'N3'!E24+'K3'!E24</f>
        <v>2</v>
      </c>
      <c r="F24" s="116">
        <f>'N3'!F24+'K3'!F24</f>
        <v>28</v>
      </c>
      <c r="G24" s="114">
        <f>'N3'!G24+'K3'!G24</f>
        <v>4</v>
      </c>
      <c r="H24" s="116">
        <f>'N3'!H24+'K3'!H24</f>
        <v>49</v>
      </c>
      <c r="I24" s="114">
        <f>'N3'!I24+'K3'!I24</f>
        <v>10</v>
      </c>
      <c r="J24" s="116">
        <f>'N3'!J24+'K3'!J24</f>
        <v>14</v>
      </c>
      <c r="K24" s="33">
        <f>'N3'!K24+'K3'!K24</f>
        <v>260</v>
      </c>
      <c r="L24" s="115">
        <f>'N3'!L24+'K3'!L24</f>
        <v>0</v>
      </c>
      <c r="M24" s="115">
        <f>'N3'!M24+'K3'!M24</f>
        <v>0</v>
      </c>
      <c r="N24" s="115">
        <f>'N3'!N34+'K3'!N34</f>
        <v>0</v>
      </c>
      <c r="O24" s="116">
        <f>'N3'!O24+'K3'!O24</f>
        <v>0</v>
      </c>
      <c r="P24" s="115">
        <f>'N3'!P24+'K3'!P24</f>
        <v>0</v>
      </c>
      <c r="Q24" s="116">
        <f>'N3'!Q24+'K3'!Q24</f>
        <v>0</v>
      </c>
      <c r="R24" s="121">
        <f>'N3'!R24+'K3'!R24</f>
        <v>0</v>
      </c>
      <c r="S24" s="121">
        <f>'N3'!S24+'K3'!S24</f>
        <v>0</v>
      </c>
      <c r="T24" s="33">
        <f>'N3'!T24+'K3'!T24</f>
        <v>0</v>
      </c>
      <c r="U24" s="115">
        <f>'N3'!U24+'K3'!U24</f>
        <v>0</v>
      </c>
      <c r="V24" s="115">
        <f>'N3'!V24+'K3'!V24</f>
        <v>0</v>
      </c>
      <c r="W24" s="115">
        <f>'N3'!W24+'K3'!W24</f>
        <v>0</v>
      </c>
      <c r="X24" s="116">
        <f>'N3'!X24+'K3'!X24</f>
        <v>0</v>
      </c>
      <c r="Y24" s="115">
        <f>'N3'!Y24+'K3'!Y24</f>
        <v>0</v>
      </c>
      <c r="Z24" s="116">
        <f>'N3'!Z24+'K3'!Z24</f>
        <v>0</v>
      </c>
      <c r="AA24" s="121">
        <f>'N3'!AA24+'K3'!AA24</f>
        <v>0</v>
      </c>
      <c r="AB24" s="121">
        <f>'N3'!AB24+'K3'!AB24</f>
        <v>0</v>
      </c>
      <c r="AC24" s="33">
        <f>'N3'!AC24+'K3'!AC24</f>
        <v>0</v>
      </c>
      <c r="AD24" s="12">
        <f>'N3'!AD24+'K3'!AD24</f>
        <v>260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su</v>
      </c>
      <c r="C25" s="114">
        <f>'N3'!C25+'K3'!C25</f>
        <v>251</v>
      </c>
      <c r="D25" s="115">
        <f>'N3'!D25+'K3'!D25</f>
        <v>34</v>
      </c>
      <c r="E25" s="115">
        <f>'N3'!E25+'K3'!E25</f>
        <v>2</v>
      </c>
      <c r="F25" s="116">
        <f>'N3'!F25+'K3'!F25</f>
        <v>37</v>
      </c>
      <c r="G25" s="114">
        <f>'N3'!G25+'K3'!G25</f>
        <v>1</v>
      </c>
      <c r="H25" s="116">
        <f>'N3'!H25+'K3'!H25</f>
        <v>114</v>
      </c>
      <c r="I25" s="114">
        <f>'N3'!I25+'K3'!I25</f>
        <v>28</v>
      </c>
      <c r="J25" s="116">
        <f>'N3'!J25+'K3'!J25</f>
        <v>29</v>
      </c>
      <c r="K25" s="33">
        <f>'N3'!K25+'K3'!K25</f>
        <v>496</v>
      </c>
      <c r="L25" s="115">
        <f>'N3'!L25+'K3'!L25</f>
        <v>0</v>
      </c>
      <c r="M25" s="115">
        <f>'N3'!M25+'K3'!M25</f>
        <v>0</v>
      </c>
      <c r="N25" s="115">
        <f>'N3'!N35+'K3'!N35</f>
        <v>0</v>
      </c>
      <c r="O25" s="116">
        <f>'N3'!O25+'K3'!O25</f>
        <v>0</v>
      </c>
      <c r="P25" s="115">
        <f>'N3'!P25+'K3'!P25</f>
        <v>0</v>
      </c>
      <c r="Q25" s="116">
        <f>'N3'!Q25+'K3'!Q25</f>
        <v>0</v>
      </c>
      <c r="R25" s="121">
        <f>'N3'!R25+'K3'!R25</f>
        <v>0</v>
      </c>
      <c r="S25" s="121">
        <f>'N3'!S25+'K3'!S25</f>
        <v>0</v>
      </c>
      <c r="T25" s="33">
        <f>'N3'!T25+'K3'!T25</f>
        <v>0</v>
      </c>
      <c r="U25" s="115">
        <f>'N3'!U25+'K3'!U25</f>
        <v>0</v>
      </c>
      <c r="V25" s="115">
        <f>'N3'!V25+'K3'!V25</f>
        <v>0</v>
      </c>
      <c r="W25" s="115">
        <f>'N3'!W25+'K3'!W25</f>
        <v>0</v>
      </c>
      <c r="X25" s="116">
        <f>'N3'!X25+'K3'!X25</f>
        <v>0</v>
      </c>
      <c r="Y25" s="115">
        <f>'N3'!Y25+'K3'!Y25</f>
        <v>0</v>
      </c>
      <c r="Z25" s="116">
        <f>'N3'!Z25+'K3'!Z25</f>
        <v>0</v>
      </c>
      <c r="AA25" s="121">
        <f>'N3'!AA25+'K3'!AA25</f>
        <v>0</v>
      </c>
      <c r="AB25" s="121">
        <f>'N3'!AB25+'K3'!AB25</f>
        <v>0</v>
      </c>
      <c r="AC25" s="33">
        <f>'N3'!AC25+'K3'!AC25</f>
        <v>0</v>
      </c>
      <c r="AD25" s="12">
        <f>'N3'!AD25+'K3'!AD25</f>
        <v>496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ma</v>
      </c>
      <c r="C26" s="114">
        <f>'N3'!C26+'K3'!C26</f>
        <v>87</v>
      </c>
      <c r="D26" s="115">
        <f>'N3'!D26+'K3'!D26</f>
        <v>8</v>
      </c>
      <c r="E26" s="115">
        <f>'N3'!E26+'K3'!E26</f>
        <v>0</v>
      </c>
      <c r="F26" s="116">
        <f>'N3'!F26+'K3'!F26</f>
        <v>11</v>
      </c>
      <c r="G26" s="114">
        <f>'N3'!G26+'K3'!G26</f>
        <v>3</v>
      </c>
      <c r="H26" s="116">
        <f>'N3'!H26+'K3'!H26</f>
        <v>54</v>
      </c>
      <c r="I26" s="114">
        <f>'N3'!I26+'K3'!I26</f>
        <v>4</v>
      </c>
      <c r="J26" s="116">
        <f>'N3'!J26+'K3'!J26</f>
        <v>4</v>
      </c>
      <c r="K26" s="33">
        <f>'N3'!K26+'K3'!K26</f>
        <v>171</v>
      </c>
      <c r="L26" s="115">
        <f>'N3'!L26+'K3'!L26</f>
        <v>0</v>
      </c>
      <c r="M26" s="115">
        <f>'N3'!M26+'K3'!M26</f>
        <v>0</v>
      </c>
      <c r="N26" s="115">
        <f>'N3'!N36+'K3'!N36</f>
        <v>0</v>
      </c>
      <c r="O26" s="116">
        <f>'N3'!O26+'K3'!O26</f>
        <v>0</v>
      </c>
      <c r="P26" s="115">
        <f>'N3'!P26+'K3'!P26</f>
        <v>0</v>
      </c>
      <c r="Q26" s="116">
        <f>'N3'!Q26+'K3'!Q26</f>
        <v>0</v>
      </c>
      <c r="R26" s="121">
        <f>'N3'!R26+'K3'!R26</f>
        <v>0</v>
      </c>
      <c r="S26" s="121">
        <f>'N3'!S26+'K3'!S26</f>
        <v>0</v>
      </c>
      <c r="T26" s="33">
        <f>'N3'!T26+'K3'!T26</f>
        <v>0</v>
      </c>
      <c r="U26" s="115">
        <f>'N3'!U26+'K3'!U26</f>
        <v>0</v>
      </c>
      <c r="V26" s="115">
        <f>'N3'!V26+'K3'!V26</f>
        <v>0</v>
      </c>
      <c r="W26" s="115">
        <f>'N3'!W26+'K3'!W26</f>
        <v>0</v>
      </c>
      <c r="X26" s="116">
        <f>'N3'!X26+'K3'!X26</f>
        <v>0</v>
      </c>
      <c r="Y26" s="115">
        <f>'N3'!Y26+'K3'!Y26</f>
        <v>0</v>
      </c>
      <c r="Z26" s="116">
        <f>'N3'!Z26+'K3'!Z26</f>
        <v>0</v>
      </c>
      <c r="AA26" s="121">
        <f>'N3'!AA26+'K3'!AA26</f>
        <v>0</v>
      </c>
      <c r="AB26" s="121">
        <f>'N3'!AB26+'K3'!AB26</f>
        <v>0</v>
      </c>
      <c r="AC26" s="33">
        <f>'N3'!AC26+'K3'!AC26</f>
        <v>0</v>
      </c>
      <c r="AD26" s="12">
        <f>'N3'!AD26+'K3'!AD26</f>
        <v>171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ti</v>
      </c>
      <c r="C27" s="114">
        <f>'N3'!C27+'K3'!C27</f>
        <v>73</v>
      </c>
      <c r="D27" s="115">
        <f>'N3'!D27+'K3'!D27</f>
        <v>39</v>
      </c>
      <c r="E27" s="115">
        <f>'N3'!E27+'K3'!E27</f>
        <v>2</v>
      </c>
      <c r="F27" s="116">
        <f>'N3'!F27+'K3'!F27</f>
        <v>3</v>
      </c>
      <c r="G27" s="114">
        <f>'N3'!G27+'K3'!G27</f>
        <v>4</v>
      </c>
      <c r="H27" s="116">
        <f>'N3'!H27+'K3'!H27</f>
        <v>39</v>
      </c>
      <c r="I27" s="114">
        <f>'N3'!I27+'K3'!I27</f>
        <v>2</v>
      </c>
      <c r="J27" s="116">
        <f>'N3'!J27+'K3'!J27</f>
        <v>2</v>
      </c>
      <c r="K27" s="33">
        <f>'N3'!K27+'K3'!K27</f>
        <v>164</v>
      </c>
      <c r="L27" s="115">
        <f>'N3'!L27+'K3'!L27</f>
        <v>0</v>
      </c>
      <c r="M27" s="115">
        <f>'N3'!M27+'K3'!M27</f>
        <v>0</v>
      </c>
      <c r="N27" s="115">
        <f>'N3'!N37+'K3'!N37</f>
        <v>0</v>
      </c>
      <c r="O27" s="116">
        <f>'N3'!O27+'K3'!O27</f>
        <v>0</v>
      </c>
      <c r="P27" s="115">
        <f>'N3'!P27+'K3'!P27</f>
        <v>0</v>
      </c>
      <c r="Q27" s="116">
        <f>'N3'!Q27+'K3'!Q27</f>
        <v>0</v>
      </c>
      <c r="R27" s="121">
        <f>'N3'!R27+'K3'!R27</f>
        <v>0</v>
      </c>
      <c r="S27" s="121">
        <f>'N3'!S27+'K3'!S27</f>
        <v>0</v>
      </c>
      <c r="T27" s="33">
        <f>'N3'!T27+'K3'!T27</f>
        <v>0</v>
      </c>
      <c r="U27" s="115">
        <f>'N3'!U27+'K3'!U27</f>
        <v>0</v>
      </c>
      <c r="V27" s="115">
        <f>'N3'!V27+'K3'!V27</f>
        <v>0</v>
      </c>
      <c r="W27" s="115">
        <f>'N3'!W27+'K3'!W27</f>
        <v>0</v>
      </c>
      <c r="X27" s="116">
        <f>'N3'!X27+'K3'!X27</f>
        <v>0</v>
      </c>
      <c r="Y27" s="115">
        <f>'N3'!Y27+'K3'!Y27</f>
        <v>0</v>
      </c>
      <c r="Z27" s="116">
        <f>'N3'!Z27+'K3'!Z27</f>
        <v>0</v>
      </c>
      <c r="AA27" s="121">
        <f>'N3'!AA27+'K3'!AA27</f>
        <v>0</v>
      </c>
      <c r="AB27" s="121">
        <f>'N3'!AB27+'K3'!AB27</f>
        <v>0</v>
      </c>
      <c r="AC27" s="33">
        <f>'N3'!AC27+'K3'!AC27</f>
        <v>0</v>
      </c>
      <c r="AD27" s="12">
        <f>'N3'!AD27+'K3'!AD27</f>
        <v>164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ke</v>
      </c>
      <c r="C28" s="114">
        <f>'N3'!C28+'K3'!C28</f>
        <v>74</v>
      </c>
      <c r="D28" s="115">
        <f>'N3'!D28+'K3'!D28</f>
        <v>7</v>
      </c>
      <c r="E28" s="115">
        <f>'N3'!E28+'K3'!E28</f>
        <v>5</v>
      </c>
      <c r="F28" s="116">
        <f>'N3'!F28+'K3'!F28</f>
        <v>3</v>
      </c>
      <c r="G28" s="114">
        <f>'N3'!G28+'K3'!G28</f>
        <v>7</v>
      </c>
      <c r="H28" s="116">
        <f>'N3'!H28+'K3'!H28</f>
        <v>37</v>
      </c>
      <c r="I28" s="114">
        <f>'N3'!I28+'K3'!I28</f>
        <v>2</v>
      </c>
      <c r="J28" s="116">
        <f>'N3'!J28+'K3'!J28</f>
        <v>2</v>
      </c>
      <c r="K28" s="33">
        <f>'N3'!K28+'K3'!K28</f>
        <v>137</v>
      </c>
      <c r="L28" s="115">
        <f>'N3'!L28+'K3'!L28</f>
        <v>0</v>
      </c>
      <c r="M28" s="115">
        <f>'N3'!M28+'K3'!M28</f>
        <v>0</v>
      </c>
      <c r="N28" s="115">
        <f>'N3'!N38+'K3'!N38</f>
        <v>0</v>
      </c>
      <c r="O28" s="116">
        <f>'N3'!O28+'K3'!O28</f>
        <v>0</v>
      </c>
      <c r="P28" s="115">
        <f>'N3'!P28+'K3'!P28</f>
        <v>0</v>
      </c>
      <c r="Q28" s="116">
        <f>'N3'!Q28+'K3'!Q28</f>
        <v>0</v>
      </c>
      <c r="R28" s="121">
        <f>'N3'!R28+'K3'!R28</f>
        <v>0</v>
      </c>
      <c r="S28" s="121">
        <f>'N3'!S28+'K3'!S28</f>
        <v>0</v>
      </c>
      <c r="T28" s="33">
        <f>'N3'!T28+'K3'!T28</f>
        <v>0</v>
      </c>
      <c r="U28" s="115">
        <f>'N3'!U28+'K3'!U28</f>
        <v>0</v>
      </c>
      <c r="V28" s="115">
        <f>'N3'!V28+'K3'!V28</f>
        <v>0</v>
      </c>
      <c r="W28" s="115">
        <f>'N3'!W28+'K3'!W28</f>
        <v>0</v>
      </c>
      <c r="X28" s="116">
        <f>'N3'!X28+'K3'!X28</f>
        <v>0</v>
      </c>
      <c r="Y28" s="115">
        <f>'N3'!Y28+'K3'!Y28</f>
        <v>0</v>
      </c>
      <c r="Z28" s="116">
        <f>'N3'!Z28+'K3'!Z28</f>
        <v>0</v>
      </c>
      <c r="AA28" s="121">
        <f>'N3'!AA28+'K3'!AA28</f>
        <v>0</v>
      </c>
      <c r="AB28" s="121">
        <f>'N3'!AB28+'K3'!AB28</f>
        <v>0</v>
      </c>
      <c r="AC28" s="33">
        <f>'N3'!AC28+'K3'!AC28</f>
        <v>0</v>
      </c>
      <c r="AD28" s="12">
        <f>'N3'!AD28+'K3'!AD28</f>
        <v>137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to</v>
      </c>
      <c r="C29" s="114">
        <f>'N3'!C29+'K3'!C29</f>
        <v>102</v>
      </c>
      <c r="D29" s="115">
        <f>'N3'!D29+'K3'!D29</f>
        <v>23</v>
      </c>
      <c r="E29" s="115">
        <f>'N3'!E29+'K3'!E29</f>
        <v>0</v>
      </c>
      <c r="F29" s="116">
        <f>'N3'!F29+'K3'!F29</f>
        <v>7</v>
      </c>
      <c r="G29" s="114">
        <f>'N3'!G29+'K3'!G29</f>
        <v>2</v>
      </c>
      <c r="H29" s="116">
        <f>'N3'!H29+'K3'!H29</f>
        <v>46</v>
      </c>
      <c r="I29" s="114">
        <f>'N3'!I29+'K3'!I29</f>
        <v>6</v>
      </c>
      <c r="J29" s="116">
        <f>'N3'!J29+'K3'!J29</f>
        <v>7</v>
      </c>
      <c r="K29" s="33">
        <f>'N3'!K29+'K3'!K29</f>
        <v>193</v>
      </c>
      <c r="L29" s="115">
        <f>'N3'!L29+'K3'!L29</f>
        <v>0</v>
      </c>
      <c r="M29" s="115">
        <f>'N3'!M29+'K3'!M29</f>
        <v>0</v>
      </c>
      <c r="N29" s="115">
        <f>'N3'!N39+'K3'!N39</f>
        <v>0</v>
      </c>
      <c r="O29" s="116">
        <f>'N3'!O29+'K3'!O29</f>
        <v>0</v>
      </c>
      <c r="P29" s="115">
        <f>'N3'!P29+'K3'!P29</f>
        <v>0</v>
      </c>
      <c r="Q29" s="116">
        <f>'N3'!Q29+'K3'!Q29</f>
        <v>0</v>
      </c>
      <c r="R29" s="121">
        <f>'N3'!R29+'K3'!R29</f>
        <v>0</v>
      </c>
      <c r="S29" s="121">
        <f>'N3'!S29+'K3'!S29</f>
        <v>0</v>
      </c>
      <c r="T29" s="33">
        <f>'N3'!T29+'K3'!T29</f>
        <v>0</v>
      </c>
      <c r="U29" s="115">
        <f>'N3'!U29+'K3'!U29</f>
        <v>0</v>
      </c>
      <c r="V29" s="115">
        <f>'N3'!V29+'K3'!V29</f>
        <v>0</v>
      </c>
      <c r="W29" s="115">
        <f>'N3'!W29+'K3'!W29</f>
        <v>0</v>
      </c>
      <c r="X29" s="116">
        <f>'N3'!X29+'K3'!X29</f>
        <v>0</v>
      </c>
      <c r="Y29" s="115">
        <f>'N3'!Y29+'K3'!Y29</f>
        <v>0</v>
      </c>
      <c r="Z29" s="116">
        <f>'N3'!Z29+'K3'!Z29</f>
        <v>0</v>
      </c>
      <c r="AA29" s="121">
        <f>'N3'!AA29+'K3'!AA29</f>
        <v>0</v>
      </c>
      <c r="AB29" s="121">
        <f>'N3'!AB29+'K3'!AB29</f>
        <v>0</v>
      </c>
      <c r="AC29" s="33">
        <f>'N3'!AC29+'K3'!AC29</f>
        <v>0</v>
      </c>
      <c r="AD29" s="12">
        <f>'N3'!AD29+'K3'!AD29</f>
        <v>193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pe</v>
      </c>
      <c r="C30" s="114">
        <f>'N3'!C30+'K3'!C30</f>
        <v>118</v>
      </c>
      <c r="D30" s="115">
        <f>'N3'!D30+'K3'!D30</f>
        <v>35</v>
      </c>
      <c r="E30" s="115">
        <f>'N3'!E30+'K3'!E30</f>
        <v>4</v>
      </c>
      <c r="F30" s="116">
        <f>'N3'!F30+'K3'!F30</f>
        <v>15</v>
      </c>
      <c r="G30" s="114">
        <f>'N3'!G30+'K3'!G30</f>
        <v>1</v>
      </c>
      <c r="H30" s="116">
        <f>'N3'!H30+'K3'!H30</f>
        <v>32</v>
      </c>
      <c r="I30" s="114">
        <f>'N3'!I30+'K3'!I30</f>
        <v>8</v>
      </c>
      <c r="J30" s="116">
        <f>'N3'!J30+'K3'!J30</f>
        <v>8</v>
      </c>
      <c r="K30" s="33">
        <f>'N3'!K30+'K3'!K30</f>
        <v>221</v>
      </c>
      <c r="L30" s="115">
        <f>'N3'!L30+'K3'!L30</f>
        <v>0</v>
      </c>
      <c r="M30" s="115">
        <f>'N3'!M30+'K3'!M30</f>
        <v>0</v>
      </c>
      <c r="N30" s="115">
        <f>'N3'!N30+'K3'!N30</f>
        <v>0</v>
      </c>
      <c r="O30" s="116">
        <f>'N3'!O30+'K3'!O30</f>
        <v>0</v>
      </c>
      <c r="P30" s="115">
        <f>'N3'!P30+'K3'!P30</f>
        <v>0</v>
      </c>
      <c r="Q30" s="116">
        <f>'N3'!Q30+'K3'!Q30</f>
        <v>0</v>
      </c>
      <c r="R30" s="121">
        <f>'N3'!R30+'K3'!R30</f>
        <v>0</v>
      </c>
      <c r="S30" s="121">
        <f>'N3'!S30+'K3'!S30</f>
        <v>0</v>
      </c>
      <c r="T30" s="33">
        <f>'N3'!T30+'K3'!T30</f>
        <v>0</v>
      </c>
      <c r="U30" s="115">
        <f>'N3'!U30+'K3'!U30</f>
        <v>0</v>
      </c>
      <c r="V30" s="115">
        <f>'N3'!V30+'K3'!V30</f>
        <v>0</v>
      </c>
      <c r="W30" s="115">
        <f>'N3'!W30+'K3'!W30</f>
        <v>0</v>
      </c>
      <c r="X30" s="116">
        <f>'N3'!X30+'K3'!X30</f>
        <v>0</v>
      </c>
      <c r="Y30" s="115">
        <f>'N3'!Y30+'K3'!Y30</f>
        <v>0</v>
      </c>
      <c r="Z30" s="116">
        <f>'N3'!Z30+'K3'!Z30</f>
        <v>0</v>
      </c>
      <c r="AA30" s="121">
        <f>'N3'!AA30+'K3'!AA30</f>
        <v>0</v>
      </c>
      <c r="AB30" s="121">
        <f>'N3'!AB30+'K3'!AB30</f>
        <v>0</v>
      </c>
      <c r="AC30" s="33">
        <f>'N3'!AC30+'K3'!AC30</f>
        <v>0</v>
      </c>
      <c r="AD30" s="12">
        <f>'N3'!AD30+'K3'!AD30</f>
        <v>221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la</v>
      </c>
      <c r="C31" s="114">
        <f>'N3'!C31+'K3'!C31</f>
        <v>197</v>
      </c>
      <c r="D31" s="115">
        <f>'N3'!D31+'K3'!D31</f>
        <v>66</v>
      </c>
      <c r="E31" s="115">
        <f>'N3'!E31+'K3'!E31</f>
        <v>2</v>
      </c>
      <c r="F31" s="116">
        <f>'N3'!F31+'K3'!F31</f>
        <v>29</v>
      </c>
      <c r="G31" s="114">
        <f>'N3'!G31+'K3'!G31</f>
        <v>9</v>
      </c>
      <c r="H31" s="116">
        <f>'N3'!H31+'K3'!H31</f>
        <v>80</v>
      </c>
      <c r="I31" s="114">
        <f>'N3'!I31+'K3'!I31</f>
        <v>10</v>
      </c>
      <c r="J31" s="116">
        <f>'N3'!J31+'K3'!J31</f>
        <v>12</v>
      </c>
      <c r="K31" s="33">
        <f>'N3'!K31+'K3'!K31</f>
        <v>405</v>
      </c>
      <c r="L31" s="115">
        <f>'N3'!L31+'K3'!L31</f>
        <v>0</v>
      </c>
      <c r="M31" s="115">
        <f>'N3'!M31+'K3'!M31</f>
        <v>0</v>
      </c>
      <c r="N31" s="115">
        <f>'N3'!N31+'K3'!N31</f>
        <v>0</v>
      </c>
      <c r="O31" s="116">
        <f>'N3'!O31+'K3'!O31</f>
        <v>0</v>
      </c>
      <c r="P31" s="115">
        <f>'N3'!P31+'K3'!P31</f>
        <v>0</v>
      </c>
      <c r="Q31" s="116">
        <f>'N3'!Q31+'K3'!Q31</f>
        <v>0</v>
      </c>
      <c r="R31" s="121">
        <f>'N3'!R31+'K3'!R31</f>
        <v>0</v>
      </c>
      <c r="S31" s="121">
        <f>'N3'!S31+'K3'!S31</f>
        <v>0</v>
      </c>
      <c r="T31" s="33">
        <f>'N3'!T31+'K3'!T31</f>
        <v>0</v>
      </c>
      <c r="U31" s="115">
        <f>'N3'!U31+'K3'!U31</f>
        <v>0</v>
      </c>
      <c r="V31" s="115">
        <f>'N3'!V31+'K3'!V31</f>
        <v>0</v>
      </c>
      <c r="W31" s="115">
        <f>'N3'!W31+'K3'!W31</f>
        <v>0</v>
      </c>
      <c r="X31" s="116">
        <f>'N3'!X31+'K3'!X31</f>
        <v>0</v>
      </c>
      <c r="Y31" s="115">
        <f>'N3'!Y31+'K3'!Y31</f>
        <v>0</v>
      </c>
      <c r="Z31" s="116">
        <f>'N3'!Z31+'K3'!Z31</f>
        <v>0</v>
      </c>
      <c r="AA31" s="121">
        <f>'N3'!AA31+'K3'!AA31</f>
        <v>0</v>
      </c>
      <c r="AB31" s="121">
        <f>'N3'!AB31+'K3'!AB31</f>
        <v>0</v>
      </c>
      <c r="AC31" s="33">
        <f>'N3'!AC31+'K3'!AC31</f>
        <v>0</v>
      </c>
      <c r="AD31" s="12">
        <f>'N3'!AD31+'K3'!AD31</f>
        <v>405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su</v>
      </c>
      <c r="C32" s="114">
        <f>'N3'!C32+'K3'!C32</f>
        <v>88</v>
      </c>
      <c r="D32" s="115">
        <f>'N3'!D32+'K3'!D32</f>
        <v>11</v>
      </c>
      <c r="E32" s="115">
        <f>'N3'!E32+'K3'!E32</f>
        <v>2</v>
      </c>
      <c r="F32" s="116">
        <f>'N3'!F32+'K3'!F32</f>
        <v>0</v>
      </c>
      <c r="G32" s="114">
        <f>'N3'!G32+'K3'!G32</f>
        <v>7</v>
      </c>
      <c r="H32" s="116">
        <f>'N3'!H32+'K3'!H32</f>
        <v>47</v>
      </c>
      <c r="I32" s="114">
        <f>'N3'!I32+'K3'!I32</f>
        <v>4</v>
      </c>
      <c r="J32" s="116">
        <f>'N3'!J32+'K3'!J32</f>
        <v>5</v>
      </c>
      <c r="K32" s="33">
        <f>'N3'!K32+'K3'!K32</f>
        <v>164</v>
      </c>
      <c r="L32" s="115">
        <f>'N3'!L32+'K3'!L32</f>
        <v>0</v>
      </c>
      <c r="M32" s="115">
        <f>'N3'!M32+'K3'!M32</f>
        <v>0</v>
      </c>
      <c r="N32" s="115">
        <f>'N3'!N32+'K3'!N32</f>
        <v>0</v>
      </c>
      <c r="O32" s="116">
        <f>'N3'!O32+'K3'!O32</f>
        <v>0</v>
      </c>
      <c r="P32" s="115">
        <f>'N3'!P32+'K3'!P32</f>
        <v>0</v>
      </c>
      <c r="Q32" s="116">
        <f>'N3'!Q32+'K3'!Q32</f>
        <v>0</v>
      </c>
      <c r="R32" s="121">
        <f>'N3'!R32+'K3'!R32</f>
        <v>0</v>
      </c>
      <c r="S32" s="121">
        <f>'N3'!S32+'K3'!S32</f>
        <v>0</v>
      </c>
      <c r="T32" s="33">
        <f>'N3'!T32+'K3'!T32</f>
        <v>0</v>
      </c>
      <c r="U32" s="115">
        <f>'N3'!U32+'K3'!U32</f>
        <v>0</v>
      </c>
      <c r="V32" s="115">
        <f>'N3'!V32+'K3'!V32</f>
        <v>0</v>
      </c>
      <c r="W32" s="115">
        <f>'N3'!W32+'K3'!W32</f>
        <v>0</v>
      </c>
      <c r="X32" s="116">
        <f>'N3'!X32+'K3'!X32</f>
        <v>0</v>
      </c>
      <c r="Y32" s="115">
        <f>'N3'!Y32+'K3'!Y32</f>
        <v>0</v>
      </c>
      <c r="Z32" s="116">
        <f>'N3'!Z32+'K3'!Z32</f>
        <v>0</v>
      </c>
      <c r="AA32" s="121">
        <f>'N3'!AA32+'K3'!AA32</f>
        <v>0</v>
      </c>
      <c r="AB32" s="121">
        <f>'N3'!AB32+'K3'!AB32</f>
        <v>0</v>
      </c>
      <c r="AC32" s="33">
        <f>'N3'!AC32+'K3'!AC32</f>
        <v>0</v>
      </c>
      <c r="AD32" s="12">
        <f>'N3'!AD32+'K3'!AD32</f>
        <v>164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ma</v>
      </c>
      <c r="C33" s="114">
        <f>'N3'!C33+'K3'!C33</f>
        <v>40</v>
      </c>
      <c r="D33" s="115">
        <f>'N3'!D33+'K3'!D33</f>
        <v>3</v>
      </c>
      <c r="E33" s="115">
        <f>'N3'!E33+'K3'!E33</f>
        <v>0</v>
      </c>
      <c r="F33" s="116">
        <f>'N3'!F33+'K3'!F33</f>
        <v>0</v>
      </c>
      <c r="G33" s="114">
        <f>'N3'!G33+'K3'!G33</f>
        <v>0</v>
      </c>
      <c r="H33" s="116">
        <f>'N3'!H33+'K3'!H33</f>
        <v>41</v>
      </c>
      <c r="I33" s="114">
        <f>'N3'!I33+'K3'!I33</f>
        <v>0</v>
      </c>
      <c r="J33" s="116">
        <f>'N3'!J33+'K3'!J33</f>
        <v>0</v>
      </c>
      <c r="K33" s="33">
        <f>'N3'!K33+'K3'!K33</f>
        <v>84</v>
      </c>
      <c r="L33" s="115">
        <f>'N3'!L33+'K3'!L33</f>
        <v>0</v>
      </c>
      <c r="M33" s="115">
        <f>'N3'!M33+'K3'!M33</f>
        <v>0</v>
      </c>
      <c r="N33" s="115">
        <f>'N3'!N33+'K3'!N33</f>
        <v>0</v>
      </c>
      <c r="O33" s="116">
        <f>'N3'!O33+'K3'!O33</f>
        <v>0</v>
      </c>
      <c r="P33" s="115">
        <f>'N3'!P33+'K3'!P33</f>
        <v>0</v>
      </c>
      <c r="Q33" s="116">
        <f>'N3'!Q33+'K3'!Q33</f>
        <v>0</v>
      </c>
      <c r="R33" s="121">
        <f>'N3'!R33+'K3'!R33</f>
        <v>0</v>
      </c>
      <c r="S33" s="121">
        <f>'N3'!S33+'K3'!S33</f>
        <v>0</v>
      </c>
      <c r="T33" s="33">
        <f>'N3'!T33+'K3'!T33</f>
        <v>0</v>
      </c>
      <c r="U33" s="115">
        <f>'N3'!U33+'K3'!U33</f>
        <v>0</v>
      </c>
      <c r="V33" s="115">
        <f>'N3'!V33+'K3'!V33</f>
        <v>0</v>
      </c>
      <c r="W33" s="115">
        <f>'N3'!W33+'K3'!W33</f>
        <v>0</v>
      </c>
      <c r="X33" s="116">
        <f>'N3'!X33+'K3'!X33</f>
        <v>0</v>
      </c>
      <c r="Y33" s="115">
        <f>'N3'!Y33+'K3'!Y33</f>
        <v>0</v>
      </c>
      <c r="Z33" s="116">
        <f>'N3'!Z33+'K3'!Z33</f>
        <v>0</v>
      </c>
      <c r="AA33" s="121">
        <f>'N3'!AA33+'K3'!AA33</f>
        <v>0</v>
      </c>
      <c r="AB33" s="121">
        <f>'N3'!AB33+'K3'!AB33</f>
        <v>0</v>
      </c>
      <c r="AC33" s="33">
        <f>'N3'!AC33+'K3'!AC33</f>
        <v>0</v>
      </c>
      <c r="AD33" s="12">
        <f>'N3'!AD33+'K3'!AD33</f>
        <v>84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ti</v>
      </c>
      <c r="C34" s="114">
        <f>'N3'!C34+'K3'!C34</f>
        <v>74</v>
      </c>
      <c r="D34" s="115">
        <f>'N3'!D34+'K3'!D34</f>
        <v>8</v>
      </c>
      <c r="E34" s="115">
        <f>'N3'!E34+'K3'!E34</f>
        <v>0</v>
      </c>
      <c r="F34" s="116">
        <f>'N3'!F34+'K3'!F34</f>
        <v>5</v>
      </c>
      <c r="G34" s="114">
        <f>'N3'!G34+'K3'!G34</f>
        <v>16</v>
      </c>
      <c r="H34" s="116">
        <f>'N3'!H34+'K3'!H34</f>
        <v>48</v>
      </c>
      <c r="I34" s="114">
        <f>'N3'!I34+'K3'!I34</f>
        <v>3</v>
      </c>
      <c r="J34" s="116">
        <f>'N3'!J34+'K3'!J34</f>
        <v>2</v>
      </c>
      <c r="K34" s="33">
        <f>'N3'!K34+'K3'!K34</f>
        <v>156</v>
      </c>
      <c r="L34" s="115">
        <f>'N3'!L34+'K3'!L34</f>
        <v>0</v>
      </c>
      <c r="M34" s="115">
        <f>'N3'!M34+'K3'!M34</f>
        <v>0</v>
      </c>
      <c r="N34" s="115">
        <f>'N3'!N34+'K3'!N34</f>
        <v>0</v>
      </c>
      <c r="O34" s="116">
        <f>'N3'!O34+'K3'!O34</f>
        <v>0</v>
      </c>
      <c r="P34" s="115">
        <f>'N3'!P34+'K3'!P34</f>
        <v>0</v>
      </c>
      <c r="Q34" s="116">
        <f>'N3'!Q34+'K3'!Q34</f>
        <v>0</v>
      </c>
      <c r="R34" s="121">
        <f>'N3'!R34+'K3'!R34</f>
        <v>0</v>
      </c>
      <c r="S34" s="121">
        <f>'N3'!S34+'K3'!S34</f>
        <v>0</v>
      </c>
      <c r="T34" s="33">
        <f>'N3'!T34+'K3'!T34</f>
        <v>0</v>
      </c>
      <c r="U34" s="115">
        <f>'N3'!U34+'K3'!U34</f>
        <v>0</v>
      </c>
      <c r="V34" s="115">
        <f>'N3'!V34+'K3'!V34</f>
        <v>0</v>
      </c>
      <c r="W34" s="115">
        <f>'N3'!W34+'K3'!W34</f>
        <v>0</v>
      </c>
      <c r="X34" s="116">
        <f>'N3'!X34+'K3'!X34</f>
        <v>0</v>
      </c>
      <c r="Y34" s="115">
        <f>'N3'!Y34+'K3'!Y34</f>
        <v>0</v>
      </c>
      <c r="Z34" s="116">
        <f>'N3'!Z34+'K3'!Z34</f>
        <v>0</v>
      </c>
      <c r="AA34" s="121">
        <f>'N3'!AA34+'K3'!AA34</f>
        <v>0</v>
      </c>
      <c r="AB34" s="121">
        <f>'N3'!AB34+'K3'!AB34</f>
        <v>0</v>
      </c>
      <c r="AC34" s="33">
        <f>'N3'!AC34+'K3'!AC34</f>
        <v>0</v>
      </c>
      <c r="AD34" s="12">
        <f>'N3'!AD34+'K3'!AD34</f>
        <v>156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ke</v>
      </c>
      <c r="C35" s="117">
        <f>'N3'!C35+'K3'!C35</f>
        <v>24</v>
      </c>
      <c r="D35" s="118">
        <f>'N3'!D35+'K3'!D35</f>
        <v>1</v>
      </c>
      <c r="E35" s="118">
        <f>'N3'!E35+'K3'!E35</f>
        <v>0</v>
      </c>
      <c r="F35" s="119">
        <f>'N3'!F35+'K3'!F35</f>
        <v>2</v>
      </c>
      <c r="G35" s="117">
        <f>'N3'!G35+'K3'!G35</f>
        <v>11</v>
      </c>
      <c r="H35" s="119">
        <f>'N3'!H35+'K3'!H35</f>
        <v>8</v>
      </c>
      <c r="I35" s="117">
        <f>'N3'!I35+'K3'!I35</f>
        <v>0</v>
      </c>
      <c r="J35" s="119">
        <f>'N3'!J35+'K3'!J35</f>
        <v>0</v>
      </c>
      <c r="K35" s="34">
        <f>'N3'!K35+'K3'!K35</f>
        <v>46</v>
      </c>
      <c r="L35" s="122">
        <f>'N3'!L35+'K3'!L35</f>
        <v>0</v>
      </c>
      <c r="M35" s="122">
        <f>'N3'!M35+'K3'!M35</f>
        <v>0</v>
      </c>
      <c r="N35" s="122">
        <f>'N3'!N35+'K3'!N35</f>
        <v>0</v>
      </c>
      <c r="O35" s="123">
        <f>'N3'!O35+'K3'!O35</f>
        <v>0</v>
      </c>
      <c r="P35" s="122">
        <f>'N3'!P35+'K3'!P35</f>
        <v>0</v>
      </c>
      <c r="Q35" s="123">
        <f>'N3'!Q35+'K3'!Q35</f>
        <v>0</v>
      </c>
      <c r="R35" s="124">
        <f>'N3'!R35+'K3'!R35</f>
        <v>0</v>
      </c>
      <c r="S35" s="124">
        <f>'N3'!S35+'K3'!S35</f>
        <v>0</v>
      </c>
      <c r="T35" s="34">
        <f>'N3'!T35+'K3'!T35</f>
        <v>0</v>
      </c>
      <c r="U35" s="122">
        <f>'N3'!U35+'K3'!U35</f>
        <v>0</v>
      </c>
      <c r="V35" s="122">
        <f>'N3'!V35+'K3'!V35</f>
        <v>0</v>
      </c>
      <c r="W35" s="122">
        <f>'N3'!W35+'K3'!W35</f>
        <v>0</v>
      </c>
      <c r="X35" s="123">
        <f>'N3'!X35+'K3'!X35</f>
        <v>0</v>
      </c>
      <c r="Y35" s="122">
        <f>'N3'!Y35+'K3'!Y35</f>
        <v>0</v>
      </c>
      <c r="Z35" s="123">
        <f>'N3'!Z35+'K3'!Z35</f>
        <v>0</v>
      </c>
      <c r="AA35" s="124">
        <f>'N3'!AA35+'K3'!AA35</f>
        <v>0</v>
      </c>
      <c r="AB35" s="124">
        <f>'N3'!AB35+'K3'!AB35</f>
        <v>0</v>
      </c>
      <c r="AC35" s="34">
        <f>'N3'!AC35+'K3'!AC35</f>
        <v>0</v>
      </c>
      <c r="AD35" s="19">
        <f>'N3'!AD35+'K3'!AD35</f>
        <v>46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'N3'!C36+'K3'!C36</f>
        <v>3730</v>
      </c>
      <c r="D36" s="83">
        <f>'N3'!D36+'K3'!D36</f>
        <v>740</v>
      </c>
      <c r="E36" s="83">
        <f>'N3'!E36+'K3'!E36</f>
        <v>36</v>
      </c>
      <c r="F36" s="84">
        <f>'N3'!F36+'K3'!F36</f>
        <v>399</v>
      </c>
      <c r="G36" s="83">
        <f>'N3'!G36+'K3'!G36</f>
        <v>130</v>
      </c>
      <c r="H36" s="84">
        <f>'N3'!H36+'K3'!H36</f>
        <v>1622</v>
      </c>
      <c r="I36" s="83">
        <f>'N3'!I36+'K3'!I36</f>
        <v>297</v>
      </c>
      <c r="J36" s="84">
        <f>'N3'!J36+'K3'!J36</f>
        <v>331</v>
      </c>
      <c r="K36" s="85">
        <f>'N3'!K36+'K3'!K36</f>
        <v>7285</v>
      </c>
      <c r="L36" s="83">
        <f>'N3'!L36+'K3'!L36</f>
        <v>0</v>
      </c>
      <c r="M36" s="83">
        <f>'N3'!M36+'K3'!M36</f>
        <v>0</v>
      </c>
      <c r="N36" s="83">
        <f>'N3'!N36+'K3'!N36</f>
        <v>0</v>
      </c>
      <c r="O36" s="84">
        <f>'N3'!O36+'K3'!O36</f>
        <v>0</v>
      </c>
      <c r="P36" s="83">
        <f>'N3'!P36+'K3'!P36</f>
        <v>0</v>
      </c>
      <c r="Q36" s="84">
        <f>'N3'!Q36+'K3'!Q36</f>
        <v>0</v>
      </c>
      <c r="R36" s="86">
        <f>'N3'!R36+'K3'!R36</f>
        <v>0</v>
      </c>
      <c r="S36" s="86">
        <f>'N3'!S36+'K3'!S36</f>
        <v>0</v>
      </c>
      <c r="T36" s="85">
        <f>'N3'!T36+'K3'!T36</f>
        <v>0</v>
      </c>
      <c r="U36" s="83">
        <f>'N3'!U36+'K3'!U36</f>
        <v>0</v>
      </c>
      <c r="V36" s="83">
        <f>'N3'!V36+'K3'!V36</f>
        <v>0</v>
      </c>
      <c r="W36" s="83">
        <f>'N3'!W36+'K3'!W36</f>
        <v>0</v>
      </c>
      <c r="X36" s="84">
        <f>'N3'!X36+'K3'!X36</f>
        <v>0</v>
      </c>
      <c r="Y36" s="83">
        <f>'N3'!Y36+'K3'!Y36</f>
        <v>0</v>
      </c>
      <c r="Z36" s="84">
        <f>'N3'!Z36+'K3'!Z36</f>
        <v>0</v>
      </c>
      <c r="AA36" s="86">
        <f>'N3'!AA36+'K3'!AA36</f>
        <v>0</v>
      </c>
      <c r="AB36" s="86">
        <f>'N3'!AB36+'K3'!AB36</f>
        <v>0</v>
      </c>
      <c r="AC36" s="85">
        <f>'N3'!AC36+'K3'!AC36</f>
        <v>0</v>
      </c>
      <c r="AD36" s="87">
        <f>'N3'!AD36+'K3'!AD36</f>
        <v>7285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'N3'!AD38+'K3'!AD38</f>
        <v>7285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'N3'!AD39+'K3'!AD39</f>
        <v>-3200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'N3'!AD40+'K3'!AD40</f>
        <v>14555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'N3'!AD41+'K3'!AD41</f>
        <v>-18398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to</v>
      </c>
      <c r="C5" s="111">
        <f>'N4'!C5+'K4'!C5</f>
        <v>180</v>
      </c>
      <c r="D5" s="112">
        <f>'N4'!D5+'K4'!D5</f>
        <v>17</v>
      </c>
      <c r="E5" s="112">
        <f>'N4'!E5+'K4'!E5</f>
        <v>4</v>
      </c>
      <c r="F5" s="113">
        <f>'N4'!F5+'K4'!F5</f>
        <v>4</v>
      </c>
      <c r="G5" s="111">
        <f>'N4'!G5+'K4'!G5</f>
        <v>0</v>
      </c>
      <c r="H5" s="113">
        <f>'N4'!H5+'K4'!H5</f>
        <v>48</v>
      </c>
      <c r="I5" s="111">
        <f>'N4'!I5+'K4'!I5</f>
        <v>0</v>
      </c>
      <c r="J5" s="113">
        <f>'N4'!J5+'K4'!J5</f>
        <v>0</v>
      </c>
      <c r="K5" s="32">
        <f>'N4'!K5+'K4'!K5</f>
        <v>253</v>
      </c>
      <c r="L5" s="112">
        <f>'N4'!L5+'K4'!L5</f>
        <v>0</v>
      </c>
      <c r="M5" s="112">
        <f>'N4'!M5+'K4'!M5</f>
        <v>0</v>
      </c>
      <c r="N5" s="112">
        <f>'N4'!N5+'K4'!N5</f>
        <v>0</v>
      </c>
      <c r="O5" s="113">
        <f>'N4'!O5+'K4'!O5</f>
        <v>0</v>
      </c>
      <c r="P5" s="112">
        <f>'N4'!P5+'K4'!P5</f>
        <v>0</v>
      </c>
      <c r="Q5" s="113">
        <f>'N4'!Q5+'K4'!Q5</f>
        <v>0</v>
      </c>
      <c r="R5" s="120">
        <f>'N4'!R5+'K4'!R5</f>
        <v>0</v>
      </c>
      <c r="S5" s="120">
        <f>'N4'!S5+'K4'!S5</f>
        <v>0</v>
      </c>
      <c r="T5" s="32">
        <f>'N4'!T5+'K4'!T5</f>
        <v>0</v>
      </c>
      <c r="U5" s="112">
        <f>'N4'!U5+'K4'!U5</f>
        <v>0</v>
      </c>
      <c r="V5" s="112">
        <f>'N4'!V5+'K4'!V5</f>
        <v>0</v>
      </c>
      <c r="W5" s="112">
        <f>'N4'!W5+'K4'!W5</f>
        <v>0</v>
      </c>
      <c r="X5" s="113">
        <f>'N4'!X5+'K4'!X5</f>
        <v>0</v>
      </c>
      <c r="Y5" s="112">
        <f>'N4'!Y5+'K4'!Y5</f>
        <v>0</v>
      </c>
      <c r="Z5" s="113">
        <f>'N4'!Z5+'K4'!Z5</f>
        <v>0</v>
      </c>
      <c r="AA5" s="120">
        <f>'N4'!AA5+'K4'!AA5</f>
        <v>0</v>
      </c>
      <c r="AB5" s="120">
        <f>'N4'!AB5+'K4'!AB5</f>
        <v>0</v>
      </c>
      <c r="AC5" s="32">
        <f>'N4'!AC5+'K4'!AC5</f>
        <v>0</v>
      </c>
      <c r="AD5" s="17">
        <f>'N4'!AD5+'K4'!AD5</f>
        <v>253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pe</v>
      </c>
      <c r="C6" s="114">
        <f>'N4'!C6+'K4'!C6</f>
        <v>904</v>
      </c>
      <c r="D6" s="115">
        <f>'N4'!D6+'K4'!D6</f>
        <v>289</v>
      </c>
      <c r="E6" s="115">
        <f>'N4'!E6+'K4'!E6</f>
        <v>0</v>
      </c>
      <c r="F6" s="116">
        <f>'N4'!F6+'K4'!F6</f>
        <v>93</v>
      </c>
      <c r="G6" s="114">
        <f>'N4'!G6+'K4'!G6</f>
        <v>4</v>
      </c>
      <c r="H6" s="116">
        <f>'N4'!H6+'K4'!H6</f>
        <v>298</v>
      </c>
      <c r="I6" s="114">
        <f>'N4'!I6+'K4'!I6</f>
        <v>0</v>
      </c>
      <c r="J6" s="116">
        <f>'N4'!J6+'K4'!J6</f>
        <v>0</v>
      </c>
      <c r="K6" s="33">
        <f>'N4'!K6+'K4'!K6</f>
        <v>1588</v>
      </c>
      <c r="L6" s="115">
        <f>'N4'!L6+'K4'!L6</f>
        <v>0</v>
      </c>
      <c r="M6" s="115">
        <f>'N4'!M6+'K4'!M6</f>
        <v>0</v>
      </c>
      <c r="N6" s="115">
        <f>'N4'!N6+'K4'!N6</f>
        <v>0</v>
      </c>
      <c r="O6" s="116">
        <f>'N4'!O6+'K4'!O6</f>
        <v>0</v>
      </c>
      <c r="P6" s="115">
        <f>'N4'!P6+'K4'!P6</f>
        <v>0</v>
      </c>
      <c r="Q6" s="116">
        <f>'N4'!Q6+'K4'!Q6</f>
        <v>0</v>
      </c>
      <c r="R6" s="121">
        <f>'N4'!R6+'K4'!R6</f>
        <v>0</v>
      </c>
      <c r="S6" s="121">
        <f>'N4'!S6+'K4'!S6</f>
        <v>0</v>
      </c>
      <c r="T6" s="33">
        <f>'N4'!T6+'K4'!T6</f>
        <v>0</v>
      </c>
      <c r="U6" s="115">
        <f>'N4'!U6+'K4'!U6</f>
        <v>0</v>
      </c>
      <c r="V6" s="115">
        <f>'N4'!V6+'K4'!V6</f>
        <v>0</v>
      </c>
      <c r="W6" s="115">
        <f>'N4'!W6+'K4'!W6</f>
        <v>0</v>
      </c>
      <c r="X6" s="116">
        <f>'N4'!X6+'K4'!X6</f>
        <v>0</v>
      </c>
      <c r="Y6" s="115">
        <f>'N4'!Y6+'K4'!Y6</f>
        <v>0</v>
      </c>
      <c r="Z6" s="116">
        <f>'N4'!Z6+'K4'!Z6</f>
        <v>0</v>
      </c>
      <c r="AA6" s="121">
        <f>'N4'!AA6+'K4'!AA6</f>
        <v>0</v>
      </c>
      <c r="AB6" s="121">
        <f>'N4'!AB6+'K4'!AB6</f>
        <v>0</v>
      </c>
      <c r="AC6" s="33">
        <f>'N4'!AC6+'K4'!AC6</f>
        <v>0</v>
      </c>
      <c r="AD6" s="12">
        <f>'N4'!AD6+'K4'!AD6</f>
        <v>1588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la</v>
      </c>
      <c r="C7" s="114">
        <f>'N4'!C7+'K4'!C7</f>
        <v>216</v>
      </c>
      <c r="D7" s="115">
        <f>'N4'!D7+'K4'!D7</f>
        <v>66</v>
      </c>
      <c r="E7" s="115">
        <f>'N4'!E7+'K4'!E7</f>
        <v>1</v>
      </c>
      <c r="F7" s="116">
        <f>'N4'!F7+'K4'!F7</f>
        <v>18</v>
      </c>
      <c r="G7" s="114">
        <f>'N4'!G7+'K4'!G7</f>
        <v>11</v>
      </c>
      <c r="H7" s="116">
        <f>'N4'!H7+'K4'!H7</f>
        <v>80</v>
      </c>
      <c r="I7" s="114">
        <f>'N4'!I7+'K4'!I7</f>
        <v>0</v>
      </c>
      <c r="J7" s="116">
        <f>'N4'!J7+'K4'!J7</f>
        <v>0</v>
      </c>
      <c r="K7" s="33">
        <f>'N4'!K7+'K4'!K7</f>
        <v>392</v>
      </c>
      <c r="L7" s="115">
        <f>'N4'!L7+'K4'!L7</f>
        <v>0</v>
      </c>
      <c r="M7" s="115">
        <f>'N4'!M7+'K4'!M7</f>
        <v>0</v>
      </c>
      <c r="N7" s="115">
        <f>'N4'!N7+'K4'!N7</f>
        <v>0</v>
      </c>
      <c r="O7" s="116">
        <f>'N4'!O7+'K4'!O7</f>
        <v>0</v>
      </c>
      <c r="P7" s="115">
        <f>'N4'!P7+'K4'!P7</f>
        <v>0</v>
      </c>
      <c r="Q7" s="116">
        <f>'N4'!Q7+'K4'!Q7</f>
        <v>0</v>
      </c>
      <c r="R7" s="121">
        <f>'N4'!R7+'K4'!R7</f>
        <v>0</v>
      </c>
      <c r="S7" s="121">
        <f>'N4'!S7+'K4'!S7</f>
        <v>0</v>
      </c>
      <c r="T7" s="33">
        <f>'N4'!T7+'K4'!T7</f>
        <v>0</v>
      </c>
      <c r="U7" s="115">
        <f>'N4'!U7+'K4'!U7</f>
        <v>0</v>
      </c>
      <c r="V7" s="115">
        <f>'N4'!V7+'K4'!V7</f>
        <v>0</v>
      </c>
      <c r="W7" s="115">
        <f>'N4'!W7+'K4'!W7</f>
        <v>0</v>
      </c>
      <c r="X7" s="116">
        <f>'N4'!X7+'K4'!X7</f>
        <v>0</v>
      </c>
      <c r="Y7" s="115">
        <f>'N4'!Y7+'K4'!Y7</f>
        <v>0</v>
      </c>
      <c r="Z7" s="116">
        <f>'N4'!Z7+'K4'!Z7</f>
        <v>0</v>
      </c>
      <c r="AA7" s="121">
        <f>'N4'!AA7+'K4'!AA7</f>
        <v>0</v>
      </c>
      <c r="AB7" s="121">
        <f>'N4'!AB7+'K4'!AB7</f>
        <v>0</v>
      </c>
      <c r="AC7" s="33">
        <f>'N4'!AC7+'K4'!AC7</f>
        <v>0</v>
      </c>
      <c r="AD7" s="12">
        <f>'N4'!AD7+'K4'!AD7</f>
        <v>392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su</v>
      </c>
      <c r="C8" s="114">
        <f>'N4'!C8+'K4'!C8</f>
        <v>423</v>
      </c>
      <c r="D8" s="115">
        <f>'N4'!D8+'K4'!D8</f>
        <v>133</v>
      </c>
      <c r="E8" s="115">
        <f>'N4'!E8+'K4'!E8</f>
        <v>0</v>
      </c>
      <c r="F8" s="116">
        <f>'N4'!F8+'K4'!F8</f>
        <v>13</v>
      </c>
      <c r="G8" s="114">
        <f>'N4'!G8+'K4'!G8</f>
        <v>0</v>
      </c>
      <c r="H8" s="116">
        <f>'N4'!H8+'K4'!H8</f>
        <v>107</v>
      </c>
      <c r="I8" s="114">
        <f>'N4'!I8+'K4'!I8</f>
        <v>0</v>
      </c>
      <c r="J8" s="116">
        <f>'N4'!J8+'K4'!J8</f>
        <v>0</v>
      </c>
      <c r="K8" s="33">
        <f>'N4'!K8+'K4'!K8</f>
        <v>676</v>
      </c>
      <c r="L8" s="115">
        <f>'N4'!L8+'K4'!L8</f>
        <v>0</v>
      </c>
      <c r="M8" s="115">
        <f>'N4'!M8+'K4'!M8</f>
        <v>0</v>
      </c>
      <c r="N8" s="115">
        <f>'N4'!N8+'K4'!N8</f>
        <v>0</v>
      </c>
      <c r="O8" s="116">
        <f>'N4'!O8+'K4'!O8</f>
        <v>0</v>
      </c>
      <c r="P8" s="115">
        <f>'N4'!P8+'K4'!P8</f>
        <v>0</v>
      </c>
      <c r="Q8" s="116">
        <f>'N4'!Q8+'K4'!Q8</f>
        <v>0</v>
      </c>
      <c r="R8" s="121">
        <f>'N4'!R8+'K4'!R8</f>
        <v>0</v>
      </c>
      <c r="S8" s="121">
        <f>'N4'!S8+'K4'!S8</f>
        <v>0</v>
      </c>
      <c r="T8" s="33">
        <f>'N4'!T8+'K4'!T8</f>
        <v>0</v>
      </c>
      <c r="U8" s="115">
        <f>'N4'!U8+'K4'!U8</f>
        <v>0</v>
      </c>
      <c r="V8" s="115">
        <f>'N4'!V8+'K4'!V8</f>
        <v>0</v>
      </c>
      <c r="W8" s="115">
        <f>'N4'!W8+'K4'!W8</f>
        <v>0</v>
      </c>
      <c r="X8" s="116">
        <f>'N4'!X8+'K4'!X8</f>
        <v>0</v>
      </c>
      <c r="Y8" s="115">
        <f>'N4'!Y8+'K4'!Y8</f>
        <v>0</v>
      </c>
      <c r="Z8" s="116">
        <f>'N4'!Z8+'K4'!Z8</f>
        <v>0</v>
      </c>
      <c r="AA8" s="121">
        <f>'N4'!AA8+'K4'!AA8</f>
        <v>0</v>
      </c>
      <c r="AB8" s="121">
        <f>'N4'!AB8+'K4'!AB8</f>
        <v>0</v>
      </c>
      <c r="AC8" s="33">
        <f>'N4'!AC8+'K4'!AC8</f>
        <v>0</v>
      </c>
      <c r="AD8" s="12">
        <f>'N4'!AD8+'K4'!AD8</f>
        <v>676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ma</v>
      </c>
      <c r="C9" s="114">
        <f>'N4'!C9+'K4'!C9</f>
        <v>1096</v>
      </c>
      <c r="D9" s="115">
        <f>'N4'!D9+'K4'!D9</f>
        <v>299</v>
      </c>
      <c r="E9" s="115">
        <f>'N4'!E9+'K4'!E9</f>
        <v>0</v>
      </c>
      <c r="F9" s="116">
        <f>'N4'!F9+'K4'!F9</f>
        <v>83</v>
      </c>
      <c r="G9" s="114">
        <f>'N4'!G9+'K4'!G9</f>
        <v>10</v>
      </c>
      <c r="H9" s="116">
        <f>'N4'!H9+'K4'!H9</f>
        <v>331</v>
      </c>
      <c r="I9" s="114">
        <f>'N4'!I9+'K4'!I9</f>
        <v>0</v>
      </c>
      <c r="J9" s="116">
        <f>'N4'!J9+'K4'!J9</f>
        <v>0</v>
      </c>
      <c r="K9" s="33">
        <f>'N4'!K9+'K4'!K9</f>
        <v>1819</v>
      </c>
      <c r="L9" s="115">
        <f>'N4'!L9+'K4'!L9</f>
        <v>0</v>
      </c>
      <c r="M9" s="115">
        <f>'N4'!M9+'K4'!M9</f>
        <v>0</v>
      </c>
      <c r="N9" s="115">
        <f>'N4'!N9+'K4'!N9</f>
        <v>0</v>
      </c>
      <c r="O9" s="116">
        <f>'N4'!O9+'K4'!O9</f>
        <v>0</v>
      </c>
      <c r="P9" s="115">
        <f>'N4'!P9+'K4'!P9</f>
        <v>0</v>
      </c>
      <c r="Q9" s="116">
        <f>'N4'!Q9+'K4'!Q9</f>
        <v>0</v>
      </c>
      <c r="R9" s="121">
        <f>'N4'!R9+'K4'!R9</f>
        <v>0</v>
      </c>
      <c r="S9" s="121">
        <f>'N4'!S9+'K4'!S9</f>
        <v>0</v>
      </c>
      <c r="T9" s="33">
        <f>'N4'!T9+'K4'!T9</f>
        <v>0</v>
      </c>
      <c r="U9" s="115">
        <f>'N4'!U9+'K4'!U9</f>
        <v>0</v>
      </c>
      <c r="V9" s="115">
        <f>'N4'!V9+'K4'!V9</f>
        <v>0</v>
      </c>
      <c r="W9" s="115">
        <f>'N4'!W9+'K4'!W9</f>
        <v>0</v>
      </c>
      <c r="X9" s="116">
        <f>'N4'!X9+'K4'!X9</f>
        <v>0</v>
      </c>
      <c r="Y9" s="115">
        <f>'N4'!Y9+'K4'!Y9</f>
        <v>0</v>
      </c>
      <c r="Z9" s="116">
        <f>'N4'!Z9+'K4'!Z9</f>
        <v>0</v>
      </c>
      <c r="AA9" s="121">
        <f>'N4'!AA9+'K4'!AA9</f>
        <v>0</v>
      </c>
      <c r="AB9" s="121">
        <f>'N4'!AB9+'K4'!AB9</f>
        <v>0</v>
      </c>
      <c r="AC9" s="33">
        <f>'N4'!AC9+'K4'!AC9</f>
        <v>0</v>
      </c>
      <c r="AD9" s="12">
        <f>'N4'!AD9+'K4'!AD9</f>
        <v>1819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ti</v>
      </c>
      <c r="C10" s="114">
        <f>'N4'!C10+'K4'!C10</f>
        <v>45</v>
      </c>
      <c r="D10" s="115">
        <f>'N4'!D10+'K4'!D10</f>
        <v>4</v>
      </c>
      <c r="E10" s="115">
        <f>'N4'!E10+'K4'!E10</f>
        <v>0</v>
      </c>
      <c r="F10" s="116">
        <f>'N4'!F10+'K4'!F10</f>
        <v>0</v>
      </c>
      <c r="G10" s="114">
        <f>'N4'!G10+'K4'!G10</f>
        <v>0</v>
      </c>
      <c r="H10" s="116">
        <f>'N4'!H10+'K4'!H10</f>
        <v>11</v>
      </c>
      <c r="I10" s="114">
        <f>'N4'!I10+'K4'!I10</f>
        <v>2</v>
      </c>
      <c r="J10" s="116">
        <f>'N4'!J10+'K4'!J10</f>
        <v>3</v>
      </c>
      <c r="K10" s="33">
        <f>'N4'!K10+'K4'!K10</f>
        <v>65</v>
      </c>
      <c r="L10" s="115">
        <f>'N4'!L10+'K4'!L10</f>
        <v>0</v>
      </c>
      <c r="M10" s="115">
        <f>'N4'!M10+'K4'!M10</f>
        <v>0</v>
      </c>
      <c r="N10" s="115">
        <f>'N4'!N10+'K4'!N10</f>
        <v>0</v>
      </c>
      <c r="O10" s="116">
        <f>'N4'!O10+'K4'!O10</f>
        <v>0</v>
      </c>
      <c r="P10" s="115">
        <f>'N4'!P10+'K4'!P10</f>
        <v>0</v>
      </c>
      <c r="Q10" s="116">
        <f>'N4'!Q10+'K4'!Q10</f>
        <v>0</v>
      </c>
      <c r="R10" s="121">
        <f>'N4'!R10+'K4'!R10</f>
        <v>0</v>
      </c>
      <c r="S10" s="121">
        <f>'N4'!S10+'K4'!S10</f>
        <v>0</v>
      </c>
      <c r="T10" s="33">
        <f>'N4'!T10+'K4'!T10</f>
        <v>0</v>
      </c>
      <c r="U10" s="115">
        <f>'N4'!U10+'K4'!U10</f>
        <v>0</v>
      </c>
      <c r="V10" s="115">
        <f>'N4'!V10+'K4'!V10</f>
        <v>0</v>
      </c>
      <c r="W10" s="115">
        <f>'N4'!W10+'K4'!W10</f>
        <v>0</v>
      </c>
      <c r="X10" s="116">
        <f>'N4'!X10+'K4'!X10</f>
        <v>0</v>
      </c>
      <c r="Y10" s="115">
        <f>'N4'!Y10+'K4'!Y10</f>
        <v>0</v>
      </c>
      <c r="Z10" s="116">
        <f>'N4'!Z10+'K4'!Z10</f>
        <v>0</v>
      </c>
      <c r="AA10" s="121">
        <f>'N4'!AA10+'K4'!AA10</f>
        <v>0</v>
      </c>
      <c r="AB10" s="121">
        <f>'N4'!AB10+'K4'!AB10</f>
        <v>0</v>
      </c>
      <c r="AC10" s="33">
        <f>'N4'!AC10+'K4'!AC10</f>
        <v>0</v>
      </c>
      <c r="AD10" s="12">
        <f>'N4'!AD10+'K4'!AD10</f>
        <v>65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ke</v>
      </c>
      <c r="C11" s="114">
        <f>'N4'!C11+'K4'!C11</f>
        <v>58</v>
      </c>
      <c r="D11" s="115">
        <f>'N4'!D11+'K4'!D11</f>
        <v>96</v>
      </c>
      <c r="E11" s="115">
        <f>'N4'!E11+'K4'!E11</f>
        <v>0</v>
      </c>
      <c r="F11" s="116">
        <f>'N4'!F11+'K4'!F11</f>
        <v>1</v>
      </c>
      <c r="G11" s="114">
        <f>'N4'!G11+'K4'!G11</f>
        <v>6</v>
      </c>
      <c r="H11" s="116">
        <f>'N4'!H11+'K4'!H11</f>
        <v>17</v>
      </c>
      <c r="I11" s="114">
        <f>'N4'!I11+'K4'!I11</f>
        <v>0</v>
      </c>
      <c r="J11" s="116">
        <f>'N4'!J11+'K4'!J11</f>
        <v>0</v>
      </c>
      <c r="K11" s="33">
        <f>'N4'!K11+'K4'!K11</f>
        <v>178</v>
      </c>
      <c r="L11" s="115">
        <f>'N4'!L11+'K4'!L11</f>
        <v>0</v>
      </c>
      <c r="M11" s="115">
        <f>'N4'!M11+'K4'!M11</f>
        <v>0</v>
      </c>
      <c r="N11" s="115">
        <f>'N4'!N11+'K4'!N11</f>
        <v>0</v>
      </c>
      <c r="O11" s="116">
        <f>'N4'!O11+'K4'!O11</f>
        <v>0</v>
      </c>
      <c r="P11" s="115">
        <f>'N4'!P11+'K4'!P11</f>
        <v>0</v>
      </c>
      <c r="Q11" s="116">
        <f>'N4'!Q11+'K4'!Q11</f>
        <v>0</v>
      </c>
      <c r="R11" s="121">
        <f>'N4'!R11+'K4'!R11</f>
        <v>0</v>
      </c>
      <c r="S11" s="121">
        <f>'N4'!S11+'K4'!S11</f>
        <v>0</v>
      </c>
      <c r="T11" s="33">
        <f>'N4'!T11+'K4'!T11</f>
        <v>0</v>
      </c>
      <c r="U11" s="115">
        <f>'N4'!U11+'K4'!U11</f>
        <v>0</v>
      </c>
      <c r="V11" s="115">
        <f>'N4'!V11+'K4'!V11</f>
        <v>0</v>
      </c>
      <c r="W11" s="115">
        <f>'N4'!W11+'K4'!W11</f>
        <v>0</v>
      </c>
      <c r="X11" s="116">
        <f>'N4'!X11+'K4'!X11</f>
        <v>0</v>
      </c>
      <c r="Y11" s="115">
        <f>'N4'!Y11+'K4'!Y11</f>
        <v>0</v>
      </c>
      <c r="Z11" s="116">
        <f>'N4'!Z11+'K4'!Z11</f>
        <v>0</v>
      </c>
      <c r="AA11" s="121">
        <f>'N4'!AA11+'K4'!AA11</f>
        <v>0</v>
      </c>
      <c r="AB11" s="121">
        <f>'N4'!AB11+'K4'!AB11</f>
        <v>0</v>
      </c>
      <c r="AC11" s="33">
        <f>'N4'!AC11+'K4'!AC11</f>
        <v>0</v>
      </c>
      <c r="AD11" s="12">
        <f>'N4'!AD11+'K4'!AD11</f>
        <v>178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to</v>
      </c>
      <c r="C12" s="114">
        <f>'N4'!C12+'K4'!C12</f>
        <v>80</v>
      </c>
      <c r="D12" s="115">
        <f>'N4'!D12+'K4'!D12</f>
        <v>37</v>
      </c>
      <c r="E12" s="115">
        <f>'N4'!E12+'K4'!E12</f>
        <v>4</v>
      </c>
      <c r="F12" s="116">
        <f>'N4'!F12+'K4'!F12</f>
        <v>9</v>
      </c>
      <c r="G12" s="114">
        <f>'N4'!G12+'K4'!G12</f>
        <v>27</v>
      </c>
      <c r="H12" s="116">
        <f>'N4'!H12+'K4'!H12</f>
        <v>33</v>
      </c>
      <c r="I12" s="114">
        <f>'N4'!I12+'K4'!I12</f>
        <v>2</v>
      </c>
      <c r="J12" s="116">
        <f>'N4'!J12+'K4'!J12</f>
        <v>2</v>
      </c>
      <c r="K12" s="33">
        <f>'N4'!K12+'K4'!K12</f>
        <v>194</v>
      </c>
      <c r="L12" s="115">
        <f>'N4'!L12+'K4'!L12</f>
        <v>0</v>
      </c>
      <c r="M12" s="115">
        <f>'N4'!M12+'K4'!M12</f>
        <v>0</v>
      </c>
      <c r="N12" s="115">
        <f>'N4'!N12+'K4'!N12</f>
        <v>0</v>
      </c>
      <c r="O12" s="116">
        <f>'N4'!O12+'K4'!O12</f>
        <v>0</v>
      </c>
      <c r="P12" s="115">
        <f>'N4'!P12+'K4'!P12</f>
        <v>0</v>
      </c>
      <c r="Q12" s="116">
        <f>'N4'!Q12+'K4'!Q12</f>
        <v>0</v>
      </c>
      <c r="R12" s="121">
        <f>'N4'!R12+'K4'!R12</f>
        <v>0</v>
      </c>
      <c r="S12" s="121">
        <f>'N4'!S12+'K4'!S12</f>
        <v>0</v>
      </c>
      <c r="T12" s="33">
        <f>'N4'!T12+'K4'!T12</f>
        <v>0</v>
      </c>
      <c r="U12" s="115">
        <f>'N4'!U12+'K4'!U12</f>
        <v>0</v>
      </c>
      <c r="V12" s="115">
        <f>'N4'!V12+'K4'!V12</f>
        <v>0</v>
      </c>
      <c r="W12" s="115">
        <f>'N4'!W12+'K4'!W12</f>
        <v>0</v>
      </c>
      <c r="X12" s="116">
        <f>'N4'!X12+'K4'!X12</f>
        <v>0</v>
      </c>
      <c r="Y12" s="115">
        <f>'N4'!Y12+'K4'!Y12</f>
        <v>0</v>
      </c>
      <c r="Z12" s="116">
        <f>'N4'!Z12+'K4'!Z12</f>
        <v>0</v>
      </c>
      <c r="AA12" s="121">
        <f>'N4'!AA12+'K4'!AA12</f>
        <v>0</v>
      </c>
      <c r="AB12" s="121">
        <f>'N4'!AB12+'K4'!AB12</f>
        <v>0</v>
      </c>
      <c r="AC12" s="33">
        <f>'N4'!AC12+'K4'!AC12</f>
        <v>0</v>
      </c>
      <c r="AD12" s="12">
        <f>'N4'!AD12+'K4'!AD12</f>
        <v>194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pe</v>
      </c>
      <c r="C13" s="114">
        <f>'N4'!C13+'K4'!C13</f>
        <v>103</v>
      </c>
      <c r="D13" s="115">
        <f>'N4'!D13+'K4'!D13</f>
        <v>76</v>
      </c>
      <c r="E13" s="115">
        <f>'N4'!E13+'K4'!E13</f>
        <v>4</v>
      </c>
      <c r="F13" s="116">
        <f>'N4'!F13+'K4'!F13</f>
        <v>11</v>
      </c>
      <c r="G13" s="114">
        <f>'N4'!G13+'K4'!G13</f>
        <v>5</v>
      </c>
      <c r="H13" s="116">
        <f>'N4'!H13+'K4'!H13</f>
        <v>62</v>
      </c>
      <c r="I13" s="114">
        <f>'N4'!I13+'K4'!I13</f>
        <v>4</v>
      </c>
      <c r="J13" s="116">
        <f>'N4'!J13+'K4'!J13</f>
        <v>4</v>
      </c>
      <c r="K13" s="33">
        <f>'N4'!K13+'K4'!K13</f>
        <v>269</v>
      </c>
      <c r="L13" s="115">
        <f>'N4'!L13+'K4'!L13</f>
        <v>0</v>
      </c>
      <c r="M13" s="115">
        <f>'N4'!M13+'K4'!M13</f>
        <v>0</v>
      </c>
      <c r="N13" s="115">
        <f>'N4'!N13+'K4'!N13</f>
        <v>0</v>
      </c>
      <c r="O13" s="116">
        <f>'N4'!O13+'K4'!O13</f>
        <v>0</v>
      </c>
      <c r="P13" s="115">
        <f>'N4'!P13+'K4'!P13</f>
        <v>0</v>
      </c>
      <c r="Q13" s="116">
        <f>'N4'!Q13+'K4'!Q13</f>
        <v>0</v>
      </c>
      <c r="R13" s="121">
        <f>'N4'!R13+'K4'!R13</f>
        <v>0</v>
      </c>
      <c r="S13" s="121">
        <f>'N4'!S13+'K4'!S13</f>
        <v>0</v>
      </c>
      <c r="T13" s="33">
        <f>'N4'!T13+'K4'!T13</f>
        <v>0</v>
      </c>
      <c r="U13" s="115">
        <f>'N4'!U13+'K4'!U13</f>
        <v>0</v>
      </c>
      <c r="V13" s="115">
        <f>'N4'!V13+'K4'!V13</f>
        <v>0</v>
      </c>
      <c r="W13" s="115">
        <f>'N4'!W13+'K4'!W13</f>
        <v>0</v>
      </c>
      <c r="X13" s="116">
        <f>'N4'!X13+'K4'!X13</f>
        <v>0</v>
      </c>
      <c r="Y13" s="115">
        <f>'N4'!Y13+'K4'!Y13</f>
        <v>0</v>
      </c>
      <c r="Z13" s="116">
        <f>'N4'!Z13+'K4'!Z13</f>
        <v>0</v>
      </c>
      <c r="AA13" s="121">
        <f>'N4'!AA13+'K4'!AA13</f>
        <v>0</v>
      </c>
      <c r="AB13" s="121">
        <f>'N4'!AB13+'K4'!AB13</f>
        <v>0</v>
      </c>
      <c r="AC13" s="33">
        <f>'N4'!AC13+'K4'!AC13</f>
        <v>0</v>
      </c>
      <c r="AD13" s="12">
        <f>'N4'!AD13+'K4'!AD13</f>
        <v>269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la</v>
      </c>
      <c r="C14" s="114">
        <f>'N4'!C14+'K4'!C14</f>
        <v>585</v>
      </c>
      <c r="D14" s="115">
        <f>'N4'!D14+'K4'!D14</f>
        <v>117</v>
      </c>
      <c r="E14" s="115">
        <f>'N4'!E14+'K4'!E14</f>
        <v>1</v>
      </c>
      <c r="F14" s="116">
        <f>'N4'!F14+'K4'!F14</f>
        <v>71</v>
      </c>
      <c r="G14" s="114">
        <f>'N4'!G14+'K4'!G14</f>
        <v>16</v>
      </c>
      <c r="H14" s="116">
        <f>'N4'!H14+'K4'!H14</f>
        <v>244</v>
      </c>
      <c r="I14" s="114">
        <f>'N4'!I14+'K4'!I14</f>
        <v>58</v>
      </c>
      <c r="J14" s="116">
        <f>'N4'!J14+'K4'!J14</f>
        <v>65</v>
      </c>
      <c r="K14" s="33">
        <f>'N4'!K14+'K4'!K14</f>
        <v>1157</v>
      </c>
      <c r="L14" s="115">
        <f>'N4'!L14+'K4'!L14</f>
        <v>0</v>
      </c>
      <c r="M14" s="115">
        <f>'N4'!M14+'K4'!M14</f>
        <v>0</v>
      </c>
      <c r="N14" s="115">
        <f>'N4'!N14+'K4'!N14</f>
        <v>0</v>
      </c>
      <c r="O14" s="116">
        <f>'N4'!O14+'K4'!O14</f>
        <v>0</v>
      </c>
      <c r="P14" s="115">
        <f>'N4'!P14+'K4'!P14</f>
        <v>0</v>
      </c>
      <c r="Q14" s="116">
        <f>'N4'!Q14+'K4'!Q14</f>
        <v>0</v>
      </c>
      <c r="R14" s="121">
        <f>'N4'!R14+'K4'!R14</f>
        <v>0</v>
      </c>
      <c r="S14" s="121">
        <f>'N4'!S14+'K4'!S14</f>
        <v>0</v>
      </c>
      <c r="T14" s="33">
        <f>'N4'!T14+'K4'!T14</f>
        <v>0</v>
      </c>
      <c r="U14" s="115">
        <f>'N4'!U14+'K4'!U14</f>
        <v>0</v>
      </c>
      <c r="V14" s="115">
        <f>'N4'!V14+'K4'!V14</f>
        <v>0</v>
      </c>
      <c r="W14" s="115">
        <f>'N4'!W14+'K4'!W14</f>
        <v>0</v>
      </c>
      <c r="X14" s="116">
        <f>'N4'!X14+'K4'!X14</f>
        <v>0</v>
      </c>
      <c r="Y14" s="115">
        <f>'N4'!Y14+'K4'!Y14</f>
        <v>0</v>
      </c>
      <c r="Z14" s="116">
        <f>'N4'!Z14+'K4'!Z14</f>
        <v>0</v>
      </c>
      <c r="AA14" s="121">
        <f>'N4'!AA14+'K4'!AA14</f>
        <v>0</v>
      </c>
      <c r="AB14" s="121">
        <f>'N4'!AB14+'K4'!AB14</f>
        <v>0</v>
      </c>
      <c r="AC14" s="33">
        <f>'N4'!AC14+'K4'!AC14</f>
        <v>0</v>
      </c>
      <c r="AD14" s="12">
        <f>'N4'!AD14+'K4'!AD14</f>
        <v>1157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su</v>
      </c>
      <c r="C15" s="114">
        <f>'N4'!C15+'K4'!C15</f>
        <v>915</v>
      </c>
      <c r="D15" s="115">
        <f>'N4'!D15+'K4'!D15</f>
        <v>154</v>
      </c>
      <c r="E15" s="115">
        <f>'N4'!E15+'K4'!E15</f>
        <v>2</v>
      </c>
      <c r="F15" s="116">
        <f>'N4'!F15+'K4'!F15</f>
        <v>102</v>
      </c>
      <c r="G15" s="114">
        <f>'N4'!G15+'K4'!G15</f>
        <v>13</v>
      </c>
      <c r="H15" s="116">
        <f>'N4'!H15+'K4'!H15</f>
        <v>390</v>
      </c>
      <c r="I15" s="114">
        <f>'N4'!I15+'K4'!I15</f>
        <v>94</v>
      </c>
      <c r="J15" s="116">
        <f>'N4'!J15+'K4'!J15</f>
        <v>112</v>
      </c>
      <c r="K15" s="33">
        <f>'N4'!K15+'K4'!K15</f>
        <v>1782</v>
      </c>
      <c r="L15" s="115">
        <f>'N4'!L15+'K4'!L15</f>
        <v>0</v>
      </c>
      <c r="M15" s="115">
        <f>'N4'!M15+'K4'!M15</f>
        <v>0</v>
      </c>
      <c r="N15" s="115">
        <f>'N4'!N15+'K4'!N15</f>
        <v>0</v>
      </c>
      <c r="O15" s="116">
        <f>'N4'!O15+'K4'!O15</f>
        <v>0</v>
      </c>
      <c r="P15" s="115">
        <f>'N4'!P15+'K4'!P15</f>
        <v>0</v>
      </c>
      <c r="Q15" s="116">
        <f>'N4'!Q15+'K4'!Q15</f>
        <v>0</v>
      </c>
      <c r="R15" s="121">
        <f>'N4'!R15+'K4'!R15</f>
        <v>0</v>
      </c>
      <c r="S15" s="121">
        <f>'N4'!S15+'K4'!S15</f>
        <v>0</v>
      </c>
      <c r="T15" s="33">
        <f>'N4'!T15+'K4'!T15</f>
        <v>0</v>
      </c>
      <c r="U15" s="115">
        <f>'N4'!U15+'K4'!U15</f>
        <v>0</v>
      </c>
      <c r="V15" s="115">
        <f>'N4'!V15+'K4'!V15</f>
        <v>0</v>
      </c>
      <c r="W15" s="115">
        <f>'N4'!W15+'K4'!W15</f>
        <v>0</v>
      </c>
      <c r="X15" s="116">
        <f>'N4'!X15+'K4'!X15</f>
        <v>0</v>
      </c>
      <c r="Y15" s="115">
        <f>'N4'!Y15+'K4'!Y15</f>
        <v>0</v>
      </c>
      <c r="Z15" s="116">
        <f>'N4'!Z15+'K4'!Z15</f>
        <v>0</v>
      </c>
      <c r="AA15" s="121">
        <f>'N4'!AA15+'K4'!AA15</f>
        <v>0</v>
      </c>
      <c r="AB15" s="121">
        <f>'N4'!AB15+'K4'!AB15</f>
        <v>0</v>
      </c>
      <c r="AC15" s="33">
        <f>'N4'!AC15+'K4'!AC15</f>
        <v>0</v>
      </c>
      <c r="AD15" s="12">
        <f>'N4'!AD15+'K4'!AD15</f>
        <v>1782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ma</v>
      </c>
      <c r="C16" s="114">
        <f>'N4'!C16+'K4'!C16</f>
        <v>124</v>
      </c>
      <c r="D16" s="115">
        <f>'N4'!D16+'K4'!D16</f>
        <v>9</v>
      </c>
      <c r="E16" s="115">
        <f>'N4'!E16+'K4'!E16</f>
        <v>0</v>
      </c>
      <c r="F16" s="116">
        <f>'N4'!F16+'K4'!F16</f>
        <v>2</v>
      </c>
      <c r="G16" s="114">
        <f>'N4'!G16+'K4'!G16</f>
        <v>3</v>
      </c>
      <c r="H16" s="116">
        <f>'N4'!H16+'K4'!H16</f>
        <v>44</v>
      </c>
      <c r="I16" s="114">
        <f>'N4'!I16+'K4'!I16</f>
        <v>0</v>
      </c>
      <c r="J16" s="116">
        <f>'N4'!J16+'K4'!J16</f>
        <v>0</v>
      </c>
      <c r="K16" s="33">
        <f>'N4'!K16+'K4'!K16</f>
        <v>182</v>
      </c>
      <c r="L16" s="115">
        <f>'N4'!L16+'K4'!L16</f>
        <v>0</v>
      </c>
      <c r="M16" s="115">
        <f>'N4'!M16+'K4'!M16</f>
        <v>0</v>
      </c>
      <c r="N16" s="115">
        <f>'N4'!N16+'K4'!N16</f>
        <v>0</v>
      </c>
      <c r="O16" s="116">
        <f>'N4'!O16+'K4'!O16</f>
        <v>0</v>
      </c>
      <c r="P16" s="115">
        <f>'N4'!P16+'K4'!P16</f>
        <v>0</v>
      </c>
      <c r="Q16" s="116">
        <f>'N4'!Q16+'K4'!Q16</f>
        <v>0</v>
      </c>
      <c r="R16" s="121">
        <f>'N4'!R16+'K4'!R16</f>
        <v>0</v>
      </c>
      <c r="S16" s="121">
        <f>'N4'!S16+'K4'!S16</f>
        <v>0</v>
      </c>
      <c r="T16" s="33">
        <f>'N4'!T16+'K4'!T16</f>
        <v>0</v>
      </c>
      <c r="U16" s="115">
        <f>'N4'!U16+'K4'!U16</f>
        <v>0</v>
      </c>
      <c r="V16" s="115">
        <f>'N4'!V16+'K4'!V16</f>
        <v>0</v>
      </c>
      <c r="W16" s="115">
        <f>'N4'!W16+'K4'!W16</f>
        <v>0</v>
      </c>
      <c r="X16" s="116">
        <f>'N4'!X16+'K4'!X16</f>
        <v>0</v>
      </c>
      <c r="Y16" s="115">
        <f>'N4'!Y16+'K4'!Y16</f>
        <v>0</v>
      </c>
      <c r="Z16" s="116">
        <f>'N4'!Z16+'K4'!Z16</f>
        <v>0</v>
      </c>
      <c r="AA16" s="121">
        <f>'N4'!AA16+'K4'!AA16</f>
        <v>0</v>
      </c>
      <c r="AB16" s="121">
        <f>'N4'!AB16+'K4'!AB16</f>
        <v>0</v>
      </c>
      <c r="AC16" s="33">
        <f>'N4'!AC16+'K4'!AC16</f>
        <v>0</v>
      </c>
      <c r="AD16" s="12">
        <f>'N4'!AD16+'K4'!AD16</f>
        <v>182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ti</v>
      </c>
      <c r="C17" s="114">
        <f>'N4'!C17+'K4'!C17</f>
        <v>75</v>
      </c>
      <c r="D17" s="115">
        <f>'N4'!D17+'K4'!D17</f>
        <v>6</v>
      </c>
      <c r="E17" s="115">
        <f>'N4'!E17+'K4'!E17</f>
        <v>0</v>
      </c>
      <c r="F17" s="116">
        <f>'N4'!F17+'K4'!F17</f>
        <v>0</v>
      </c>
      <c r="G17" s="114">
        <f>'N4'!G17+'K4'!G17</f>
        <v>0</v>
      </c>
      <c r="H17" s="116">
        <f>'N4'!H17+'K4'!H17</f>
        <v>23</v>
      </c>
      <c r="I17" s="114">
        <f>'N4'!I17+'K4'!I17</f>
        <v>2</v>
      </c>
      <c r="J17" s="116">
        <f>'N4'!J17+'K4'!J17</f>
        <v>2</v>
      </c>
      <c r="K17" s="33">
        <f>'N4'!K17+'K4'!K17</f>
        <v>108</v>
      </c>
      <c r="L17" s="115">
        <f>'N4'!L17+'K4'!L17</f>
        <v>0</v>
      </c>
      <c r="M17" s="115">
        <f>'N4'!M17+'K4'!M17</f>
        <v>0</v>
      </c>
      <c r="N17" s="115">
        <f>'N4'!N17+'K4'!N17</f>
        <v>0</v>
      </c>
      <c r="O17" s="116">
        <f>'N4'!O17+'K4'!O17</f>
        <v>0</v>
      </c>
      <c r="P17" s="115">
        <f>'N4'!P17+'K4'!P17</f>
        <v>0</v>
      </c>
      <c r="Q17" s="116">
        <f>'N4'!Q17+'K4'!Q17</f>
        <v>0</v>
      </c>
      <c r="R17" s="121">
        <f>'N4'!R17+'K4'!R17</f>
        <v>0</v>
      </c>
      <c r="S17" s="121">
        <f>'N4'!S17+'K4'!S17</f>
        <v>0</v>
      </c>
      <c r="T17" s="33">
        <f>'N4'!T17+'K4'!T17</f>
        <v>0</v>
      </c>
      <c r="U17" s="115">
        <f>'N4'!U17+'K4'!U17</f>
        <v>0</v>
      </c>
      <c r="V17" s="115">
        <f>'N4'!V17+'K4'!V17</f>
        <v>0</v>
      </c>
      <c r="W17" s="115">
        <f>'N4'!W17+'K4'!W17</f>
        <v>0</v>
      </c>
      <c r="X17" s="116">
        <f>'N4'!X17+'K4'!X17</f>
        <v>0</v>
      </c>
      <c r="Y17" s="115">
        <f>'N4'!Y17+'K4'!Y17</f>
        <v>0</v>
      </c>
      <c r="Z17" s="116">
        <f>'N4'!Z17+'K4'!Z17</f>
        <v>0</v>
      </c>
      <c r="AA17" s="121">
        <f>'N4'!AA17+'K4'!AA17</f>
        <v>0</v>
      </c>
      <c r="AB17" s="121">
        <f>'N4'!AB17+'K4'!AB17</f>
        <v>0</v>
      </c>
      <c r="AC17" s="33">
        <f>'N4'!AC17+'K4'!AC17</f>
        <v>0</v>
      </c>
      <c r="AD17" s="12">
        <f>'N4'!AD17+'K4'!AD17</f>
        <v>108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ke</v>
      </c>
      <c r="C18" s="114">
        <f>'N4'!C18+'K4'!C18</f>
        <v>133</v>
      </c>
      <c r="D18" s="115">
        <f>'N4'!D18+'K4'!D18</f>
        <v>24</v>
      </c>
      <c r="E18" s="115">
        <f>'N4'!E18+'K4'!E18</f>
        <v>0</v>
      </c>
      <c r="F18" s="116">
        <f>'N4'!F18+'K4'!F18</f>
        <v>11</v>
      </c>
      <c r="G18" s="114">
        <f>'N4'!G18+'K4'!G18</f>
        <v>3</v>
      </c>
      <c r="H18" s="116">
        <f>'N4'!H18+'K4'!H18</f>
        <v>47</v>
      </c>
      <c r="I18" s="114">
        <f>'N4'!I18+'K4'!I18</f>
        <v>4</v>
      </c>
      <c r="J18" s="116">
        <f>'N4'!J18+'K4'!J18</f>
        <v>5</v>
      </c>
      <c r="K18" s="33">
        <f>'N4'!K18+'K4'!K18</f>
        <v>227</v>
      </c>
      <c r="L18" s="115">
        <f>'N4'!L18+'K4'!L18</f>
        <v>0</v>
      </c>
      <c r="M18" s="115">
        <f>'N4'!M18+'K4'!M18</f>
        <v>0</v>
      </c>
      <c r="N18" s="115">
        <f>'N4'!N18+'K4'!N18</f>
        <v>0</v>
      </c>
      <c r="O18" s="116">
        <f>'N4'!O18+'K4'!O18</f>
        <v>0</v>
      </c>
      <c r="P18" s="115">
        <f>'N4'!P18+'K4'!P18</f>
        <v>0</v>
      </c>
      <c r="Q18" s="116">
        <f>'N4'!Q18+'K4'!Q18</f>
        <v>0</v>
      </c>
      <c r="R18" s="121">
        <f>'N4'!R18+'K4'!R18</f>
        <v>0</v>
      </c>
      <c r="S18" s="121">
        <f>'N4'!S18+'K4'!S18</f>
        <v>0</v>
      </c>
      <c r="T18" s="33">
        <f>'N4'!T18+'K4'!T18</f>
        <v>0</v>
      </c>
      <c r="U18" s="115">
        <f>'N4'!U18+'K4'!U18</f>
        <v>0</v>
      </c>
      <c r="V18" s="115">
        <f>'N4'!V18+'K4'!V18</f>
        <v>0</v>
      </c>
      <c r="W18" s="115">
        <f>'N4'!W18+'K4'!W18</f>
        <v>0</v>
      </c>
      <c r="X18" s="116">
        <f>'N4'!X18+'K4'!X18</f>
        <v>0</v>
      </c>
      <c r="Y18" s="115">
        <f>'N4'!Y18+'K4'!Y18</f>
        <v>0</v>
      </c>
      <c r="Z18" s="116">
        <f>'N4'!Z18+'K4'!Z18</f>
        <v>0</v>
      </c>
      <c r="AA18" s="121">
        <f>'N4'!AA18+'K4'!AA18</f>
        <v>0</v>
      </c>
      <c r="AB18" s="121">
        <f>'N4'!AB18+'K4'!AB18</f>
        <v>0</v>
      </c>
      <c r="AC18" s="33">
        <f>'N4'!AC18+'K4'!AC18</f>
        <v>0</v>
      </c>
      <c r="AD18" s="12">
        <f>'N4'!AD18+'K4'!AD18</f>
        <v>227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to</v>
      </c>
      <c r="C19" s="114">
        <f>'N4'!C19+'K4'!C19</f>
        <v>96</v>
      </c>
      <c r="D19" s="115">
        <f>'N4'!D19+'K4'!D19</f>
        <v>18</v>
      </c>
      <c r="E19" s="115">
        <f>'N4'!E19+'K4'!E19</f>
        <v>0</v>
      </c>
      <c r="F19" s="116">
        <f>'N4'!F19+'K4'!F19</f>
        <v>15</v>
      </c>
      <c r="G19" s="114">
        <f>'N4'!G19+'K4'!G19</f>
        <v>11</v>
      </c>
      <c r="H19" s="116">
        <f>'N4'!H19+'K4'!H19</f>
        <v>46</v>
      </c>
      <c r="I19" s="114">
        <f>'N4'!I19+'K4'!I19</f>
        <v>4</v>
      </c>
      <c r="J19" s="116">
        <f>'N4'!J19+'K4'!J19</f>
        <v>5</v>
      </c>
      <c r="K19" s="33">
        <f>'N4'!K19+'K4'!K19</f>
        <v>195</v>
      </c>
      <c r="L19" s="115">
        <f>'N4'!L19+'K4'!L19</f>
        <v>0</v>
      </c>
      <c r="M19" s="115">
        <f>'N4'!M19+'K4'!M19</f>
        <v>0</v>
      </c>
      <c r="N19" s="115">
        <f>'N4'!N19+'K4'!N19</f>
        <v>0</v>
      </c>
      <c r="O19" s="116">
        <f>'N4'!O19+'K4'!O19</f>
        <v>0</v>
      </c>
      <c r="P19" s="115">
        <f>'N4'!P19+'K4'!P19</f>
        <v>0</v>
      </c>
      <c r="Q19" s="116">
        <f>'N4'!Q19+'K4'!Q19</f>
        <v>0</v>
      </c>
      <c r="R19" s="121">
        <f>'N4'!R19+'K4'!R19</f>
        <v>0</v>
      </c>
      <c r="S19" s="121">
        <f>'N4'!S19+'K4'!S19</f>
        <v>0</v>
      </c>
      <c r="T19" s="33">
        <f>'N4'!T19+'K4'!T19</f>
        <v>0</v>
      </c>
      <c r="U19" s="115">
        <f>'N4'!U19+'K4'!U19</f>
        <v>0</v>
      </c>
      <c r="V19" s="115">
        <f>'N4'!V19+'K4'!V19</f>
        <v>0</v>
      </c>
      <c r="W19" s="115">
        <f>'N4'!W19+'K4'!W19</f>
        <v>0</v>
      </c>
      <c r="X19" s="116">
        <f>'N4'!X19+'K4'!X19</f>
        <v>0</v>
      </c>
      <c r="Y19" s="115">
        <f>'N4'!Y19+'K4'!Y19</f>
        <v>0</v>
      </c>
      <c r="Z19" s="116">
        <f>'N4'!Z19+'K4'!Z19</f>
        <v>0</v>
      </c>
      <c r="AA19" s="121">
        <f>'N4'!AA19+'K4'!AA19</f>
        <v>0</v>
      </c>
      <c r="AB19" s="121">
        <f>'N4'!AB19+'K4'!AB19</f>
        <v>0</v>
      </c>
      <c r="AC19" s="33">
        <f>'N4'!AC19+'K4'!AC19</f>
        <v>0</v>
      </c>
      <c r="AD19" s="12">
        <f>'N4'!AD19+'K4'!AD19</f>
        <v>195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pe</v>
      </c>
      <c r="C20" s="114">
        <f>'N4'!C20+'K4'!C20</f>
        <v>3</v>
      </c>
      <c r="D20" s="115">
        <f>'N4'!D20+'K4'!D20</f>
        <v>65</v>
      </c>
      <c r="E20" s="115">
        <f>'N4'!E20+'K4'!E20</f>
        <v>0</v>
      </c>
      <c r="F20" s="116">
        <f>'N4'!F20+'K4'!F20</f>
        <v>4</v>
      </c>
      <c r="G20" s="114">
        <f>'N4'!G20+'K4'!G20</f>
        <v>11</v>
      </c>
      <c r="H20" s="116">
        <f>'N4'!H20+'K4'!H20</f>
        <v>26</v>
      </c>
      <c r="I20" s="114">
        <f>'N4'!I20+'K4'!I20</f>
        <v>2</v>
      </c>
      <c r="J20" s="116">
        <f>'N4'!J20+'K4'!J20</f>
        <v>2</v>
      </c>
      <c r="K20" s="33">
        <f>'N4'!K20+'K4'!K20</f>
        <v>113</v>
      </c>
      <c r="L20" s="115">
        <f>'N4'!L20+'K4'!L20</f>
        <v>0</v>
      </c>
      <c r="M20" s="115">
        <f>'N4'!M20+'K4'!M20</f>
        <v>0</v>
      </c>
      <c r="N20" s="115">
        <f>'N4'!N40+'K4'!N40</f>
        <v>0</v>
      </c>
      <c r="O20" s="116">
        <f>'N4'!O20+'K4'!O20</f>
        <v>0</v>
      </c>
      <c r="P20" s="115">
        <f>'N4'!P20+'K4'!P20</f>
        <v>0</v>
      </c>
      <c r="Q20" s="116">
        <f>'N4'!Q20+'K4'!Q20</f>
        <v>0</v>
      </c>
      <c r="R20" s="121">
        <f>'N4'!R20+'K4'!R20</f>
        <v>0</v>
      </c>
      <c r="S20" s="121">
        <f>'N4'!S20+'K4'!S20</f>
        <v>0</v>
      </c>
      <c r="T20" s="33">
        <f>'N4'!T20+'K4'!T20</f>
        <v>0</v>
      </c>
      <c r="U20" s="115">
        <f>'N4'!U20+'K4'!U20</f>
        <v>0</v>
      </c>
      <c r="V20" s="115">
        <f>'N4'!V20+'K4'!V20</f>
        <v>0</v>
      </c>
      <c r="W20" s="115">
        <f>'N4'!W20+'K4'!W20</f>
        <v>0</v>
      </c>
      <c r="X20" s="116">
        <f>'N4'!X20+'K4'!X20</f>
        <v>0</v>
      </c>
      <c r="Y20" s="115">
        <f>'N4'!Y20+'K4'!Y20</f>
        <v>0</v>
      </c>
      <c r="Z20" s="116">
        <f>'N4'!Z20+'K4'!Z20</f>
        <v>0</v>
      </c>
      <c r="AA20" s="121">
        <f>'N4'!AA20+'K4'!AA20</f>
        <v>0</v>
      </c>
      <c r="AB20" s="121">
        <f>'N4'!AB20+'K4'!AB20</f>
        <v>0</v>
      </c>
      <c r="AC20" s="33">
        <f>'N4'!AC20+'K4'!AC20</f>
        <v>0</v>
      </c>
      <c r="AD20" s="12">
        <f>'N4'!AD20+'K4'!AD20</f>
        <v>113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la</v>
      </c>
      <c r="C21" s="114">
        <f>'N4'!C21+'K4'!C21</f>
        <v>699</v>
      </c>
      <c r="D21" s="115">
        <f>'N4'!D21+'K4'!D21</f>
        <v>141</v>
      </c>
      <c r="E21" s="115">
        <f>'N4'!E21+'K4'!E21</f>
        <v>3</v>
      </c>
      <c r="F21" s="116">
        <f>'N4'!F21+'K4'!F21</f>
        <v>31</v>
      </c>
      <c r="G21" s="114">
        <f>'N4'!G21+'K4'!G21</f>
        <v>14</v>
      </c>
      <c r="H21" s="116">
        <f>'N4'!H21+'K4'!H21</f>
        <v>229</v>
      </c>
      <c r="I21" s="114">
        <f>'N4'!I21+'K4'!I21</f>
        <v>64</v>
      </c>
      <c r="J21" s="116">
        <f>'N4'!J21+'K4'!J21</f>
        <v>79</v>
      </c>
      <c r="K21" s="33">
        <f>'N4'!K21+'K4'!K21</f>
        <v>1260</v>
      </c>
      <c r="L21" s="115">
        <f>'N4'!L21+'K4'!L21</f>
        <v>0</v>
      </c>
      <c r="M21" s="115">
        <f>'N4'!M21+'K4'!M21</f>
        <v>0</v>
      </c>
      <c r="N21" s="115">
        <f>'N4'!N41+'K4'!N41</f>
        <v>0</v>
      </c>
      <c r="O21" s="116">
        <f>'N4'!O21+'K4'!O21</f>
        <v>0</v>
      </c>
      <c r="P21" s="115">
        <f>'N4'!P21+'K4'!P21</f>
        <v>0</v>
      </c>
      <c r="Q21" s="116">
        <f>'N4'!Q21+'K4'!Q21</f>
        <v>0</v>
      </c>
      <c r="R21" s="121">
        <f>'N4'!R21+'K4'!R21</f>
        <v>0</v>
      </c>
      <c r="S21" s="121">
        <f>'N4'!S21+'K4'!S21</f>
        <v>0</v>
      </c>
      <c r="T21" s="33">
        <f>'N4'!T21+'K4'!T21</f>
        <v>0</v>
      </c>
      <c r="U21" s="115">
        <f>'N4'!U21+'K4'!U21</f>
        <v>0</v>
      </c>
      <c r="V21" s="115">
        <f>'N4'!V21+'K4'!V21</f>
        <v>0</v>
      </c>
      <c r="W21" s="115">
        <f>'N4'!W21+'K4'!W21</f>
        <v>0</v>
      </c>
      <c r="X21" s="116">
        <f>'N4'!X21+'K4'!X21</f>
        <v>0</v>
      </c>
      <c r="Y21" s="115">
        <f>'N4'!Y21+'K4'!Y21</f>
        <v>0</v>
      </c>
      <c r="Z21" s="116">
        <f>'N4'!Z21+'K4'!Z21</f>
        <v>0</v>
      </c>
      <c r="AA21" s="121">
        <f>'N4'!AA21+'K4'!AA21</f>
        <v>0</v>
      </c>
      <c r="AB21" s="121">
        <f>'N4'!AB21+'K4'!AB21</f>
        <v>0</v>
      </c>
      <c r="AC21" s="33">
        <f>'N4'!AC21+'K4'!AC21</f>
        <v>0</v>
      </c>
      <c r="AD21" s="12">
        <f>'N4'!AD21+'K4'!AD21</f>
        <v>1260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su</v>
      </c>
      <c r="C22" s="114">
        <f>'N4'!C22+'K4'!C22</f>
        <v>343</v>
      </c>
      <c r="D22" s="115">
        <f>'N4'!D22+'K4'!D22</f>
        <v>63</v>
      </c>
      <c r="E22" s="115">
        <f>'N4'!E22+'K4'!E22</f>
        <v>0</v>
      </c>
      <c r="F22" s="116">
        <f>'N4'!F22+'K4'!F22</f>
        <v>19</v>
      </c>
      <c r="G22" s="114">
        <f>'N4'!G22+'K4'!G22</f>
        <v>12</v>
      </c>
      <c r="H22" s="116">
        <f>'N4'!H22+'K4'!H22</f>
        <v>138</v>
      </c>
      <c r="I22" s="114">
        <f>'N4'!I22+'K4'!I22</f>
        <v>41</v>
      </c>
      <c r="J22" s="116">
        <f>'N4'!J22+'K4'!J22</f>
        <v>50</v>
      </c>
      <c r="K22" s="33">
        <f>'N4'!K22+'K4'!K22</f>
        <v>666</v>
      </c>
      <c r="L22" s="115">
        <f>'N4'!L22+'K4'!L22</f>
        <v>0</v>
      </c>
      <c r="M22" s="115">
        <f>'N4'!M22+'K4'!M22</f>
        <v>0</v>
      </c>
      <c r="N22" s="115">
        <f>'N4'!N42+'K4'!N42</f>
        <v>0</v>
      </c>
      <c r="O22" s="116">
        <f>'N4'!O22+'K4'!O22</f>
        <v>0</v>
      </c>
      <c r="P22" s="115">
        <f>'N4'!P22+'K4'!P22</f>
        <v>0</v>
      </c>
      <c r="Q22" s="116">
        <f>'N4'!Q22+'K4'!Q22</f>
        <v>0</v>
      </c>
      <c r="R22" s="121">
        <f>'N4'!R22+'K4'!R22</f>
        <v>0</v>
      </c>
      <c r="S22" s="121">
        <f>'N4'!S22+'K4'!S22</f>
        <v>0</v>
      </c>
      <c r="T22" s="33">
        <f>'N4'!T22+'K4'!T22</f>
        <v>0</v>
      </c>
      <c r="U22" s="115">
        <f>'N4'!U22+'K4'!U22</f>
        <v>0</v>
      </c>
      <c r="V22" s="115">
        <f>'N4'!V22+'K4'!V22</f>
        <v>0</v>
      </c>
      <c r="W22" s="115">
        <f>'N4'!W22+'K4'!W22</f>
        <v>0</v>
      </c>
      <c r="X22" s="116">
        <f>'N4'!X22+'K4'!X22</f>
        <v>0</v>
      </c>
      <c r="Y22" s="115">
        <f>'N4'!Y22+'K4'!Y22</f>
        <v>0</v>
      </c>
      <c r="Z22" s="116">
        <f>'N4'!Z22+'K4'!Z22</f>
        <v>0</v>
      </c>
      <c r="AA22" s="121">
        <f>'N4'!AA22+'K4'!AA22</f>
        <v>0</v>
      </c>
      <c r="AB22" s="121">
        <f>'N4'!AB22+'K4'!AB22</f>
        <v>0</v>
      </c>
      <c r="AC22" s="33">
        <f>'N4'!AC22+'K4'!AC22</f>
        <v>0</v>
      </c>
      <c r="AD22" s="12">
        <f>'N4'!AD22+'K4'!AD22</f>
        <v>666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ma</v>
      </c>
      <c r="C23" s="114">
        <f>'N4'!C23+'K4'!C23</f>
        <v>101</v>
      </c>
      <c r="D23" s="115">
        <f>'N4'!D23+'K4'!D23</f>
        <v>7</v>
      </c>
      <c r="E23" s="115">
        <f>'N4'!E23+'K4'!E23</f>
        <v>0</v>
      </c>
      <c r="F23" s="116">
        <f>'N4'!F23+'K4'!F23</f>
        <v>5</v>
      </c>
      <c r="G23" s="114">
        <f>'N4'!G23+'K4'!G23</f>
        <v>0</v>
      </c>
      <c r="H23" s="116">
        <f>'N4'!H23+'K4'!H23</f>
        <v>41</v>
      </c>
      <c r="I23" s="114">
        <f>'N4'!I23+'K4'!I23</f>
        <v>9</v>
      </c>
      <c r="J23" s="116">
        <f>'N4'!J23+'K4'!J23</f>
        <v>11</v>
      </c>
      <c r="K23" s="33">
        <f>'N4'!K23+'K4'!K23</f>
        <v>174</v>
      </c>
      <c r="L23" s="115">
        <f>'N4'!L23+'K4'!L23</f>
        <v>0</v>
      </c>
      <c r="M23" s="115">
        <f>'N4'!M23+'K4'!M23</f>
        <v>0</v>
      </c>
      <c r="N23" s="115">
        <f>'N4'!N43+'K4'!N43</f>
        <v>0</v>
      </c>
      <c r="O23" s="116">
        <f>'N4'!O23+'K4'!O23</f>
        <v>0</v>
      </c>
      <c r="P23" s="115">
        <f>'N4'!P23+'K4'!P23</f>
        <v>0</v>
      </c>
      <c r="Q23" s="116">
        <f>'N4'!Q23+'K4'!Q23</f>
        <v>0</v>
      </c>
      <c r="R23" s="121">
        <f>'N4'!R23+'K4'!R23</f>
        <v>0</v>
      </c>
      <c r="S23" s="121">
        <f>'N4'!S23+'K4'!S23</f>
        <v>0</v>
      </c>
      <c r="T23" s="33">
        <f>'N4'!T23+'K4'!T23</f>
        <v>0</v>
      </c>
      <c r="U23" s="115">
        <f>'N4'!U23+'K4'!U23</f>
        <v>0</v>
      </c>
      <c r="V23" s="115">
        <f>'N4'!V23+'K4'!V23</f>
        <v>0</v>
      </c>
      <c r="W23" s="115">
        <f>'N4'!W23+'K4'!W23</f>
        <v>0</v>
      </c>
      <c r="X23" s="116">
        <f>'N4'!X23+'K4'!X23</f>
        <v>0</v>
      </c>
      <c r="Y23" s="115">
        <f>'N4'!Y23+'K4'!Y23</f>
        <v>0</v>
      </c>
      <c r="Z23" s="116">
        <f>'N4'!Z23+'K4'!Z23</f>
        <v>0</v>
      </c>
      <c r="AA23" s="121">
        <f>'N4'!AA23+'K4'!AA23</f>
        <v>0</v>
      </c>
      <c r="AB23" s="121">
        <f>'N4'!AB23+'K4'!AB23</f>
        <v>0</v>
      </c>
      <c r="AC23" s="33">
        <f>'N4'!AC23+'K4'!AC23</f>
        <v>0</v>
      </c>
      <c r="AD23" s="12">
        <f>'N4'!AD23+'K4'!AD23</f>
        <v>174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ti</v>
      </c>
      <c r="C24" s="114">
        <f>'N4'!C24+'K4'!C24</f>
        <v>168</v>
      </c>
      <c r="D24" s="115">
        <f>'N4'!D24+'K4'!D24</f>
        <v>28</v>
      </c>
      <c r="E24" s="115">
        <f>'N4'!E24+'K4'!E24</f>
        <v>0</v>
      </c>
      <c r="F24" s="116">
        <f>'N4'!F24+'K4'!F24</f>
        <v>2</v>
      </c>
      <c r="G24" s="114">
        <f>'N4'!G24+'K4'!G24</f>
        <v>0</v>
      </c>
      <c r="H24" s="116">
        <f>'N4'!H24+'K4'!H24</f>
        <v>41</v>
      </c>
      <c r="I24" s="114">
        <f>'N4'!I24+'K4'!I24</f>
        <v>3</v>
      </c>
      <c r="J24" s="116">
        <f>'N4'!J24+'K4'!J24</f>
        <v>6</v>
      </c>
      <c r="K24" s="33">
        <f>'N4'!K24+'K4'!K24</f>
        <v>248</v>
      </c>
      <c r="L24" s="115">
        <f>'N4'!L24+'K4'!L24</f>
        <v>0</v>
      </c>
      <c r="M24" s="115">
        <f>'N4'!M24+'K4'!M24</f>
        <v>0</v>
      </c>
      <c r="N24" s="115">
        <f>'N4'!N44+'K4'!N44</f>
        <v>0</v>
      </c>
      <c r="O24" s="116">
        <f>'N4'!O24+'K4'!O24</f>
        <v>0</v>
      </c>
      <c r="P24" s="115">
        <f>'N4'!P24+'K4'!P24</f>
        <v>0</v>
      </c>
      <c r="Q24" s="116">
        <f>'N4'!Q24+'K4'!Q24</f>
        <v>0</v>
      </c>
      <c r="R24" s="121">
        <f>'N4'!R24+'K4'!R24</f>
        <v>0</v>
      </c>
      <c r="S24" s="121">
        <f>'N4'!S24+'K4'!S24</f>
        <v>0</v>
      </c>
      <c r="T24" s="33">
        <f>'N4'!T24+'K4'!T24</f>
        <v>0</v>
      </c>
      <c r="U24" s="115">
        <f>'N4'!U24+'K4'!U24</f>
        <v>0</v>
      </c>
      <c r="V24" s="115">
        <f>'N4'!V24+'K4'!V24</f>
        <v>0</v>
      </c>
      <c r="W24" s="115">
        <f>'N4'!W24+'K4'!W24</f>
        <v>0</v>
      </c>
      <c r="X24" s="116">
        <f>'N4'!X24+'K4'!X24</f>
        <v>0</v>
      </c>
      <c r="Y24" s="115">
        <f>'N4'!Y24+'K4'!Y24</f>
        <v>0</v>
      </c>
      <c r="Z24" s="116">
        <f>'N4'!Z24+'K4'!Z24</f>
        <v>0</v>
      </c>
      <c r="AA24" s="121">
        <f>'N4'!AA24+'K4'!AA24</f>
        <v>0</v>
      </c>
      <c r="AB24" s="121">
        <f>'N4'!AB24+'K4'!AB24</f>
        <v>0</v>
      </c>
      <c r="AC24" s="33">
        <f>'N4'!AC24+'K4'!AC24</f>
        <v>0</v>
      </c>
      <c r="AD24" s="12">
        <f>'N4'!AD24+'K4'!AD24</f>
        <v>248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ke</v>
      </c>
      <c r="C25" s="114">
        <f>'N4'!C25+'K4'!C25</f>
        <v>84</v>
      </c>
      <c r="D25" s="115">
        <f>'N4'!D25+'K4'!D25</f>
        <v>2</v>
      </c>
      <c r="E25" s="115">
        <f>'N4'!E25+'K4'!E25</f>
        <v>3</v>
      </c>
      <c r="F25" s="116">
        <f>'N4'!F25+'K4'!F25</f>
        <v>6</v>
      </c>
      <c r="G25" s="114">
        <f>'N4'!G25+'K4'!G25</f>
        <v>0</v>
      </c>
      <c r="H25" s="116">
        <f>'N4'!H25+'K4'!H25</f>
        <v>46</v>
      </c>
      <c r="I25" s="114">
        <f>'N4'!I25+'K4'!I25</f>
        <v>0</v>
      </c>
      <c r="J25" s="116">
        <f>'N4'!J25+'K4'!J25</f>
        <v>0</v>
      </c>
      <c r="K25" s="33">
        <f>'N4'!K25+'K4'!K25</f>
        <v>141</v>
      </c>
      <c r="L25" s="115">
        <f>'N4'!L25+'K4'!L25</f>
        <v>0</v>
      </c>
      <c r="M25" s="115">
        <f>'N4'!M25+'K4'!M25</f>
        <v>0</v>
      </c>
      <c r="N25" s="115">
        <f>'N4'!N45+'K4'!N45</f>
        <v>0</v>
      </c>
      <c r="O25" s="116">
        <f>'N4'!O25+'K4'!O25</f>
        <v>0</v>
      </c>
      <c r="P25" s="115">
        <f>'N4'!P25+'K4'!P25</f>
        <v>0</v>
      </c>
      <c r="Q25" s="116">
        <f>'N4'!Q25+'K4'!Q25</f>
        <v>0</v>
      </c>
      <c r="R25" s="121">
        <f>'N4'!R25+'K4'!R25</f>
        <v>0</v>
      </c>
      <c r="S25" s="121">
        <f>'N4'!S25+'K4'!S25</f>
        <v>0</v>
      </c>
      <c r="T25" s="33">
        <f>'N4'!T25+'K4'!T25</f>
        <v>0</v>
      </c>
      <c r="U25" s="115">
        <f>'N4'!U25+'K4'!U25</f>
        <v>0</v>
      </c>
      <c r="V25" s="115">
        <f>'N4'!V25+'K4'!V25</f>
        <v>0</v>
      </c>
      <c r="W25" s="115">
        <f>'N4'!W25+'K4'!W25</f>
        <v>0</v>
      </c>
      <c r="X25" s="116">
        <f>'N4'!X25+'K4'!X25</f>
        <v>0</v>
      </c>
      <c r="Y25" s="115">
        <f>'N4'!Y25+'K4'!Y25</f>
        <v>0</v>
      </c>
      <c r="Z25" s="116">
        <f>'N4'!Z25+'K4'!Z25</f>
        <v>0</v>
      </c>
      <c r="AA25" s="121">
        <f>'N4'!AA25+'K4'!AA25</f>
        <v>0</v>
      </c>
      <c r="AB25" s="121">
        <f>'N4'!AB25+'K4'!AB25</f>
        <v>0</v>
      </c>
      <c r="AC25" s="33">
        <f>'N4'!AC25+'K4'!AC25</f>
        <v>0</v>
      </c>
      <c r="AD25" s="12">
        <f>'N4'!AD25+'K4'!AD25</f>
        <v>141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to</v>
      </c>
      <c r="C26" s="114">
        <f>'N4'!C26+'K4'!C26</f>
        <v>78</v>
      </c>
      <c r="D26" s="115">
        <f>'N4'!D26+'K4'!D26</f>
        <v>2</v>
      </c>
      <c r="E26" s="115">
        <f>'N4'!E26+'K4'!E26</f>
        <v>0</v>
      </c>
      <c r="F26" s="116">
        <f>'N4'!F26+'K4'!F26</f>
        <v>0</v>
      </c>
      <c r="G26" s="114">
        <f>'N4'!G26+'K4'!G26</f>
        <v>14</v>
      </c>
      <c r="H26" s="116">
        <f>'N4'!H26+'K4'!H26</f>
        <v>19</v>
      </c>
      <c r="I26" s="114">
        <f>'N4'!I26+'K4'!I26</f>
        <v>4</v>
      </c>
      <c r="J26" s="116">
        <f>'N4'!J26+'K4'!J26</f>
        <v>4</v>
      </c>
      <c r="K26" s="33">
        <f>'N4'!K26+'K4'!K26</f>
        <v>121</v>
      </c>
      <c r="L26" s="115">
        <f>'N4'!L26+'K4'!L26</f>
        <v>0</v>
      </c>
      <c r="M26" s="115">
        <f>'N4'!M26+'K4'!M26</f>
        <v>0</v>
      </c>
      <c r="N26" s="115">
        <f>'N4'!N46+'K4'!N46</f>
        <v>0</v>
      </c>
      <c r="O26" s="116">
        <f>'N4'!O26+'K4'!O26</f>
        <v>0</v>
      </c>
      <c r="P26" s="115">
        <f>'N4'!P26+'K4'!P26</f>
        <v>0</v>
      </c>
      <c r="Q26" s="116">
        <f>'N4'!Q26+'K4'!Q26</f>
        <v>0</v>
      </c>
      <c r="R26" s="121">
        <f>'N4'!R26+'K4'!R26</f>
        <v>0</v>
      </c>
      <c r="S26" s="121">
        <f>'N4'!S26+'K4'!S26</f>
        <v>0</v>
      </c>
      <c r="T26" s="33">
        <f>'N4'!T26+'K4'!T26</f>
        <v>0</v>
      </c>
      <c r="U26" s="115">
        <f>'N4'!U26+'K4'!U26</f>
        <v>0</v>
      </c>
      <c r="V26" s="115">
        <f>'N4'!V26+'K4'!V26</f>
        <v>0</v>
      </c>
      <c r="W26" s="115">
        <f>'N4'!W26+'K4'!W26</f>
        <v>0</v>
      </c>
      <c r="X26" s="116">
        <f>'N4'!X26+'K4'!X26</f>
        <v>0</v>
      </c>
      <c r="Y26" s="115">
        <f>'N4'!Y26+'K4'!Y26</f>
        <v>0</v>
      </c>
      <c r="Z26" s="116">
        <f>'N4'!Z26+'K4'!Z26</f>
        <v>0</v>
      </c>
      <c r="AA26" s="121">
        <f>'N4'!AA26+'K4'!AA26</f>
        <v>0</v>
      </c>
      <c r="AB26" s="121">
        <f>'N4'!AB26+'K4'!AB26</f>
        <v>0</v>
      </c>
      <c r="AC26" s="33">
        <f>'N4'!AC26+'K4'!AC26</f>
        <v>0</v>
      </c>
      <c r="AD26" s="12">
        <f>'N4'!AD26+'K4'!AD26</f>
        <v>121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pe</v>
      </c>
      <c r="C27" s="114">
        <f>'N4'!C27+'K4'!C27</f>
        <v>81</v>
      </c>
      <c r="D27" s="115">
        <f>'N4'!D27+'K4'!D27</f>
        <v>7</v>
      </c>
      <c r="E27" s="115">
        <f>'N4'!E27+'K4'!E27</f>
        <v>0</v>
      </c>
      <c r="F27" s="116">
        <f>'N4'!F27+'K4'!F27</f>
        <v>2</v>
      </c>
      <c r="G27" s="114">
        <f>'N4'!G27+'K4'!G27</f>
        <v>5</v>
      </c>
      <c r="H27" s="116">
        <f>'N4'!H27+'K4'!H27</f>
        <v>43</v>
      </c>
      <c r="I27" s="114">
        <f>'N4'!I27+'K4'!I27</f>
        <v>2</v>
      </c>
      <c r="J27" s="116">
        <f>'N4'!J27+'K4'!J27</f>
        <v>2</v>
      </c>
      <c r="K27" s="33">
        <f>'N4'!K27+'K4'!K27</f>
        <v>142</v>
      </c>
      <c r="L27" s="115">
        <f>'N4'!L27+'K4'!L27</f>
        <v>0</v>
      </c>
      <c r="M27" s="115">
        <f>'N4'!M27+'K4'!M27</f>
        <v>0</v>
      </c>
      <c r="N27" s="115">
        <f>'N4'!N47+'K4'!N47</f>
        <v>0</v>
      </c>
      <c r="O27" s="116">
        <f>'N4'!O27+'K4'!O27</f>
        <v>0</v>
      </c>
      <c r="P27" s="115">
        <f>'N4'!P27+'K4'!P27</f>
        <v>0</v>
      </c>
      <c r="Q27" s="116">
        <f>'N4'!Q27+'K4'!Q27</f>
        <v>0</v>
      </c>
      <c r="R27" s="121">
        <f>'N4'!R27+'K4'!R27</f>
        <v>0</v>
      </c>
      <c r="S27" s="121">
        <f>'N4'!S27+'K4'!S27</f>
        <v>0</v>
      </c>
      <c r="T27" s="33">
        <f>'N4'!T27+'K4'!T27</f>
        <v>0</v>
      </c>
      <c r="U27" s="115">
        <f>'N4'!U27+'K4'!U27</f>
        <v>0</v>
      </c>
      <c r="V27" s="115">
        <f>'N4'!V27+'K4'!V27</f>
        <v>0</v>
      </c>
      <c r="W27" s="115">
        <f>'N4'!W27+'K4'!W27</f>
        <v>0</v>
      </c>
      <c r="X27" s="116">
        <f>'N4'!X27+'K4'!X27</f>
        <v>0</v>
      </c>
      <c r="Y27" s="115">
        <f>'N4'!Y27+'K4'!Y27</f>
        <v>0</v>
      </c>
      <c r="Z27" s="116">
        <f>'N4'!Z27+'K4'!Z27</f>
        <v>0</v>
      </c>
      <c r="AA27" s="121">
        <f>'N4'!AA27+'K4'!AA27</f>
        <v>0</v>
      </c>
      <c r="AB27" s="121">
        <f>'N4'!AB27+'K4'!AB27</f>
        <v>0</v>
      </c>
      <c r="AC27" s="33">
        <f>'N4'!AC27+'K4'!AC27</f>
        <v>0</v>
      </c>
      <c r="AD27" s="12">
        <f>'N4'!AD27+'K4'!AD27</f>
        <v>142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la</v>
      </c>
      <c r="C28" s="114">
        <f>'N4'!C28+'K4'!C28</f>
        <v>444</v>
      </c>
      <c r="D28" s="115">
        <f>'N4'!D28+'K4'!D28</f>
        <v>89</v>
      </c>
      <c r="E28" s="115">
        <f>'N4'!E28+'K4'!E28</f>
        <v>2</v>
      </c>
      <c r="F28" s="116">
        <f>'N4'!F28+'K4'!F28</f>
        <v>41</v>
      </c>
      <c r="G28" s="114">
        <f>'N4'!G28+'K4'!G28</f>
        <v>3</v>
      </c>
      <c r="H28" s="116">
        <f>'N4'!H28+'K4'!H28</f>
        <v>153</v>
      </c>
      <c r="I28" s="114">
        <f>'N4'!I28+'K4'!I28</f>
        <v>33</v>
      </c>
      <c r="J28" s="116">
        <f>'N4'!J28+'K4'!J28</f>
        <v>44</v>
      </c>
      <c r="K28" s="33">
        <f>'N4'!K28+'K4'!K28</f>
        <v>809</v>
      </c>
      <c r="L28" s="115">
        <f>'N4'!L28+'K4'!L28</f>
        <v>0</v>
      </c>
      <c r="M28" s="115">
        <f>'N4'!M28+'K4'!M28</f>
        <v>0</v>
      </c>
      <c r="N28" s="115">
        <f>'N4'!N48+'K4'!N48</f>
        <v>0</v>
      </c>
      <c r="O28" s="116">
        <f>'N4'!O28+'K4'!O28</f>
        <v>0</v>
      </c>
      <c r="P28" s="115">
        <f>'N4'!P28+'K4'!P28</f>
        <v>0</v>
      </c>
      <c r="Q28" s="116">
        <f>'N4'!Q28+'K4'!Q28</f>
        <v>0</v>
      </c>
      <c r="R28" s="121">
        <f>'N4'!R28+'K4'!R28</f>
        <v>0</v>
      </c>
      <c r="S28" s="121">
        <f>'N4'!S28+'K4'!S28</f>
        <v>0</v>
      </c>
      <c r="T28" s="33">
        <f>'N4'!T28+'K4'!T28</f>
        <v>0</v>
      </c>
      <c r="U28" s="115">
        <f>'N4'!U28+'K4'!U28</f>
        <v>0</v>
      </c>
      <c r="V28" s="115">
        <f>'N4'!V28+'K4'!V28</f>
        <v>0</v>
      </c>
      <c r="W28" s="115">
        <f>'N4'!W28+'K4'!W28</f>
        <v>0</v>
      </c>
      <c r="X28" s="116">
        <f>'N4'!X28+'K4'!X28</f>
        <v>0</v>
      </c>
      <c r="Y28" s="115">
        <f>'N4'!Y28+'K4'!Y28</f>
        <v>0</v>
      </c>
      <c r="Z28" s="116">
        <f>'N4'!Z28+'K4'!Z28</f>
        <v>0</v>
      </c>
      <c r="AA28" s="121">
        <f>'N4'!AA28+'K4'!AA28</f>
        <v>0</v>
      </c>
      <c r="AB28" s="121">
        <f>'N4'!AB28+'K4'!AB28</f>
        <v>0</v>
      </c>
      <c r="AC28" s="33">
        <f>'N4'!AC28+'K4'!AC28</f>
        <v>0</v>
      </c>
      <c r="AD28" s="12">
        <f>'N4'!AD28+'K4'!AD28</f>
        <v>809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su</v>
      </c>
      <c r="C29" s="114">
        <f>'N4'!C29+'K4'!C29</f>
        <v>694</v>
      </c>
      <c r="D29" s="115">
        <f>'N4'!D29+'K4'!D29</f>
        <v>136</v>
      </c>
      <c r="E29" s="115">
        <f>'N4'!E29+'K4'!E29</f>
        <v>4</v>
      </c>
      <c r="F29" s="116">
        <f>'N4'!F29+'K4'!F29</f>
        <v>61</v>
      </c>
      <c r="G29" s="114">
        <f>'N4'!G29+'K4'!G29</f>
        <v>12</v>
      </c>
      <c r="H29" s="116">
        <f>'N4'!H29+'K4'!H29</f>
        <v>244</v>
      </c>
      <c r="I29" s="114">
        <f>'N4'!I29+'K4'!I29</f>
        <v>78</v>
      </c>
      <c r="J29" s="116">
        <f>'N4'!J29+'K4'!J29</f>
        <v>95</v>
      </c>
      <c r="K29" s="33">
        <f>'N4'!K29+'K4'!K29</f>
        <v>1324</v>
      </c>
      <c r="L29" s="115">
        <f>'N4'!L29+'K4'!L29</f>
        <v>0</v>
      </c>
      <c r="M29" s="115">
        <f>'N4'!M29+'K4'!M29</f>
        <v>0</v>
      </c>
      <c r="N29" s="115">
        <f>'N4'!N49+'K4'!N49</f>
        <v>0</v>
      </c>
      <c r="O29" s="116">
        <f>'N4'!O29+'K4'!O29</f>
        <v>0</v>
      </c>
      <c r="P29" s="115">
        <f>'N4'!P29+'K4'!P29</f>
        <v>0</v>
      </c>
      <c r="Q29" s="116">
        <f>'N4'!Q29+'K4'!Q29</f>
        <v>0</v>
      </c>
      <c r="R29" s="121">
        <f>'N4'!R29+'K4'!R29</f>
        <v>0</v>
      </c>
      <c r="S29" s="121">
        <f>'N4'!S29+'K4'!S29</f>
        <v>0</v>
      </c>
      <c r="T29" s="33">
        <f>'N4'!T29+'K4'!T29</f>
        <v>0</v>
      </c>
      <c r="U29" s="115">
        <f>'N4'!U29+'K4'!U29</f>
        <v>0</v>
      </c>
      <c r="V29" s="115">
        <f>'N4'!V29+'K4'!V29</f>
        <v>0</v>
      </c>
      <c r="W29" s="115">
        <f>'N4'!W29+'K4'!W29</f>
        <v>0</v>
      </c>
      <c r="X29" s="116">
        <f>'N4'!X29+'K4'!X29</f>
        <v>0</v>
      </c>
      <c r="Y29" s="115">
        <f>'N4'!Y29+'K4'!Y29</f>
        <v>0</v>
      </c>
      <c r="Z29" s="116">
        <f>'N4'!Z29+'K4'!Z29</f>
        <v>0</v>
      </c>
      <c r="AA29" s="121">
        <f>'N4'!AA29+'K4'!AA29</f>
        <v>0</v>
      </c>
      <c r="AB29" s="121">
        <f>'N4'!AB29+'K4'!AB29</f>
        <v>0</v>
      </c>
      <c r="AC29" s="33">
        <f>'N4'!AC29+'K4'!AC29</f>
        <v>0</v>
      </c>
      <c r="AD29" s="12">
        <f>'N4'!AD29+'K4'!AD29</f>
        <v>1324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ma</v>
      </c>
      <c r="C30" s="114">
        <f>'N4'!C30+'K4'!C30</f>
        <v>207</v>
      </c>
      <c r="D30" s="115">
        <f>'N4'!D30+'K4'!D30</f>
        <v>18</v>
      </c>
      <c r="E30" s="115">
        <f>'N4'!E30+'K4'!E30</f>
        <v>0</v>
      </c>
      <c r="F30" s="116">
        <f>'N4'!F30+'K4'!F30</f>
        <v>7</v>
      </c>
      <c r="G30" s="114">
        <f>'N4'!G30+'K4'!G30</f>
        <v>3</v>
      </c>
      <c r="H30" s="116">
        <f>'N4'!H30+'K4'!H30</f>
        <v>72</v>
      </c>
      <c r="I30" s="114">
        <f>'N4'!I30+'K4'!I30</f>
        <v>4</v>
      </c>
      <c r="J30" s="116">
        <f>'N4'!J30+'K4'!J30</f>
        <v>2</v>
      </c>
      <c r="K30" s="33">
        <f>'N4'!K30+'K4'!K30</f>
        <v>313</v>
      </c>
      <c r="L30" s="115">
        <f>'N4'!L30+'K4'!L30</f>
        <v>0</v>
      </c>
      <c r="M30" s="115">
        <f>'N4'!M30+'K4'!M30</f>
        <v>0</v>
      </c>
      <c r="N30" s="115">
        <f>'N4'!N40+'K4'!N40</f>
        <v>0</v>
      </c>
      <c r="O30" s="116">
        <f>'N4'!O30+'K4'!O30</f>
        <v>0</v>
      </c>
      <c r="P30" s="115">
        <f>'N4'!P30+'K4'!P30</f>
        <v>0</v>
      </c>
      <c r="Q30" s="116">
        <f>'N4'!Q30+'K4'!Q30</f>
        <v>0</v>
      </c>
      <c r="R30" s="121">
        <f>'N4'!R30+'K4'!R30</f>
        <v>0</v>
      </c>
      <c r="S30" s="121">
        <f>'N4'!S30+'K4'!S30</f>
        <v>0</v>
      </c>
      <c r="T30" s="33">
        <f>'N4'!T30+'K4'!T30</f>
        <v>0</v>
      </c>
      <c r="U30" s="115">
        <f>'N4'!U30+'K4'!U30</f>
        <v>0</v>
      </c>
      <c r="V30" s="115">
        <f>'N4'!V30+'K4'!V30</f>
        <v>0</v>
      </c>
      <c r="W30" s="115">
        <f>'N4'!W30+'K4'!W30</f>
        <v>0</v>
      </c>
      <c r="X30" s="116">
        <f>'N4'!X30+'K4'!X30</f>
        <v>0</v>
      </c>
      <c r="Y30" s="115">
        <f>'N4'!Y30+'K4'!Y30</f>
        <v>0</v>
      </c>
      <c r="Z30" s="116">
        <f>'N4'!Z30+'K4'!Z30</f>
        <v>0</v>
      </c>
      <c r="AA30" s="121">
        <f>'N4'!AA30+'K4'!AA30</f>
        <v>0</v>
      </c>
      <c r="AB30" s="121">
        <f>'N4'!AB30+'K4'!AB30</f>
        <v>0</v>
      </c>
      <c r="AC30" s="33">
        <f>'N4'!AC30+'K4'!AC30</f>
        <v>0</v>
      </c>
      <c r="AD30" s="12">
        <f>'N4'!AD30+'K4'!AD30</f>
        <v>313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ti</v>
      </c>
      <c r="C31" s="114">
        <f>'N4'!C31+'K4'!C31</f>
        <v>116</v>
      </c>
      <c r="D31" s="115">
        <f>'N4'!D31+'K4'!D31</f>
        <v>52</v>
      </c>
      <c r="E31" s="115">
        <f>'N4'!E31+'K4'!E31</f>
        <v>0</v>
      </c>
      <c r="F31" s="116">
        <f>'N4'!F31+'K4'!F31</f>
        <v>4</v>
      </c>
      <c r="G31" s="114">
        <f>'N4'!G31+'K4'!G31</f>
        <v>6</v>
      </c>
      <c r="H31" s="116">
        <f>'N4'!H31+'K4'!H31</f>
        <v>51</v>
      </c>
      <c r="I31" s="114">
        <f>'N4'!I31+'K4'!I31</f>
        <v>0</v>
      </c>
      <c r="J31" s="116">
        <f>'N4'!J31+'K4'!J31</f>
        <v>0</v>
      </c>
      <c r="K31" s="33">
        <f>'N4'!K31+'K4'!K31</f>
        <v>229</v>
      </c>
      <c r="L31" s="115">
        <f>'N4'!L31+'K4'!L31</f>
        <v>0</v>
      </c>
      <c r="M31" s="115">
        <f>'N4'!M31+'K4'!M31</f>
        <v>0</v>
      </c>
      <c r="N31" s="115">
        <f>'N4'!N41+'K4'!N41</f>
        <v>0</v>
      </c>
      <c r="O31" s="116">
        <f>'N4'!O31+'K4'!O31</f>
        <v>0</v>
      </c>
      <c r="P31" s="115">
        <f>'N4'!P31+'K4'!P31</f>
        <v>0</v>
      </c>
      <c r="Q31" s="116">
        <f>'N4'!Q31+'K4'!Q31</f>
        <v>0</v>
      </c>
      <c r="R31" s="121">
        <f>'N4'!R31+'K4'!R31</f>
        <v>0</v>
      </c>
      <c r="S31" s="121">
        <f>'N4'!S31+'K4'!S31</f>
        <v>0</v>
      </c>
      <c r="T31" s="33">
        <f>'N4'!T31+'K4'!T31</f>
        <v>0</v>
      </c>
      <c r="U31" s="115">
        <f>'N4'!U31+'K4'!U31</f>
        <v>0</v>
      </c>
      <c r="V31" s="115">
        <f>'N4'!V31+'K4'!V31</f>
        <v>0</v>
      </c>
      <c r="W31" s="115">
        <f>'N4'!W31+'K4'!W31</f>
        <v>0</v>
      </c>
      <c r="X31" s="116">
        <f>'N4'!X31+'K4'!X31</f>
        <v>0</v>
      </c>
      <c r="Y31" s="115">
        <f>'N4'!Y31+'K4'!Y31</f>
        <v>0</v>
      </c>
      <c r="Z31" s="116">
        <f>'N4'!Z31+'K4'!Z31</f>
        <v>0</v>
      </c>
      <c r="AA31" s="121">
        <f>'N4'!AA31+'K4'!AA31</f>
        <v>0</v>
      </c>
      <c r="AB31" s="121">
        <f>'N4'!AB31+'K4'!AB31</f>
        <v>0</v>
      </c>
      <c r="AC31" s="33">
        <f>'N4'!AC31+'K4'!AC31</f>
        <v>0</v>
      </c>
      <c r="AD31" s="12">
        <f>'N4'!AD31+'K4'!AD31</f>
        <v>229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ke</v>
      </c>
      <c r="C32" s="114">
        <f>'N4'!C32+'K4'!C32</f>
        <v>196</v>
      </c>
      <c r="D32" s="115">
        <f>'N4'!D32+'K4'!D32</f>
        <v>39</v>
      </c>
      <c r="E32" s="115">
        <f>'N4'!E32+'K4'!E32</f>
        <v>0</v>
      </c>
      <c r="F32" s="116">
        <f>'N4'!F32+'K4'!F32</f>
        <v>8</v>
      </c>
      <c r="G32" s="114">
        <f>'N4'!G32+'K4'!G32</f>
        <v>23</v>
      </c>
      <c r="H32" s="116">
        <f>'N4'!H32+'K4'!H32</f>
        <v>123</v>
      </c>
      <c r="I32" s="114">
        <f>'N4'!I32+'K4'!I32</f>
        <v>5</v>
      </c>
      <c r="J32" s="116">
        <f>'N4'!J32+'K4'!J32</f>
        <v>3</v>
      </c>
      <c r="K32" s="33">
        <f>'N4'!K32+'K4'!K32</f>
        <v>397</v>
      </c>
      <c r="L32" s="115">
        <f>'N4'!L32+'K4'!L32</f>
        <v>0</v>
      </c>
      <c r="M32" s="115">
        <f>'N4'!M32+'K4'!M32</f>
        <v>0</v>
      </c>
      <c r="N32" s="115">
        <f>'N4'!N42+'K4'!N42</f>
        <v>0</v>
      </c>
      <c r="O32" s="116">
        <f>'N4'!O32+'K4'!O32</f>
        <v>0</v>
      </c>
      <c r="P32" s="115">
        <f>'N4'!P32+'K4'!P32</f>
        <v>0</v>
      </c>
      <c r="Q32" s="116">
        <f>'N4'!Q32+'K4'!Q32</f>
        <v>0</v>
      </c>
      <c r="R32" s="121">
        <f>'N4'!R32+'K4'!R32</f>
        <v>0</v>
      </c>
      <c r="S32" s="121">
        <f>'N4'!S32+'K4'!S32</f>
        <v>0</v>
      </c>
      <c r="T32" s="33">
        <f>'N4'!T32+'K4'!T32</f>
        <v>0</v>
      </c>
      <c r="U32" s="115">
        <f>'N4'!U32+'K4'!U32</f>
        <v>0</v>
      </c>
      <c r="V32" s="115">
        <f>'N4'!V32+'K4'!V32</f>
        <v>0</v>
      </c>
      <c r="W32" s="115">
        <f>'N4'!W32+'K4'!W32</f>
        <v>0</v>
      </c>
      <c r="X32" s="116">
        <f>'N4'!X32+'K4'!X32</f>
        <v>0</v>
      </c>
      <c r="Y32" s="115">
        <f>'N4'!Y32+'K4'!Y32</f>
        <v>0</v>
      </c>
      <c r="Z32" s="116">
        <f>'N4'!Z32+'K4'!Z32</f>
        <v>0</v>
      </c>
      <c r="AA32" s="121">
        <f>'N4'!AA32+'K4'!AA32</f>
        <v>0</v>
      </c>
      <c r="AB32" s="121">
        <f>'N4'!AB32+'K4'!AB32</f>
        <v>0</v>
      </c>
      <c r="AC32" s="33">
        <f>'N4'!AC32+'K4'!AC32</f>
        <v>0</v>
      </c>
      <c r="AD32" s="12">
        <f>'N4'!AD32+'K4'!AD32</f>
        <v>397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to</v>
      </c>
      <c r="C33" s="114">
        <f>'N4'!C33+'K4'!C33</f>
        <v>59</v>
      </c>
      <c r="D33" s="115">
        <f>'N4'!D33+'K4'!D33</f>
        <v>1</v>
      </c>
      <c r="E33" s="115">
        <f>'N4'!E33+'K4'!E33</f>
        <v>0</v>
      </c>
      <c r="F33" s="116">
        <f>'N4'!F33+'K4'!F33</f>
        <v>2</v>
      </c>
      <c r="G33" s="114">
        <f>'N4'!G33+'K4'!G33</f>
        <v>8</v>
      </c>
      <c r="H33" s="116">
        <f>'N4'!H33+'K4'!H33</f>
        <v>9</v>
      </c>
      <c r="I33" s="114">
        <f>'N4'!I33+'K4'!I33</f>
        <v>22</v>
      </c>
      <c r="J33" s="116">
        <f>'N4'!J33+'K4'!J33</f>
        <v>26</v>
      </c>
      <c r="K33" s="33">
        <f>'N4'!K33+'K4'!K33</f>
        <v>127</v>
      </c>
      <c r="L33" s="115">
        <f>'N4'!L33+'K4'!L33</f>
        <v>0</v>
      </c>
      <c r="M33" s="115">
        <f>'N4'!M33+'K4'!M33</f>
        <v>0</v>
      </c>
      <c r="N33" s="115">
        <f>'N4'!N43+'K4'!N43</f>
        <v>0</v>
      </c>
      <c r="O33" s="116">
        <f>'N4'!O33+'K4'!O33</f>
        <v>0</v>
      </c>
      <c r="P33" s="115">
        <f>'N4'!P33+'K4'!P33</f>
        <v>0</v>
      </c>
      <c r="Q33" s="116">
        <f>'N4'!Q33+'K4'!Q33</f>
        <v>0</v>
      </c>
      <c r="R33" s="121">
        <f>'N4'!R33+'K4'!R33</f>
        <v>0</v>
      </c>
      <c r="S33" s="121">
        <f>'N4'!S33+'K4'!S33</f>
        <v>0</v>
      </c>
      <c r="T33" s="33">
        <f>'N4'!T33+'K4'!T33</f>
        <v>0</v>
      </c>
      <c r="U33" s="115">
        <f>'N4'!U33+'K4'!U33</f>
        <v>0</v>
      </c>
      <c r="V33" s="115">
        <f>'N4'!V33+'K4'!V33</f>
        <v>0</v>
      </c>
      <c r="W33" s="115">
        <f>'N4'!W33+'K4'!W33</f>
        <v>0</v>
      </c>
      <c r="X33" s="116">
        <f>'N4'!X33+'K4'!X33</f>
        <v>0</v>
      </c>
      <c r="Y33" s="115">
        <f>'N4'!Y33+'K4'!Y33</f>
        <v>0</v>
      </c>
      <c r="Z33" s="116">
        <f>'N4'!Z33+'K4'!Z33</f>
        <v>0</v>
      </c>
      <c r="AA33" s="121">
        <f>'N4'!AA33+'K4'!AA33</f>
        <v>0</v>
      </c>
      <c r="AB33" s="121">
        <f>'N4'!AB33+'K4'!AB33</f>
        <v>0</v>
      </c>
      <c r="AC33" s="33">
        <f>'N4'!AC33+'K4'!AC33</f>
        <v>0</v>
      </c>
      <c r="AD33" s="12">
        <f>'N4'!AD33+'K4'!AD33</f>
        <v>127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pe</v>
      </c>
      <c r="C34" s="114">
        <f>'N4'!C34+'K4'!C34</f>
        <v>99</v>
      </c>
      <c r="D34" s="115">
        <f>'N4'!D34+'K4'!D34</f>
        <v>6</v>
      </c>
      <c r="E34" s="115">
        <f>'N4'!E34+'K4'!E34</f>
        <v>7</v>
      </c>
      <c r="F34" s="116">
        <f>'N4'!F34+'K4'!F34</f>
        <v>22</v>
      </c>
      <c r="G34" s="114">
        <f>'N4'!G34+'K4'!G34</f>
        <v>2</v>
      </c>
      <c r="H34" s="116">
        <f>'N4'!H34+'K4'!H34</f>
        <v>48</v>
      </c>
      <c r="I34" s="114">
        <f>'N4'!I34+'K4'!I34</f>
        <v>3</v>
      </c>
      <c r="J34" s="116">
        <f>'N4'!J34+'K4'!J34</f>
        <v>18</v>
      </c>
      <c r="K34" s="33">
        <f>'N4'!K34+'K4'!K34</f>
        <v>205</v>
      </c>
      <c r="L34" s="115">
        <f>'N4'!L34+'K4'!L34</f>
        <v>0</v>
      </c>
      <c r="M34" s="115">
        <f>'N4'!M34+'K4'!M34</f>
        <v>0</v>
      </c>
      <c r="N34" s="115">
        <f>'N4'!N44+'K4'!N44</f>
        <v>0</v>
      </c>
      <c r="O34" s="116">
        <f>'N4'!O34+'K4'!O34</f>
        <v>0</v>
      </c>
      <c r="P34" s="115">
        <f>'N4'!P34+'K4'!P34</f>
        <v>0</v>
      </c>
      <c r="Q34" s="116">
        <f>'N4'!Q34+'K4'!Q34</f>
        <v>0</v>
      </c>
      <c r="R34" s="121">
        <f>'N4'!R34+'K4'!R34</f>
        <v>0</v>
      </c>
      <c r="S34" s="121">
        <f>'N4'!S34+'K4'!S34</f>
        <v>0</v>
      </c>
      <c r="T34" s="33">
        <f>'N4'!T34+'K4'!T34</f>
        <v>0</v>
      </c>
      <c r="U34" s="115">
        <f>'N4'!U34+'K4'!U34</f>
        <v>0</v>
      </c>
      <c r="V34" s="115">
        <f>'N4'!V34+'K4'!V34</f>
        <v>0</v>
      </c>
      <c r="W34" s="115">
        <f>'N4'!W34+'K4'!W34</f>
        <v>0</v>
      </c>
      <c r="X34" s="116">
        <f>'N4'!X34+'K4'!X34</f>
        <v>0</v>
      </c>
      <c r="Y34" s="115">
        <f>'N4'!Y34+'K4'!Y34</f>
        <v>0</v>
      </c>
      <c r="Z34" s="116">
        <f>'N4'!Z34+'K4'!Z34</f>
        <v>0</v>
      </c>
      <c r="AA34" s="121">
        <f>'N4'!AA34+'K4'!AA34</f>
        <v>0</v>
      </c>
      <c r="AB34" s="121">
        <f>'N4'!AB34+'K4'!AB34</f>
        <v>0</v>
      </c>
      <c r="AC34" s="33">
        <f>'N4'!AC34+'K4'!AC34</f>
        <v>0</v>
      </c>
      <c r="AD34" s="12">
        <f>'N4'!AD34+'K4'!AD34</f>
        <v>205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'N4'!C35+'K4'!C35</f>
        <v>0</v>
      </c>
      <c r="D35" s="118">
        <f>'N4'!D35+'K4'!D35</f>
        <v>0</v>
      </c>
      <c r="E35" s="118">
        <f>'N4'!E35+'K4'!E35</f>
        <v>0</v>
      </c>
      <c r="F35" s="119">
        <f>'N4'!F35+'K4'!F35</f>
        <v>0</v>
      </c>
      <c r="G35" s="117">
        <f>'N4'!G35+'K4'!G35</f>
        <v>0</v>
      </c>
      <c r="H35" s="119">
        <f>'N4'!H35+'K4'!H35</f>
        <v>0</v>
      </c>
      <c r="I35" s="117">
        <f>'N4'!I35+'K4'!I35</f>
        <v>0</v>
      </c>
      <c r="J35" s="119">
        <f>'N4'!J35+'K4'!J35</f>
        <v>0</v>
      </c>
      <c r="K35" s="34">
        <f>'N4'!K35+'K4'!K35</f>
        <v>0</v>
      </c>
      <c r="L35" s="122">
        <f>'N4'!L35+'K4'!L35</f>
        <v>0</v>
      </c>
      <c r="M35" s="122">
        <f>'N4'!M35+'K4'!M35</f>
        <v>0</v>
      </c>
      <c r="N35" s="122">
        <f>'N4'!N45+'K4'!N45</f>
        <v>0</v>
      </c>
      <c r="O35" s="123">
        <f>'N4'!O35+'K4'!O35</f>
        <v>0</v>
      </c>
      <c r="P35" s="122">
        <f>'N4'!P35+'K4'!P35</f>
        <v>0</v>
      </c>
      <c r="Q35" s="123">
        <f>'N4'!Q35+'K4'!Q35</f>
        <v>0</v>
      </c>
      <c r="R35" s="124">
        <f>'N4'!R35+'K4'!R35</f>
        <v>0</v>
      </c>
      <c r="S35" s="124">
        <f>'N4'!S35+'K4'!S35</f>
        <v>0</v>
      </c>
      <c r="T35" s="34">
        <f>'N4'!T35+'K4'!T35</f>
        <v>0</v>
      </c>
      <c r="U35" s="122">
        <f>'N4'!U35+'K4'!U35</f>
        <v>0</v>
      </c>
      <c r="V35" s="122">
        <f>'N4'!V35+'K4'!V35</f>
        <v>0</v>
      </c>
      <c r="W35" s="122">
        <f>'N4'!W35+'K4'!W35</f>
        <v>0</v>
      </c>
      <c r="X35" s="123">
        <f>'N4'!X35+'K4'!X35</f>
        <v>0</v>
      </c>
      <c r="Y35" s="122">
        <f>'N4'!Y35+'K4'!Y35</f>
        <v>0</v>
      </c>
      <c r="Z35" s="123">
        <f>'N4'!Z35+'K4'!Z35</f>
        <v>0</v>
      </c>
      <c r="AA35" s="124">
        <f>'N4'!AA35+'K4'!AA35</f>
        <v>0</v>
      </c>
      <c r="AB35" s="124">
        <f>'N4'!AB35+'K4'!AB35</f>
        <v>0</v>
      </c>
      <c r="AC35" s="34">
        <f>'N4'!AC35+'K4'!AC35</f>
        <v>0</v>
      </c>
      <c r="AD35" s="19">
        <f>'N4'!AD35+'K4'!AD35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'N4'!C36+'K4'!C36</f>
        <v>8405</v>
      </c>
      <c r="D36" s="83">
        <f>'N4'!D36+'K4'!D36</f>
        <v>2001</v>
      </c>
      <c r="E36" s="83">
        <f>'N4'!E36+'K4'!E36</f>
        <v>35</v>
      </c>
      <c r="F36" s="84">
        <f>'N4'!F36+'K4'!F36</f>
        <v>647</v>
      </c>
      <c r="G36" s="83">
        <f>'N4'!G36+'K4'!G36</f>
        <v>222</v>
      </c>
      <c r="H36" s="84">
        <f>'N4'!H36+'K4'!H36</f>
        <v>3064</v>
      </c>
      <c r="I36" s="83">
        <f>'N4'!I36+'K4'!I36</f>
        <v>440</v>
      </c>
      <c r="J36" s="84">
        <f>'N4'!J36+'K4'!J36</f>
        <v>540</v>
      </c>
      <c r="K36" s="85">
        <f>'N4'!K36+'K4'!K36</f>
        <v>15354</v>
      </c>
      <c r="L36" s="83">
        <f>'N4'!L36+'K4'!L36</f>
        <v>0</v>
      </c>
      <c r="M36" s="83">
        <f>'N4'!M36+'K4'!M36</f>
        <v>0</v>
      </c>
      <c r="N36" s="83">
        <f>'N4'!N46+'K4'!N46</f>
        <v>0</v>
      </c>
      <c r="O36" s="84">
        <f>'N4'!O36+'K4'!O36</f>
        <v>0</v>
      </c>
      <c r="P36" s="83">
        <f>'N4'!P36+'K4'!P36</f>
        <v>0</v>
      </c>
      <c r="Q36" s="84">
        <f>'N4'!Q36+'K4'!Q36</f>
        <v>0</v>
      </c>
      <c r="R36" s="86">
        <f>'N4'!R36+'K4'!R36</f>
        <v>0</v>
      </c>
      <c r="S36" s="86">
        <f>'N4'!S36+'K4'!S36</f>
        <v>0</v>
      </c>
      <c r="T36" s="85">
        <f>'N4'!T36+'K4'!T36</f>
        <v>0</v>
      </c>
      <c r="U36" s="83">
        <f>'N4'!U36+'K4'!U36</f>
        <v>0</v>
      </c>
      <c r="V36" s="83">
        <f>'N4'!V36+'K4'!V36</f>
        <v>0</v>
      </c>
      <c r="W36" s="83">
        <f>'N4'!W36+'K4'!W36</f>
        <v>0</v>
      </c>
      <c r="X36" s="84">
        <f>'N4'!X36+'K4'!X36</f>
        <v>0</v>
      </c>
      <c r="Y36" s="83">
        <f>'N4'!Y36+'K4'!Y36</f>
        <v>0</v>
      </c>
      <c r="Z36" s="84">
        <f>'N4'!Z36+'K4'!Z36</f>
        <v>0</v>
      </c>
      <c r="AA36" s="86">
        <f>'N4'!AA36+'K4'!AA36</f>
        <v>0</v>
      </c>
      <c r="AB36" s="86">
        <f>'N4'!AB36+'K4'!AB36</f>
        <v>0</v>
      </c>
      <c r="AC36" s="85">
        <f>'N4'!AC36+'K4'!AC36</f>
        <v>0</v>
      </c>
      <c r="AD36" s="87">
        <f>'N4'!AD36+'K4'!AD36</f>
        <v>15354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'N4'!AD38+'K4'!AD38</f>
        <v>15354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'N4'!AD39+'K4'!AD39</f>
        <v>-6823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'N4'!AD40+'K4'!AD40</f>
        <v>29909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'N4'!AD41+'K4'!AD41</f>
        <v>-25221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ma</v>
      </c>
      <c r="C5" s="78">
        <v>29</v>
      </c>
      <c r="D5" s="15">
        <v>27</v>
      </c>
      <c r="E5" s="15">
        <v>4</v>
      </c>
      <c r="F5" s="16">
        <v>2</v>
      </c>
      <c r="G5" s="78">
        <v>1</v>
      </c>
      <c r="H5" s="16">
        <v>9</v>
      </c>
      <c r="I5" s="78">
        <v>0</v>
      </c>
      <c r="J5" s="16">
        <v>0</v>
      </c>
      <c r="K5" s="32">
        <f t="shared" ref="K5:K36" si="0">SUM(C5:J5)</f>
        <v>72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72</v>
      </c>
      <c r="AE5" s="39"/>
      <c r="AF5" s="39"/>
      <c r="AG5" s="39"/>
      <c r="AH5" s="39"/>
      <c r="AI5" s="39"/>
      <c r="AJ5" s="23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ti</v>
      </c>
      <c r="C6" s="18">
        <v>18</v>
      </c>
      <c r="D6" s="10">
        <v>2</v>
      </c>
      <c r="E6" s="10">
        <v>0</v>
      </c>
      <c r="F6" s="11">
        <v>4</v>
      </c>
      <c r="G6" s="18">
        <v>4</v>
      </c>
      <c r="H6" s="11">
        <v>2</v>
      </c>
      <c r="I6" s="18">
        <v>0</v>
      </c>
      <c r="J6" s="11">
        <v>0</v>
      </c>
      <c r="K6" s="33">
        <f t="shared" si="0"/>
        <v>30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30</v>
      </c>
      <c r="AE6" s="39"/>
      <c r="AF6" s="39"/>
      <c r="AG6" s="39"/>
      <c r="AH6" s="39"/>
      <c r="AI6" s="39"/>
      <c r="AJ6" s="23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ke</v>
      </c>
      <c r="C7" s="18">
        <v>26</v>
      </c>
      <c r="D7" s="10">
        <v>17</v>
      </c>
      <c r="E7" s="10">
        <v>2</v>
      </c>
      <c r="F7" s="11">
        <v>2</v>
      </c>
      <c r="G7" s="18">
        <v>3</v>
      </c>
      <c r="H7" s="11">
        <v>5</v>
      </c>
      <c r="I7" s="18">
        <v>0</v>
      </c>
      <c r="J7" s="11">
        <v>0</v>
      </c>
      <c r="K7" s="33">
        <f t="shared" si="0"/>
        <v>55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55</v>
      </c>
      <c r="AE7" s="39"/>
      <c r="AF7" s="39"/>
      <c r="AG7" s="39"/>
      <c r="AH7" s="39"/>
      <c r="AI7" s="39"/>
      <c r="AJ7" s="23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to</v>
      </c>
      <c r="C8" s="18">
        <v>14</v>
      </c>
      <c r="D8" s="10">
        <v>0</v>
      </c>
      <c r="E8" s="10">
        <v>0</v>
      </c>
      <c r="F8" s="11">
        <v>3</v>
      </c>
      <c r="G8" s="18">
        <v>0</v>
      </c>
      <c r="H8" s="11">
        <v>7</v>
      </c>
      <c r="I8" s="18">
        <v>2</v>
      </c>
      <c r="J8" s="11">
        <v>3</v>
      </c>
      <c r="K8" s="33">
        <f t="shared" si="0"/>
        <v>29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29</v>
      </c>
      <c r="AE8" s="39"/>
      <c r="AF8" s="39"/>
      <c r="AG8" s="39"/>
      <c r="AH8" s="39"/>
      <c r="AI8" s="39"/>
      <c r="AJ8" s="23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pe</v>
      </c>
      <c r="C9" s="18">
        <v>30</v>
      </c>
      <c r="D9" s="10">
        <v>6</v>
      </c>
      <c r="E9" s="10">
        <v>0</v>
      </c>
      <c r="F9" s="11">
        <v>0</v>
      </c>
      <c r="G9" s="18">
        <v>0</v>
      </c>
      <c r="H9" s="11">
        <v>65</v>
      </c>
      <c r="I9" s="18">
        <v>0</v>
      </c>
      <c r="J9" s="11">
        <v>0</v>
      </c>
      <c r="K9" s="33">
        <f t="shared" si="0"/>
        <v>101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101</v>
      </c>
      <c r="AE9" s="39"/>
      <c r="AF9" s="39"/>
      <c r="AG9" s="39"/>
      <c r="AH9" s="39"/>
      <c r="AI9" s="39"/>
      <c r="AJ9" s="23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la</v>
      </c>
      <c r="C10" s="18">
        <v>192</v>
      </c>
      <c r="D10" s="10">
        <v>26</v>
      </c>
      <c r="E10" s="10">
        <v>4</v>
      </c>
      <c r="F10" s="11">
        <v>2</v>
      </c>
      <c r="G10" s="18">
        <v>0</v>
      </c>
      <c r="H10" s="11">
        <v>36</v>
      </c>
      <c r="I10" s="18">
        <v>16</v>
      </c>
      <c r="J10" s="11">
        <v>14</v>
      </c>
      <c r="K10" s="33">
        <f t="shared" si="0"/>
        <v>290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290</v>
      </c>
      <c r="AE10" s="39"/>
      <c r="AF10" s="39"/>
      <c r="AG10" s="39"/>
      <c r="AH10" s="39"/>
      <c r="AI10" s="39"/>
      <c r="AJ10" s="23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su</v>
      </c>
      <c r="C11" s="18">
        <v>162</v>
      </c>
      <c r="D11" s="10">
        <v>28</v>
      </c>
      <c r="E11" s="10">
        <v>0</v>
      </c>
      <c r="F11" s="11">
        <v>29</v>
      </c>
      <c r="G11" s="18">
        <v>0</v>
      </c>
      <c r="H11" s="11">
        <v>23</v>
      </c>
      <c r="I11" s="18">
        <v>16</v>
      </c>
      <c r="J11" s="11">
        <v>18</v>
      </c>
      <c r="K11" s="33">
        <f t="shared" si="0"/>
        <v>276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276</v>
      </c>
      <c r="AE11" s="39"/>
      <c r="AF11" s="39"/>
      <c r="AG11" s="39"/>
      <c r="AH11" s="39"/>
      <c r="AI11" s="39"/>
      <c r="AJ11" s="23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ma</v>
      </c>
      <c r="C12" s="18">
        <v>11</v>
      </c>
      <c r="D12" s="10">
        <v>4</v>
      </c>
      <c r="E12" s="10">
        <v>0</v>
      </c>
      <c r="F12" s="11">
        <v>0</v>
      </c>
      <c r="G12" s="18">
        <v>0</v>
      </c>
      <c r="H12" s="11">
        <v>0</v>
      </c>
      <c r="I12" s="18">
        <v>0</v>
      </c>
      <c r="J12" s="11">
        <v>0</v>
      </c>
      <c r="K12" s="33">
        <f t="shared" si="0"/>
        <v>15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15</v>
      </c>
      <c r="AE12" s="39"/>
      <c r="AF12" s="39"/>
      <c r="AG12" s="39"/>
      <c r="AH12" s="39"/>
      <c r="AI12" s="39"/>
      <c r="AJ12" s="23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ti</v>
      </c>
      <c r="C13" s="18">
        <v>20</v>
      </c>
      <c r="D13" s="10">
        <v>2</v>
      </c>
      <c r="E13" s="10">
        <v>0</v>
      </c>
      <c r="F13" s="11">
        <v>0</v>
      </c>
      <c r="G13" s="18">
        <v>1</v>
      </c>
      <c r="H13" s="11">
        <v>8</v>
      </c>
      <c r="I13" s="18">
        <v>0</v>
      </c>
      <c r="J13" s="11">
        <v>0</v>
      </c>
      <c r="K13" s="33">
        <f t="shared" si="0"/>
        <v>31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31</v>
      </c>
      <c r="AE13" s="39"/>
      <c r="AF13" s="39"/>
      <c r="AG13" s="39"/>
      <c r="AH13" s="39"/>
      <c r="AI13" s="39"/>
      <c r="AJ13" s="2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ke</v>
      </c>
      <c r="C14" s="18">
        <v>28</v>
      </c>
      <c r="D14" s="10">
        <v>5</v>
      </c>
      <c r="E14" s="10">
        <v>2</v>
      </c>
      <c r="F14" s="11">
        <v>0</v>
      </c>
      <c r="G14" s="18">
        <v>5</v>
      </c>
      <c r="H14" s="11">
        <v>60</v>
      </c>
      <c r="I14" s="18">
        <v>0</v>
      </c>
      <c r="J14" s="11">
        <v>0</v>
      </c>
      <c r="K14" s="33">
        <f t="shared" si="0"/>
        <v>100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100</v>
      </c>
      <c r="AE14" s="39"/>
      <c r="AF14" s="39"/>
      <c r="AG14" s="39"/>
      <c r="AH14" s="39"/>
      <c r="AI14" s="39"/>
      <c r="AJ14" s="23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to</v>
      </c>
      <c r="C15" s="18">
        <v>15</v>
      </c>
      <c r="D15" s="10">
        <v>2</v>
      </c>
      <c r="E15" s="10">
        <v>0</v>
      </c>
      <c r="F15" s="11">
        <v>0</v>
      </c>
      <c r="G15" s="18">
        <v>34</v>
      </c>
      <c r="H15" s="11">
        <v>3</v>
      </c>
      <c r="I15" s="18">
        <v>0</v>
      </c>
      <c r="J15" s="11">
        <v>0</v>
      </c>
      <c r="K15" s="33">
        <f t="shared" si="0"/>
        <v>54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54</v>
      </c>
      <c r="AE15" s="39"/>
      <c r="AF15" s="39"/>
      <c r="AG15" s="39"/>
      <c r="AH15" s="39"/>
      <c r="AI15" s="39"/>
      <c r="AJ15" s="23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pe</v>
      </c>
      <c r="C16" s="18">
        <v>33</v>
      </c>
      <c r="D16" s="10">
        <v>1</v>
      </c>
      <c r="E16" s="10">
        <v>0</v>
      </c>
      <c r="F16" s="11">
        <v>0</v>
      </c>
      <c r="G16" s="18">
        <v>0</v>
      </c>
      <c r="H16" s="11">
        <v>3</v>
      </c>
      <c r="I16" s="18">
        <v>2</v>
      </c>
      <c r="J16" s="11">
        <v>2</v>
      </c>
      <c r="K16" s="33">
        <f t="shared" si="0"/>
        <v>41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41</v>
      </c>
      <c r="AE16" s="39"/>
      <c r="AF16" s="39"/>
      <c r="AG16" s="39"/>
      <c r="AH16" s="39"/>
      <c r="AI16" s="39"/>
      <c r="AJ16" s="23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la</v>
      </c>
      <c r="C17" s="18">
        <v>152</v>
      </c>
      <c r="D17" s="10">
        <v>18</v>
      </c>
      <c r="E17" s="10">
        <v>2</v>
      </c>
      <c r="F17" s="11">
        <v>13</v>
      </c>
      <c r="G17" s="18">
        <v>4</v>
      </c>
      <c r="H17" s="11">
        <v>26</v>
      </c>
      <c r="I17" s="18">
        <v>28</v>
      </c>
      <c r="J17" s="11">
        <v>30</v>
      </c>
      <c r="K17" s="33">
        <f t="shared" si="0"/>
        <v>273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273</v>
      </c>
      <c r="AE17" s="39"/>
      <c r="AF17" s="39"/>
      <c r="AG17" s="39"/>
      <c r="AH17" s="39"/>
      <c r="AI17" s="39"/>
      <c r="AJ17" s="23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su</v>
      </c>
      <c r="C18" s="18">
        <v>21</v>
      </c>
      <c r="D18" s="10">
        <v>83</v>
      </c>
      <c r="E18" s="10">
        <v>3</v>
      </c>
      <c r="F18" s="11">
        <v>1</v>
      </c>
      <c r="G18" s="18">
        <v>2</v>
      </c>
      <c r="H18" s="11">
        <v>29</v>
      </c>
      <c r="I18" s="18">
        <v>2</v>
      </c>
      <c r="J18" s="11">
        <v>3</v>
      </c>
      <c r="K18" s="33">
        <f t="shared" si="0"/>
        <v>144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144</v>
      </c>
      <c r="AE18" s="39"/>
      <c r="AF18" s="39"/>
      <c r="AG18" s="39"/>
      <c r="AH18" s="39"/>
      <c r="AI18" s="39"/>
      <c r="AJ18" s="23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ma</v>
      </c>
      <c r="C19" s="18">
        <v>33</v>
      </c>
      <c r="D19" s="10">
        <v>1</v>
      </c>
      <c r="E19" s="10">
        <v>1</v>
      </c>
      <c r="F19" s="11">
        <v>1</v>
      </c>
      <c r="G19" s="18">
        <v>3</v>
      </c>
      <c r="H19" s="11">
        <v>3</v>
      </c>
      <c r="I19" s="18">
        <v>0</v>
      </c>
      <c r="J19" s="11">
        <v>0</v>
      </c>
      <c r="K19" s="33">
        <f t="shared" si="0"/>
        <v>42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42</v>
      </c>
      <c r="AE19" s="39"/>
      <c r="AF19" s="39"/>
      <c r="AG19" s="39"/>
      <c r="AH19" s="39"/>
      <c r="AI19" s="39"/>
      <c r="AJ19" s="23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ti</v>
      </c>
      <c r="C20" s="18">
        <v>19</v>
      </c>
      <c r="D20" s="10">
        <v>1</v>
      </c>
      <c r="E20" s="10">
        <v>0</v>
      </c>
      <c r="F20" s="11">
        <v>2</v>
      </c>
      <c r="G20" s="18">
        <v>0</v>
      </c>
      <c r="H20" s="11">
        <v>5</v>
      </c>
      <c r="I20" s="18">
        <v>0</v>
      </c>
      <c r="J20" s="11">
        <v>0</v>
      </c>
      <c r="K20" s="33">
        <f t="shared" si="0"/>
        <v>27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27</v>
      </c>
      <c r="AE20" s="39"/>
      <c r="AF20" s="39"/>
      <c r="AG20" s="39"/>
      <c r="AH20" s="39"/>
      <c r="AI20" s="39"/>
      <c r="AJ20" s="23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ke</v>
      </c>
      <c r="C21" s="18">
        <v>13</v>
      </c>
      <c r="D21" s="10">
        <v>1</v>
      </c>
      <c r="E21" s="10">
        <v>3</v>
      </c>
      <c r="F21" s="11">
        <v>0</v>
      </c>
      <c r="G21" s="18">
        <v>1</v>
      </c>
      <c r="H21" s="11">
        <v>4</v>
      </c>
      <c r="I21" s="18">
        <v>2</v>
      </c>
      <c r="J21" s="11">
        <v>2</v>
      </c>
      <c r="K21" s="33">
        <f t="shared" si="0"/>
        <v>26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26</v>
      </c>
      <c r="AE21" s="39"/>
      <c r="AF21" s="39"/>
      <c r="AG21" s="39"/>
      <c r="AH21" s="39"/>
      <c r="AI21" s="39"/>
      <c r="AJ21" s="23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to</v>
      </c>
      <c r="C22" s="18">
        <v>20</v>
      </c>
      <c r="D22" s="10">
        <v>2</v>
      </c>
      <c r="E22" s="10">
        <v>2</v>
      </c>
      <c r="F22" s="11">
        <v>0</v>
      </c>
      <c r="G22" s="18">
        <v>0</v>
      </c>
      <c r="H22" s="11">
        <v>4</v>
      </c>
      <c r="I22" s="18">
        <v>0</v>
      </c>
      <c r="J22" s="11">
        <v>0</v>
      </c>
      <c r="K22" s="33">
        <f t="shared" si="0"/>
        <v>28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28</v>
      </c>
      <c r="AE22" s="39"/>
      <c r="AF22" s="39"/>
      <c r="AG22" s="39"/>
      <c r="AH22" s="39"/>
      <c r="AI22" s="39"/>
      <c r="AJ22" s="23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pe</v>
      </c>
      <c r="C23" s="18">
        <v>19</v>
      </c>
      <c r="D23" s="10">
        <v>0</v>
      </c>
      <c r="E23" s="10">
        <v>2</v>
      </c>
      <c r="F23" s="11">
        <v>2</v>
      </c>
      <c r="G23" s="18">
        <v>14</v>
      </c>
      <c r="H23" s="11">
        <v>252</v>
      </c>
      <c r="I23" s="18">
        <v>0</v>
      </c>
      <c r="J23" s="11">
        <v>0</v>
      </c>
      <c r="K23" s="33">
        <f t="shared" si="0"/>
        <v>289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289</v>
      </c>
      <c r="AE23" s="39"/>
      <c r="AF23" s="39"/>
      <c r="AG23" s="39"/>
      <c r="AH23" s="39"/>
      <c r="AI23" s="39"/>
      <c r="AJ23" s="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la</v>
      </c>
      <c r="C24" s="18">
        <v>41</v>
      </c>
      <c r="D24" s="10">
        <v>2</v>
      </c>
      <c r="E24" s="10">
        <v>2</v>
      </c>
      <c r="F24" s="11">
        <v>5</v>
      </c>
      <c r="G24" s="18">
        <v>0</v>
      </c>
      <c r="H24" s="11">
        <v>4</v>
      </c>
      <c r="I24" s="18">
        <v>4</v>
      </c>
      <c r="J24" s="11">
        <v>4</v>
      </c>
      <c r="K24" s="33">
        <f t="shared" si="0"/>
        <v>62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62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su</v>
      </c>
      <c r="C25" s="18">
        <v>53</v>
      </c>
      <c r="D25" s="10">
        <v>6</v>
      </c>
      <c r="E25" s="10">
        <v>0</v>
      </c>
      <c r="F25" s="11">
        <v>0</v>
      </c>
      <c r="G25" s="18">
        <v>0</v>
      </c>
      <c r="H25" s="11">
        <v>3</v>
      </c>
      <c r="I25" s="18">
        <v>8</v>
      </c>
      <c r="J25" s="11">
        <v>8</v>
      </c>
      <c r="K25" s="33">
        <f t="shared" si="0"/>
        <v>78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78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ma</v>
      </c>
      <c r="C26" s="18">
        <v>66</v>
      </c>
      <c r="D26" s="10">
        <v>31</v>
      </c>
      <c r="E26" s="10">
        <v>0</v>
      </c>
      <c r="F26" s="11">
        <v>0</v>
      </c>
      <c r="G26" s="18">
        <v>0</v>
      </c>
      <c r="H26" s="11">
        <v>19</v>
      </c>
      <c r="I26" s="18">
        <v>14</v>
      </c>
      <c r="J26" s="11">
        <v>13</v>
      </c>
      <c r="K26" s="33">
        <f t="shared" si="0"/>
        <v>143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143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ti</v>
      </c>
      <c r="C27" s="18">
        <v>36</v>
      </c>
      <c r="D27" s="10">
        <v>35</v>
      </c>
      <c r="E27" s="10">
        <v>0</v>
      </c>
      <c r="F27" s="11">
        <v>2</v>
      </c>
      <c r="G27" s="18">
        <v>0</v>
      </c>
      <c r="H27" s="11">
        <v>18</v>
      </c>
      <c r="I27" s="18">
        <v>15</v>
      </c>
      <c r="J27" s="11">
        <v>20</v>
      </c>
      <c r="K27" s="33">
        <f t="shared" si="0"/>
        <v>126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126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ke</v>
      </c>
      <c r="C28" s="18">
        <v>99</v>
      </c>
      <c r="D28" s="10">
        <v>41</v>
      </c>
      <c r="E28" s="10">
        <v>0</v>
      </c>
      <c r="F28" s="11">
        <v>16</v>
      </c>
      <c r="G28" s="18">
        <v>1</v>
      </c>
      <c r="H28" s="11">
        <v>24</v>
      </c>
      <c r="I28" s="18">
        <v>16</v>
      </c>
      <c r="J28" s="11">
        <v>18</v>
      </c>
      <c r="K28" s="33">
        <f t="shared" si="0"/>
        <v>215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215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to</v>
      </c>
      <c r="C29" s="18">
        <v>156</v>
      </c>
      <c r="D29" s="10">
        <v>83</v>
      </c>
      <c r="E29" s="10">
        <v>0</v>
      </c>
      <c r="F29" s="11">
        <v>28</v>
      </c>
      <c r="G29" s="18">
        <v>3</v>
      </c>
      <c r="H29" s="11">
        <v>68</v>
      </c>
      <c r="I29" s="18">
        <v>44</v>
      </c>
      <c r="J29" s="11">
        <v>52</v>
      </c>
      <c r="K29" s="33">
        <f t="shared" si="0"/>
        <v>434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434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pe</v>
      </c>
      <c r="C30" s="18">
        <v>142</v>
      </c>
      <c r="D30" s="10">
        <v>77</v>
      </c>
      <c r="E30" s="10">
        <v>8</v>
      </c>
      <c r="F30" s="11">
        <v>1</v>
      </c>
      <c r="G30" s="18">
        <v>4</v>
      </c>
      <c r="H30" s="11">
        <v>73</v>
      </c>
      <c r="I30" s="18">
        <v>22</v>
      </c>
      <c r="J30" s="11">
        <v>25</v>
      </c>
      <c r="K30" s="33">
        <f t="shared" si="0"/>
        <v>352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352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la</v>
      </c>
      <c r="C31" s="18">
        <v>171</v>
      </c>
      <c r="D31" s="10">
        <v>29</v>
      </c>
      <c r="E31" s="10">
        <v>0</v>
      </c>
      <c r="F31" s="11">
        <v>22</v>
      </c>
      <c r="G31" s="18">
        <v>3</v>
      </c>
      <c r="H31" s="11">
        <v>64</v>
      </c>
      <c r="I31" s="18">
        <v>17</v>
      </c>
      <c r="J31" s="11">
        <v>18</v>
      </c>
      <c r="K31" s="33">
        <f t="shared" si="0"/>
        <v>324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324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su</v>
      </c>
      <c r="C32" s="18">
        <v>111</v>
      </c>
      <c r="D32" s="10">
        <v>25</v>
      </c>
      <c r="E32" s="10">
        <v>0</v>
      </c>
      <c r="F32" s="11">
        <v>14</v>
      </c>
      <c r="G32" s="18">
        <v>5</v>
      </c>
      <c r="H32" s="11">
        <v>70</v>
      </c>
      <c r="I32" s="18">
        <v>20</v>
      </c>
      <c r="J32" s="11">
        <v>24</v>
      </c>
      <c r="K32" s="33">
        <f t="shared" si="0"/>
        <v>269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269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3"/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1730</v>
      </c>
      <c r="D36" s="83">
        <f t="shared" si="4"/>
        <v>555</v>
      </c>
      <c r="E36" s="83">
        <f t="shared" si="4"/>
        <v>35</v>
      </c>
      <c r="F36" s="84">
        <f t="shared" si="4"/>
        <v>149</v>
      </c>
      <c r="G36" s="83">
        <f t="shared" si="4"/>
        <v>88</v>
      </c>
      <c r="H36" s="84">
        <f t="shared" si="4"/>
        <v>887</v>
      </c>
      <c r="I36" s="83">
        <f t="shared" si="4"/>
        <v>228</v>
      </c>
      <c r="J36" s="84">
        <f t="shared" si="4"/>
        <v>254</v>
      </c>
      <c r="K36" s="85">
        <f t="shared" si="0"/>
        <v>3926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3926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/>
      <c r="N37" s="5"/>
      <c r="O37" s="5"/>
      <c r="P37" s="2"/>
      <c r="Q37" s="5"/>
      <c r="R37" s="5"/>
      <c r="S37" s="5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 s="5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3926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 s="5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AD36-Edellisvuosi!C7</f>
        <v>-11172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170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</f>
        <v>7270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69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</f>
        <v>-15020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la</v>
      </c>
      <c r="C5" s="111">
        <f>'N5'!C5+'K5'!C5</f>
        <v>675</v>
      </c>
      <c r="D5" s="112">
        <f>'N5'!D5+'K5'!D5</f>
        <v>163</v>
      </c>
      <c r="E5" s="112">
        <f>'N5'!E5+'K5'!E5</f>
        <v>0</v>
      </c>
      <c r="F5" s="113">
        <f>'N5'!F5+'K5'!F5</f>
        <v>26</v>
      </c>
      <c r="G5" s="111">
        <f>'N5'!G5+'K5'!G5</f>
        <v>11</v>
      </c>
      <c r="H5" s="113">
        <f>'N5'!H5+'K5'!H5</f>
        <v>176</v>
      </c>
      <c r="I5" s="111">
        <f>'N5'!I5+'K5'!I5</f>
        <v>44</v>
      </c>
      <c r="J5" s="113">
        <f>'N5'!J5+'K5'!J5</f>
        <v>64</v>
      </c>
      <c r="K5" s="32">
        <f>'N5'!K5+'K5'!K5</f>
        <v>1159</v>
      </c>
      <c r="L5" s="112">
        <f>'N5'!L5+'K5'!L5</f>
        <v>264</v>
      </c>
      <c r="M5" s="112">
        <f>'N5'!M5+'K5'!M5</f>
        <v>30</v>
      </c>
      <c r="N5" s="112">
        <f>'N5'!N5+'K5'!N5</f>
        <v>0</v>
      </c>
      <c r="O5" s="113">
        <f>'N5'!O5+'K5'!O5</f>
        <v>0</v>
      </c>
      <c r="P5" s="112">
        <f>'N5'!P5+'K5'!P5</f>
        <v>0</v>
      </c>
      <c r="Q5" s="113">
        <f>'N5'!Q5+'K5'!Q5</f>
        <v>25</v>
      </c>
      <c r="R5" s="120">
        <f>'N5'!R5+'K5'!R5</f>
        <v>22</v>
      </c>
      <c r="S5" s="120">
        <f>'N5'!S5+'K5'!S5</f>
        <v>25</v>
      </c>
      <c r="T5" s="32">
        <f>'N5'!T5+'K5'!T5</f>
        <v>366</v>
      </c>
      <c r="U5" s="112">
        <f>'N5'!U5+'K5'!U5</f>
        <v>8</v>
      </c>
      <c r="V5" s="112">
        <f>'N5'!V5+'K5'!V5</f>
        <v>2</v>
      </c>
      <c r="W5" s="112">
        <f>'N5'!W5+'K5'!W5</f>
        <v>0</v>
      </c>
      <c r="X5" s="113">
        <f>'N5'!X5+'K5'!X5</f>
        <v>0</v>
      </c>
      <c r="Y5" s="112">
        <f>'N5'!Y5+'K5'!Y5</f>
        <v>0</v>
      </c>
      <c r="Z5" s="113">
        <f>'N5'!Z5+'K5'!Z5</f>
        <v>2</v>
      </c>
      <c r="AA5" s="120">
        <f>'N5'!AA5+'K5'!AA5</f>
        <v>4</v>
      </c>
      <c r="AB5" s="120">
        <f>'N5'!AB5+'K5'!AB5</f>
        <v>4</v>
      </c>
      <c r="AC5" s="32">
        <f>'N5'!AC5+'K5'!AC5</f>
        <v>20</v>
      </c>
      <c r="AD5" s="17">
        <f>'N5'!AD5+'K5'!AD5</f>
        <v>1545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su</v>
      </c>
      <c r="C6" s="114">
        <f>'N5'!C6+'K5'!C6</f>
        <v>758</v>
      </c>
      <c r="D6" s="115">
        <f>'N5'!D6+'K5'!D6</f>
        <v>198</v>
      </c>
      <c r="E6" s="115">
        <f>'N5'!E6+'K5'!E6</f>
        <v>5</v>
      </c>
      <c r="F6" s="116">
        <f>'N5'!F6+'K5'!F6</f>
        <v>45</v>
      </c>
      <c r="G6" s="114">
        <f>'N5'!G6+'K5'!G6</f>
        <v>0</v>
      </c>
      <c r="H6" s="116">
        <f>'N5'!H6+'K5'!H6</f>
        <v>189</v>
      </c>
      <c r="I6" s="114">
        <f>'N5'!I6+'K5'!I6</f>
        <v>20</v>
      </c>
      <c r="J6" s="116">
        <f>'N5'!J6+'K5'!J6</f>
        <v>27</v>
      </c>
      <c r="K6" s="33">
        <f>'N5'!K6+'K5'!K6</f>
        <v>1242</v>
      </c>
      <c r="L6" s="115">
        <f>'N5'!L6+'K5'!L6</f>
        <v>194</v>
      </c>
      <c r="M6" s="115">
        <f>'N5'!M6+'K5'!M6</f>
        <v>32</v>
      </c>
      <c r="N6" s="115">
        <f>'N5'!N6+'K5'!N6</f>
        <v>0</v>
      </c>
      <c r="O6" s="116">
        <f>'N5'!O6+'K5'!O6</f>
        <v>0</v>
      </c>
      <c r="P6" s="115">
        <f>'N5'!P6+'K5'!P6</f>
        <v>0</v>
      </c>
      <c r="Q6" s="116">
        <f>'N5'!Q6+'K5'!Q6</f>
        <v>25</v>
      </c>
      <c r="R6" s="121">
        <f>'N5'!R6+'K5'!R6</f>
        <v>10</v>
      </c>
      <c r="S6" s="121">
        <f>'N5'!S6+'K5'!S6</f>
        <v>12</v>
      </c>
      <c r="T6" s="33">
        <f>'N5'!T6+'K5'!T6</f>
        <v>273</v>
      </c>
      <c r="U6" s="115">
        <f>'N5'!U6+'K5'!U6</f>
        <v>36</v>
      </c>
      <c r="V6" s="115">
        <f>'N5'!V6+'K5'!V6</f>
        <v>8</v>
      </c>
      <c r="W6" s="115">
        <f>'N5'!W6+'K5'!W6</f>
        <v>0</v>
      </c>
      <c r="X6" s="116">
        <f>'N5'!X6+'K5'!X6</f>
        <v>0</v>
      </c>
      <c r="Y6" s="115">
        <f>'N5'!Y6+'K5'!Y6</f>
        <v>0</v>
      </c>
      <c r="Z6" s="116">
        <f>'N5'!Z6+'K5'!Z6</f>
        <v>7</v>
      </c>
      <c r="AA6" s="121">
        <f>'N5'!AA6+'K5'!AA6</f>
        <v>2</v>
      </c>
      <c r="AB6" s="121">
        <f>'N5'!AB6+'K5'!AB6</f>
        <v>2</v>
      </c>
      <c r="AC6" s="33">
        <f>'N5'!AC6+'K5'!AC6</f>
        <v>55</v>
      </c>
      <c r="AD6" s="12">
        <f>'N5'!AD6+'K5'!AD6</f>
        <v>1570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ma</v>
      </c>
      <c r="C7" s="114">
        <f>'N5'!C7+'K5'!C7</f>
        <v>222</v>
      </c>
      <c r="D7" s="115">
        <f>'N5'!D7+'K5'!D7</f>
        <v>34</v>
      </c>
      <c r="E7" s="115">
        <f>'N5'!E7+'K5'!E7</f>
        <v>2</v>
      </c>
      <c r="F7" s="116">
        <f>'N5'!F7+'K5'!F7</f>
        <v>19</v>
      </c>
      <c r="G7" s="114">
        <f>'N5'!G7+'K5'!G7</f>
        <v>7</v>
      </c>
      <c r="H7" s="116">
        <f>'N5'!H7+'K5'!H7</f>
        <v>101</v>
      </c>
      <c r="I7" s="114">
        <f>'N5'!I7+'K5'!I7</f>
        <v>2</v>
      </c>
      <c r="J7" s="116">
        <f>'N5'!J7+'K5'!J7</f>
        <v>3</v>
      </c>
      <c r="K7" s="33">
        <f>'N5'!K7+'K5'!K7</f>
        <v>390</v>
      </c>
      <c r="L7" s="115">
        <f>'N5'!L7+'K5'!L7</f>
        <v>115</v>
      </c>
      <c r="M7" s="115">
        <f>'N5'!M7+'K5'!M7</f>
        <v>8</v>
      </c>
      <c r="N7" s="115">
        <f>'N5'!N7+'K5'!N7</f>
        <v>0</v>
      </c>
      <c r="O7" s="116">
        <f>'N5'!O7+'K5'!O7</f>
        <v>0</v>
      </c>
      <c r="P7" s="115">
        <f>'N5'!P7+'K5'!P7</f>
        <v>0</v>
      </c>
      <c r="Q7" s="116">
        <f>'N5'!Q7+'K5'!Q7</f>
        <v>12</v>
      </c>
      <c r="R7" s="121">
        <f>'N5'!R7+'K5'!R7</f>
        <v>6</v>
      </c>
      <c r="S7" s="121">
        <f>'N5'!S7+'K5'!S7</f>
        <v>9</v>
      </c>
      <c r="T7" s="33">
        <f>'N5'!T7+'K5'!T7</f>
        <v>150</v>
      </c>
      <c r="U7" s="115">
        <f>'N5'!U7+'K5'!U7</f>
        <v>0</v>
      </c>
      <c r="V7" s="115">
        <f>'N5'!V7+'K5'!V7</f>
        <v>0</v>
      </c>
      <c r="W7" s="115">
        <f>'N5'!W7+'K5'!W7</f>
        <v>0</v>
      </c>
      <c r="X7" s="116">
        <f>'N5'!X7+'K5'!X7</f>
        <v>0</v>
      </c>
      <c r="Y7" s="115">
        <f>'N5'!Y7+'K5'!Y7</f>
        <v>0</v>
      </c>
      <c r="Z7" s="116">
        <f>'N5'!Z7+'K5'!Z7</f>
        <v>0</v>
      </c>
      <c r="AA7" s="121">
        <f>'N5'!AA7+'K5'!AA7</f>
        <v>0</v>
      </c>
      <c r="AB7" s="121">
        <f>'N5'!AB7+'K5'!AB7</f>
        <v>0</v>
      </c>
      <c r="AC7" s="33">
        <f>'N5'!AC7+'K5'!AC7</f>
        <v>0</v>
      </c>
      <c r="AD7" s="12">
        <f>'N5'!AD7+'K5'!AD7</f>
        <v>540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ti</v>
      </c>
      <c r="C8" s="114">
        <f>'N5'!C8+'K5'!C8</f>
        <v>53</v>
      </c>
      <c r="D8" s="115">
        <f>'N5'!D8+'K5'!D8</f>
        <v>184</v>
      </c>
      <c r="E8" s="115">
        <f>'N5'!E8+'K5'!E8</f>
        <v>2</v>
      </c>
      <c r="F8" s="116">
        <f>'N5'!F8+'K5'!F8</f>
        <v>4</v>
      </c>
      <c r="G8" s="114">
        <f>'N5'!G8+'K5'!G8</f>
        <v>6</v>
      </c>
      <c r="H8" s="116">
        <f>'N5'!H8+'K5'!H8</f>
        <v>57</v>
      </c>
      <c r="I8" s="114">
        <f>'N5'!I8+'K5'!I8</f>
        <v>6</v>
      </c>
      <c r="J8" s="116">
        <f>'N5'!J8+'K5'!J8</f>
        <v>9</v>
      </c>
      <c r="K8" s="33">
        <f>'N5'!K8+'K5'!K8</f>
        <v>321</v>
      </c>
      <c r="L8" s="115">
        <f>'N5'!L8+'K5'!L8</f>
        <v>2</v>
      </c>
      <c r="M8" s="115">
        <f>'N5'!M8+'K5'!M8</f>
        <v>0</v>
      </c>
      <c r="N8" s="115">
        <f>'N5'!N8+'K5'!N8</f>
        <v>0</v>
      </c>
      <c r="O8" s="116">
        <f>'N5'!O8+'K5'!O8</f>
        <v>0</v>
      </c>
      <c r="P8" s="115">
        <f>'N5'!P8+'K5'!P8</f>
        <v>0</v>
      </c>
      <c r="Q8" s="116">
        <f>'N5'!Q8+'K5'!Q8</f>
        <v>1</v>
      </c>
      <c r="R8" s="121">
        <f>'N5'!R8+'K5'!R8</f>
        <v>0</v>
      </c>
      <c r="S8" s="121">
        <f>'N5'!S8+'K5'!S8</f>
        <v>0</v>
      </c>
      <c r="T8" s="33">
        <f>'N5'!T8+'K5'!T8</f>
        <v>3</v>
      </c>
      <c r="U8" s="115">
        <f>'N5'!U8+'K5'!U8</f>
        <v>0</v>
      </c>
      <c r="V8" s="115">
        <f>'N5'!V8+'K5'!V8</f>
        <v>0</v>
      </c>
      <c r="W8" s="115">
        <f>'N5'!W8+'K5'!W8</f>
        <v>0</v>
      </c>
      <c r="X8" s="116">
        <f>'N5'!X8+'K5'!X8</f>
        <v>0</v>
      </c>
      <c r="Y8" s="115">
        <f>'N5'!Y8+'K5'!Y8</f>
        <v>0</v>
      </c>
      <c r="Z8" s="116">
        <f>'N5'!Z8+'K5'!Z8</f>
        <v>0</v>
      </c>
      <c r="AA8" s="121">
        <f>'N5'!AA8+'K5'!AA8</f>
        <v>0</v>
      </c>
      <c r="AB8" s="121">
        <f>'N5'!AB8+'K5'!AB8</f>
        <v>0</v>
      </c>
      <c r="AC8" s="33">
        <f>'N5'!AC8+'K5'!AC8</f>
        <v>0</v>
      </c>
      <c r="AD8" s="12">
        <f>'N5'!AD8+'K5'!AD8</f>
        <v>324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ke</v>
      </c>
      <c r="C9" s="114">
        <f>'N5'!C9+'K5'!C9</f>
        <v>202</v>
      </c>
      <c r="D9" s="115">
        <f>'N5'!D9+'K5'!D9</f>
        <v>35</v>
      </c>
      <c r="E9" s="115">
        <f>'N5'!E9+'K5'!E9</f>
        <v>1</v>
      </c>
      <c r="F9" s="116">
        <f>'N5'!F9+'K5'!F9</f>
        <v>4</v>
      </c>
      <c r="G9" s="114">
        <f>'N5'!G9+'K5'!G9</f>
        <v>30</v>
      </c>
      <c r="H9" s="116">
        <f>'N5'!H9+'K5'!H9</f>
        <v>113</v>
      </c>
      <c r="I9" s="114">
        <f>'N5'!I9+'K5'!I9</f>
        <v>2</v>
      </c>
      <c r="J9" s="116">
        <f>'N5'!J9+'K5'!J9</f>
        <v>2</v>
      </c>
      <c r="K9" s="33">
        <f>'N5'!K9+'K5'!K9</f>
        <v>389</v>
      </c>
      <c r="L9" s="115">
        <f>'N5'!L9+'K5'!L9</f>
        <v>44</v>
      </c>
      <c r="M9" s="115">
        <f>'N5'!M9+'K5'!M9</f>
        <v>38</v>
      </c>
      <c r="N9" s="115">
        <f>'N5'!N9+'K5'!N9</f>
        <v>0</v>
      </c>
      <c r="O9" s="116">
        <f>'N5'!O9+'K5'!O9</f>
        <v>21</v>
      </c>
      <c r="P9" s="115">
        <f>'N5'!P9+'K5'!P9</f>
        <v>10</v>
      </c>
      <c r="Q9" s="116">
        <f>'N5'!Q9+'K5'!Q9</f>
        <v>0</v>
      </c>
      <c r="R9" s="121">
        <f>'N5'!R9+'K5'!R9</f>
        <v>0</v>
      </c>
      <c r="S9" s="121">
        <f>'N5'!S9+'K5'!S9</f>
        <v>0</v>
      </c>
      <c r="T9" s="33">
        <f>'N5'!T9+'K5'!T9</f>
        <v>113</v>
      </c>
      <c r="U9" s="115">
        <f>'N5'!U9+'K5'!U9</f>
        <v>0</v>
      </c>
      <c r="V9" s="115">
        <f>'N5'!V9+'K5'!V9</f>
        <v>0</v>
      </c>
      <c r="W9" s="115">
        <f>'N5'!W9+'K5'!W9</f>
        <v>0</v>
      </c>
      <c r="X9" s="116">
        <f>'N5'!X9+'K5'!X9</f>
        <v>0</v>
      </c>
      <c r="Y9" s="115">
        <f>'N5'!Y9+'K5'!Y9</f>
        <v>0</v>
      </c>
      <c r="Z9" s="116">
        <f>'N5'!Z9+'K5'!Z9</f>
        <v>0</v>
      </c>
      <c r="AA9" s="121">
        <f>'N5'!AA9+'K5'!AA9</f>
        <v>0</v>
      </c>
      <c r="AB9" s="121">
        <f>'N5'!AB9+'K5'!AB9</f>
        <v>0</v>
      </c>
      <c r="AC9" s="33">
        <f>'N5'!AC9+'K5'!AC9</f>
        <v>0</v>
      </c>
      <c r="AD9" s="12">
        <f>'N5'!AD9+'K5'!AD9</f>
        <v>502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to</v>
      </c>
      <c r="C10" s="114">
        <f>'N5'!C10+'K5'!C10</f>
        <v>194</v>
      </c>
      <c r="D10" s="115">
        <f>'N5'!D10+'K5'!D10</f>
        <v>260</v>
      </c>
      <c r="E10" s="115">
        <f>'N5'!E10+'K5'!E10</f>
        <v>7</v>
      </c>
      <c r="F10" s="116">
        <f>'N5'!F10+'K5'!F10</f>
        <v>4</v>
      </c>
      <c r="G10" s="114">
        <f>'N5'!G10+'K5'!G10</f>
        <v>27</v>
      </c>
      <c r="H10" s="116">
        <f>'N5'!H10+'K5'!H10</f>
        <v>227</v>
      </c>
      <c r="I10" s="114">
        <f>'N5'!I10+'K5'!I10</f>
        <v>6</v>
      </c>
      <c r="J10" s="116">
        <f>'N5'!J10+'K5'!J10</f>
        <v>9</v>
      </c>
      <c r="K10" s="33">
        <f>'N5'!K10+'K5'!K10</f>
        <v>734</v>
      </c>
      <c r="L10" s="115">
        <f>'N5'!L10+'K5'!L10</f>
        <v>116</v>
      </c>
      <c r="M10" s="115">
        <f>'N5'!M10+'K5'!M10</f>
        <v>9</v>
      </c>
      <c r="N10" s="115">
        <f>'N5'!N10+'K5'!N10</f>
        <v>0</v>
      </c>
      <c r="O10" s="116">
        <f>'N5'!O10+'K5'!O10</f>
        <v>0</v>
      </c>
      <c r="P10" s="115">
        <f>'N5'!P10+'K5'!P10</f>
        <v>16</v>
      </c>
      <c r="Q10" s="116">
        <f>'N5'!Q10+'K5'!Q10</f>
        <v>134</v>
      </c>
      <c r="R10" s="121">
        <f>'N5'!R10+'K5'!R10</f>
        <v>0</v>
      </c>
      <c r="S10" s="121">
        <f>'N5'!S10+'K5'!S10</f>
        <v>0</v>
      </c>
      <c r="T10" s="33">
        <f>'N5'!T10+'K5'!T10</f>
        <v>275</v>
      </c>
      <c r="U10" s="115">
        <f>'N5'!U10+'K5'!U10</f>
        <v>0</v>
      </c>
      <c r="V10" s="115">
        <f>'N5'!V10+'K5'!V10</f>
        <v>0</v>
      </c>
      <c r="W10" s="115">
        <f>'N5'!W10+'K5'!W10</f>
        <v>0</v>
      </c>
      <c r="X10" s="116">
        <f>'N5'!X10+'K5'!X10</f>
        <v>0</v>
      </c>
      <c r="Y10" s="115">
        <f>'N5'!Y10+'K5'!Y10</f>
        <v>0</v>
      </c>
      <c r="Z10" s="116">
        <f>'N5'!Z10+'K5'!Z10</f>
        <v>0</v>
      </c>
      <c r="AA10" s="121">
        <f>'N5'!AA10+'K5'!AA10</f>
        <v>0</v>
      </c>
      <c r="AB10" s="121">
        <f>'N5'!AB10+'K5'!AB10</f>
        <v>0</v>
      </c>
      <c r="AC10" s="33">
        <f>'N5'!AC10+'K5'!AC10</f>
        <v>0</v>
      </c>
      <c r="AD10" s="12">
        <f>'N5'!AD10+'K5'!AD10</f>
        <v>1009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pe</v>
      </c>
      <c r="C11" s="114">
        <f>'N5'!C11+'K5'!C11</f>
        <v>46</v>
      </c>
      <c r="D11" s="115">
        <f>'N5'!D11+'K5'!D11</f>
        <v>71</v>
      </c>
      <c r="E11" s="115">
        <f>'N5'!E11+'K5'!E11</f>
        <v>0</v>
      </c>
      <c r="F11" s="116">
        <f>'N5'!F11+'K5'!F11</f>
        <v>3</v>
      </c>
      <c r="G11" s="114">
        <f>'N5'!G11+'K5'!G11</f>
        <v>2</v>
      </c>
      <c r="H11" s="116">
        <f>'N5'!H11+'K5'!H11</f>
        <v>20</v>
      </c>
      <c r="I11" s="114">
        <f>'N5'!I11+'K5'!I11</f>
        <v>2</v>
      </c>
      <c r="J11" s="116">
        <f>'N5'!J11+'K5'!J11</f>
        <v>3</v>
      </c>
      <c r="K11" s="33">
        <f>'N5'!K11+'K5'!K11</f>
        <v>147</v>
      </c>
      <c r="L11" s="115">
        <f>'N5'!L11+'K5'!L11</f>
        <v>113</v>
      </c>
      <c r="M11" s="115">
        <f>'N5'!M11+'K5'!M11</f>
        <v>8</v>
      </c>
      <c r="N11" s="115">
        <f>'N5'!N11+'K5'!N11</f>
        <v>0</v>
      </c>
      <c r="O11" s="116">
        <f>'N5'!O11+'K5'!O11</f>
        <v>2</v>
      </c>
      <c r="P11" s="115">
        <f>'N5'!P11+'K5'!P11</f>
        <v>0</v>
      </c>
      <c r="Q11" s="116">
        <f>'N5'!Q11+'K5'!Q11</f>
        <v>34</v>
      </c>
      <c r="R11" s="121">
        <f>'N5'!R11+'K5'!R11</f>
        <v>0</v>
      </c>
      <c r="S11" s="121">
        <f>'N5'!S11+'K5'!S11</f>
        <v>0</v>
      </c>
      <c r="T11" s="33">
        <f>'N5'!T11+'K5'!T11</f>
        <v>157</v>
      </c>
      <c r="U11" s="115">
        <f>'N5'!U11+'K5'!U11</f>
        <v>0</v>
      </c>
      <c r="V11" s="115">
        <f>'N5'!V11+'K5'!V11</f>
        <v>0</v>
      </c>
      <c r="W11" s="115">
        <f>'N5'!W11+'K5'!W11</f>
        <v>0</v>
      </c>
      <c r="X11" s="116">
        <f>'N5'!X11+'K5'!X11</f>
        <v>0</v>
      </c>
      <c r="Y11" s="115">
        <f>'N5'!Y11+'K5'!Y11</f>
        <v>0</v>
      </c>
      <c r="Z11" s="116">
        <f>'N5'!Z11+'K5'!Z11</f>
        <v>0</v>
      </c>
      <c r="AA11" s="121">
        <f>'N5'!AA11+'K5'!AA11</f>
        <v>0</v>
      </c>
      <c r="AB11" s="121">
        <f>'N5'!AB11+'K5'!AB11</f>
        <v>0</v>
      </c>
      <c r="AC11" s="33">
        <f>'N5'!AC11+'K5'!AC11</f>
        <v>0</v>
      </c>
      <c r="AD11" s="12">
        <f>'N5'!AD11+'K5'!AD11</f>
        <v>304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la</v>
      </c>
      <c r="C12" s="114">
        <f>'N5'!C12+'K5'!C12</f>
        <v>266</v>
      </c>
      <c r="D12" s="115">
        <f>'N5'!D12+'K5'!D12</f>
        <v>82</v>
      </c>
      <c r="E12" s="115">
        <f>'N5'!E12+'K5'!E12</f>
        <v>3</v>
      </c>
      <c r="F12" s="116">
        <f>'N5'!F12+'K5'!F12</f>
        <v>7</v>
      </c>
      <c r="G12" s="114">
        <f>'N5'!G12+'K5'!G12</f>
        <v>59</v>
      </c>
      <c r="H12" s="116">
        <f>'N5'!H12+'K5'!H12</f>
        <v>91</v>
      </c>
      <c r="I12" s="114">
        <f>'N5'!I12+'K5'!I12</f>
        <v>14</v>
      </c>
      <c r="J12" s="116">
        <f>'N5'!J12+'K5'!J12</f>
        <v>90</v>
      </c>
      <c r="K12" s="33">
        <f>'N5'!K12+'K5'!K12</f>
        <v>612</v>
      </c>
      <c r="L12" s="115">
        <f>'N5'!L12+'K5'!L12</f>
        <v>120</v>
      </c>
      <c r="M12" s="115">
        <f>'N5'!M12+'K5'!M12</f>
        <v>35</v>
      </c>
      <c r="N12" s="115">
        <f>'N5'!N12+'K5'!N12</f>
        <v>0</v>
      </c>
      <c r="O12" s="116">
        <f>'N5'!O12+'K5'!O12</f>
        <v>0</v>
      </c>
      <c r="P12" s="115">
        <f>'N5'!P12+'K5'!P12</f>
        <v>0</v>
      </c>
      <c r="Q12" s="116">
        <f>'N5'!Q12+'K5'!Q12</f>
        <v>45</v>
      </c>
      <c r="R12" s="121">
        <f>'N5'!R12+'K5'!R12</f>
        <v>6</v>
      </c>
      <c r="S12" s="121">
        <f>'N5'!S12+'K5'!S12</f>
        <v>9</v>
      </c>
      <c r="T12" s="33">
        <f>'N5'!T12+'K5'!T12</f>
        <v>215</v>
      </c>
      <c r="U12" s="115">
        <f>'N5'!U12+'K5'!U12</f>
        <v>7</v>
      </c>
      <c r="V12" s="115">
        <f>'N5'!V12+'K5'!V12</f>
        <v>0</v>
      </c>
      <c r="W12" s="115">
        <f>'N5'!W12+'K5'!W12</f>
        <v>0</v>
      </c>
      <c r="X12" s="116">
        <f>'N5'!X12+'K5'!X12</f>
        <v>0</v>
      </c>
      <c r="Y12" s="115">
        <f>'N5'!Y12+'K5'!Y12</f>
        <v>0</v>
      </c>
      <c r="Z12" s="116">
        <f>'N5'!Z12+'K5'!Z12</f>
        <v>2</v>
      </c>
      <c r="AA12" s="121">
        <f>'N5'!AA12+'K5'!AA12</f>
        <v>2</v>
      </c>
      <c r="AB12" s="121">
        <f>'N5'!AB12+'K5'!AB12</f>
        <v>2</v>
      </c>
      <c r="AC12" s="33">
        <f>'N5'!AC12+'K5'!AC12</f>
        <v>13</v>
      </c>
      <c r="AD12" s="12">
        <f>'N5'!AD12+'K5'!AD12</f>
        <v>840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su</v>
      </c>
      <c r="C13" s="114">
        <f>'N5'!C13+'K5'!C13</f>
        <v>476</v>
      </c>
      <c r="D13" s="115">
        <f>'N5'!D13+'K5'!D13</f>
        <v>134</v>
      </c>
      <c r="E13" s="115">
        <f>'N5'!E13+'K5'!E13</f>
        <v>0</v>
      </c>
      <c r="F13" s="116">
        <f>'N5'!F13+'K5'!F13</f>
        <v>64</v>
      </c>
      <c r="G13" s="114">
        <f>'N5'!G13+'K5'!G13</f>
        <v>6</v>
      </c>
      <c r="H13" s="116">
        <f>'N5'!H13+'K5'!H13</f>
        <v>186</v>
      </c>
      <c r="I13" s="114">
        <f>'N5'!I13+'K5'!I13</f>
        <v>18</v>
      </c>
      <c r="J13" s="116">
        <f>'N5'!J13+'K5'!J13</f>
        <v>23</v>
      </c>
      <c r="K13" s="33">
        <f>'N5'!K13+'K5'!K13</f>
        <v>907</v>
      </c>
      <c r="L13" s="115">
        <f>'N5'!L13+'K5'!L13</f>
        <v>148</v>
      </c>
      <c r="M13" s="115">
        <f>'N5'!M13+'K5'!M13</f>
        <v>22</v>
      </c>
      <c r="N13" s="115">
        <f>'N5'!N13+'K5'!N13</f>
        <v>0</v>
      </c>
      <c r="O13" s="116">
        <f>'N5'!O13+'K5'!O13</f>
        <v>0</v>
      </c>
      <c r="P13" s="115">
        <f>'N5'!P13+'K5'!P13</f>
        <v>0</v>
      </c>
      <c r="Q13" s="116">
        <f>'N5'!Q13+'K5'!Q13</f>
        <v>28</v>
      </c>
      <c r="R13" s="121">
        <f>'N5'!R13+'K5'!R13</f>
        <v>12</v>
      </c>
      <c r="S13" s="121">
        <f>'N5'!S13+'K5'!S13</f>
        <v>14</v>
      </c>
      <c r="T13" s="33">
        <f>'N5'!T13+'K5'!T13</f>
        <v>224</v>
      </c>
      <c r="U13" s="115">
        <f>'N5'!U13+'K5'!U13</f>
        <v>16</v>
      </c>
      <c r="V13" s="115">
        <f>'N5'!V13+'K5'!V13</f>
        <v>6</v>
      </c>
      <c r="W13" s="115">
        <f>'N5'!W13+'K5'!W13</f>
        <v>0</v>
      </c>
      <c r="X13" s="116">
        <f>'N5'!X13+'K5'!X13</f>
        <v>0</v>
      </c>
      <c r="Y13" s="115">
        <f>'N5'!Y13+'K5'!Y13</f>
        <v>0</v>
      </c>
      <c r="Z13" s="116">
        <f>'N5'!Z13+'K5'!Z13</f>
        <v>4</v>
      </c>
      <c r="AA13" s="121">
        <f>'N5'!AA13+'K5'!AA13</f>
        <v>4</v>
      </c>
      <c r="AB13" s="121">
        <f>'N5'!AB13+'K5'!AB13</f>
        <v>4</v>
      </c>
      <c r="AC13" s="33">
        <f>'N5'!AC13+'K5'!AC13</f>
        <v>34</v>
      </c>
      <c r="AD13" s="12">
        <f>'N5'!AD13+'K5'!AD13</f>
        <v>1165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ma</v>
      </c>
      <c r="C14" s="114">
        <f>'N5'!C14+'K5'!C14</f>
        <v>86</v>
      </c>
      <c r="D14" s="115">
        <f>'N5'!D14+'K5'!D14</f>
        <v>81</v>
      </c>
      <c r="E14" s="115">
        <f>'N5'!E14+'K5'!E14</f>
        <v>3</v>
      </c>
      <c r="F14" s="116">
        <f>'N5'!F14+'K5'!F14</f>
        <v>6</v>
      </c>
      <c r="G14" s="114">
        <f>'N5'!G14+'K5'!G14</f>
        <v>5</v>
      </c>
      <c r="H14" s="116">
        <f>'N5'!H14+'K5'!H14</f>
        <v>92</v>
      </c>
      <c r="I14" s="114">
        <f>'N5'!I14+'K5'!I14</f>
        <v>12</v>
      </c>
      <c r="J14" s="116">
        <f>'N5'!J14+'K5'!J14</f>
        <v>18</v>
      </c>
      <c r="K14" s="33">
        <f>'N5'!K14+'K5'!K14</f>
        <v>303</v>
      </c>
      <c r="L14" s="115">
        <f>'N5'!L14+'K5'!L14</f>
        <v>55</v>
      </c>
      <c r="M14" s="115">
        <f>'N5'!M14+'K5'!M14</f>
        <v>32</v>
      </c>
      <c r="N14" s="115">
        <f>'N5'!N14+'K5'!N14</f>
        <v>0</v>
      </c>
      <c r="O14" s="116">
        <f>'N5'!O14+'K5'!O14</f>
        <v>0</v>
      </c>
      <c r="P14" s="115">
        <f>'N5'!P14+'K5'!P14</f>
        <v>4</v>
      </c>
      <c r="Q14" s="116">
        <f>'N5'!Q14+'K5'!Q14</f>
        <v>40</v>
      </c>
      <c r="R14" s="121">
        <f>'N5'!R14+'K5'!R14</f>
        <v>0</v>
      </c>
      <c r="S14" s="121">
        <f>'N5'!S14+'K5'!S14</f>
        <v>0</v>
      </c>
      <c r="T14" s="33">
        <f>'N5'!T14+'K5'!T14</f>
        <v>131</v>
      </c>
      <c r="U14" s="115">
        <f>'N5'!U14+'K5'!U14</f>
        <v>0</v>
      </c>
      <c r="V14" s="115">
        <f>'N5'!V14+'K5'!V14</f>
        <v>0</v>
      </c>
      <c r="W14" s="115">
        <f>'N5'!W14+'K5'!W14</f>
        <v>0</v>
      </c>
      <c r="X14" s="116">
        <f>'N5'!X14+'K5'!X14</f>
        <v>0</v>
      </c>
      <c r="Y14" s="115">
        <f>'N5'!Y14+'K5'!Y14</f>
        <v>0</v>
      </c>
      <c r="Z14" s="116">
        <f>'N5'!Z14+'K5'!Z14</f>
        <v>0</v>
      </c>
      <c r="AA14" s="121">
        <f>'N5'!AA14+'K5'!AA14</f>
        <v>0</v>
      </c>
      <c r="AB14" s="121">
        <f>'N5'!AB14+'K5'!AB14</f>
        <v>0</v>
      </c>
      <c r="AC14" s="33">
        <f>'N5'!AC14+'K5'!AC14</f>
        <v>0</v>
      </c>
      <c r="AD14" s="12">
        <f>'N5'!AD14+'K5'!AD14</f>
        <v>434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ti</v>
      </c>
      <c r="C15" s="114">
        <f>'N5'!C15+'K5'!C15</f>
        <v>158</v>
      </c>
      <c r="D15" s="115">
        <f>'N5'!D15+'K5'!D15</f>
        <v>465</v>
      </c>
      <c r="E15" s="115">
        <f>'N5'!E15+'K5'!E15</f>
        <v>20</v>
      </c>
      <c r="F15" s="116">
        <f>'N5'!F15+'K5'!F15</f>
        <v>4</v>
      </c>
      <c r="G15" s="114">
        <f>'N5'!G15+'K5'!G15</f>
        <v>76</v>
      </c>
      <c r="H15" s="116">
        <f>'N5'!H15+'K5'!H15</f>
        <v>192</v>
      </c>
      <c r="I15" s="114">
        <f>'N5'!I15+'K5'!I15</f>
        <v>12</v>
      </c>
      <c r="J15" s="116">
        <f>'N5'!J15+'K5'!J15</f>
        <v>17</v>
      </c>
      <c r="K15" s="33">
        <f>'N5'!K15+'K5'!K15</f>
        <v>944</v>
      </c>
      <c r="L15" s="115">
        <f>'N5'!L15+'K5'!L15</f>
        <v>46</v>
      </c>
      <c r="M15" s="115">
        <f>'N5'!M15+'K5'!M15</f>
        <v>69</v>
      </c>
      <c r="N15" s="115">
        <f>'N5'!N15+'K5'!N15</f>
        <v>0</v>
      </c>
      <c r="O15" s="116">
        <f>'N5'!O15+'K5'!O15</f>
        <v>0</v>
      </c>
      <c r="P15" s="115">
        <f>'N5'!P15+'K5'!P15</f>
        <v>13</v>
      </c>
      <c r="Q15" s="116">
        <f>'N5'!Q15+'K5'!Q15</f>
        <v>104</v>
      </c>
      <c r="R15" s="121">
        <f>'N5'!R15+'K5'!R15</f>
        <v>10</v>
      </c>
      <c r="S15" s="121">
        <f>'N5'!S15+'K5'!S15</f>
        <v>17</v>
      </c>
      <c r="T15" s="33">
        <f>'N5'!T15+'K5'!T15</f>
        <v>259</v>
      </c>
      <c r="U15" s="115">
        <f>'N5'!U15+'K5'!U15</f>
        <v>0</v>
      </c>
      <c r="V15" s="115">
        <f>'N5'!V15+'K5'!V15</f>
        <v>0</v>
      </c>
      <c r="W15" s="115">
        <f>'N5'!W15+'K5'!W15</f>
        <v>0</v>
      </c>
      <c r="X15" s="116">
        <f>'N5'!X15+'K5'!X15</f>
        <v>0</v>
      </c>
      <c r="Y15" s="115">
        <f>'N5'!Y15+'K5'!Y15</f>
        <v>0</v>
      </c>
      <c r="Z15" s="116">
        <f>'N5'!Z15+'K5'!Z15</f>
        <v>0</v>
      </c>
      <c r="AA15" s="121">
        <f>'N5'!AA15+'K5'!AA15</f>
        <v>0</v>
      </c>
      <c r="AB15" s="121">
        <f>'N5'!AB15+'K5'!AB15</f>
        <v>0</v>
      </c>
      <c r="AC15" s="33">
        <f>'N5'!AC15+'K5'!AC15</f>
        <v>0</v>
      </c>
      <c r="AD15" s="12">
        <f>'N5'!AD15+'K5'!AD15</f>
        <v>1203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ke</v>
      </c>
      <c r="C16" s="114">
        <f>'N5'!C16+'K5'!C16</f>
        <v>297</v>
      </c>
      <c r="D16" s="115">
        <f>'N5'!D16+'K5'!D16</f>
        <v>361</v>
      </c>
      <c r="E16" s="115">
        <f>'N5'!E16+'K5'!E16</f>
        <v>0</v>
      </c>
      <c r="F16" s="116">
        <f>'N5'!F16+'K5'!F16</f>
        <v>5</v>
      </c>
      <c r="G16" s="114">
        <f>'N5'!G16+'K5'!G16</f>
        <v>63</v>
      </c>
      <c r="H16" s="116">
        <f>'N5'!H16+'K5'!H16</f>
        <v>219</v>
      </c>
      <c r="I16" s="114">
        <f>'N5'!I16+'K5'!I16</f>
        <v>0</v>
      </c>
      <c r="J16" s="116">
        <f>'N5'!J16+'K5'!J16</f>
        <v>0</v>
      </c>
      <c r="K16" s="33">
        <f>'N5'!K16+'K5'!K16</f>
        <v>945</v>
      </c>
      <c r="L16" s="115">
        <f>'N5'!L16+'K5'!L16</f>
        <v>124</v>
      </c>
      <c r="M16" s="115">
        <f>'N5'!M16+'K5'!M16</f>
        <v>23</v>
      </c>
      <c r="N16" s="115">
        <f>'N5'!N16+'K5'!N16</f>
        <v>0</v>
      </c>
      <c r="O16" s="116">
        <f>'N5'!O16+'K5'!O16</f>
        <v>0</v>
      </c>
      <c r="P16" s="115">
        <f>'N5'!P16+'K5'!P16</f>
        <v>11</v>
      </c>
      <c r="Q16" s="116">
        <f>'N5'!Q16+'K5'!Q16</f>
        <v>74</v>
      </c>
      <c r="R16" s="121">
        <f>'N5'!R16+'K5'!R16</f>
        <v>0</v>
      </c>
      <c r="S16" s="121">
        <f>'N5'!S16+'K5'!S16</f>
        <v>0</v>
      </c>
      <c r="T16" s="33">
        <f>'N5'!T16+'K5'!T16</f>
        <v>232</v>
      </c>
      <c r="U16" s="115">
        <f>'N5'!U16+'K5'!U16</f>
        <v>0</v>
      </c>
      <c r="V16" s="115">
        <f>'N5'!V16+'K5'!V16</f>
        <v>0</v>
      </c>
      <c r="W16" s="115">
        <f>'N5'!W16+'K5'!W16</f>
        <v>0</v>
      </c>
      <c r="X16" s="116">
        <f>'N5'!X16+'K5'!X16</f>
        <v>0</v>
      </c>
      <c r="Y16" s="115">
        <f>'N5'!Y16+'K5'!Y16</f>
        <v>0</v>
      </c>
      <c r="Z16" s="116">
        <f>'N5'!Z16+'K5'!Z16</f>
        <v>0</v>
      </c>
      <c r="AA16" s="121">
        <f>'N5'!AA16+'K5'!AA16</f>
        <v>0</v>
      </c>
      <c r="AB16" s="121">
        <f>'N5'!AB16+'K5'!AB16</f>
        <v>0</v>
      </c>
      <c r="AC16" s="33">
        <f>'N5'!AC16+'K5'!AC16</f>
        <v>0</v>
      </c>
      <c r="AD16" s="12">
        <f>'N5'!AD16+'K5'!AD16</f>
        <v>1177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to</v>
      </c>
      <c r="C17" s="114">
        <f>'N5'!C17+'K5'!C17</f>
        <v>1774</v>
      </c>
      <c r="D17" s="115">
        <f>'N5'!D17+'K5'!D17</f>
        <v>451</v>
      </c>
      <c r="E17" s="115">
        <f>'N5'!E17+'K5'!E17</f>
        <v>3</v>
      </c>
      <c r="F17" s="116">
        <f>'N5'!F17+'K5'!F17</f>
        <v>74</v>
      </c>
      <c r="G17" s="114">
        <f>'N5'!G17+'K5'!G17</f>
        <v>10</v>
      </c>
      <c r="H17" s="116">
        <f>'N5'!H17+'K5'!H17</f>
        <v>766</v>
      </c>
      <c r="I17" s="114">
        <f>'N5'!I17+'K5'!I17</f>
        <v>71</v>
      </c>
      <c r="J17" s="116">
        <f>'N5'!J17+'K5'!J17</f>
        <v>105</v>
      </c>
      <c r="K17" s="33">
        <f>'N5'!K17+'K5'!K17</f>
        <v>3254</v>
      </c>
      <c r="L17" s="115">
        <f>'N5'!L17+'K5'!L17</f>
        <v>466</v>
      </c>
      <c r="M17" s="115">
        <f>'N5'!M17+'K5'!M17</f>
        <v>78</v>
      </c>
      <c r="N17" s="115">
        <f>'N5'!N17+'K5'!N17</f>
        <v>0</v>
      </c>
      <c r="O17" s="116">
        <f>'N5'!O17+'K5'!O17</f>
        <v>0</v>
      </c>
      <c r="P17" s="115">
        <f>'N5'!P17+'K5'!P17</f>
        <v>5</v>
      </c>
      <c r="Q17" s="116">
        <f>'N5'!Q17+'K5'!Q17</f>
        <v>34</v>
      </c>
      <c r="R17" s="121">
        <f>'N5'!R17+'K5'!R17</f>
        <v>10</v>
      </c>
      <c r="S17" s="121">
        <f>'N5'!S17+'K5'!S17</f>
        <v>15</v>
      </c>
      <c r="T17" s="33">
        <f>'N5'!T17+'K5'!T17</f>
        <v>608</v>
      </c>
      <c r="U17" s="115">
        <f>'N5'!U17+'K5'!U17</f>
        <v>0</v>
      </c>
      <c r="V17" s="115">
        <f>'N5'!V17+'K5'!V17</f>
        <v>0</v>
      </c>
      <c r="W17" s="115">
        <f>'N5'!W17+'K5'!W17</f>
        <v>0</v>
      </c>
      <c r="X17" s="116">
        <f>'N5'!X17+'K5'!X17</f>
        <v>0</v>
      </c>
      <c r="Y17" s="115">
        <f>'N5'!Y17+'K5'!Y17</f>
        <v>0</v>
      </c>
      <c r="Z17" s="116">
        <f>'N5'!Z17+'K5'!Z17</f>
        <v>0</v>
      </c>
      <c r="AA17" s="121">
        <f>'N5'!AA17+'K5'!AA17</f>
        <v>0</v>
      </c>
      <c r="AB17" s="121">
        <f>'N5'!AB17+'K5'!AB17</f>
        <v>0</v>
      </c>
      <c r="AC17" s="33">
        <f>'N5'!AC17+'K5'!AC17</f>
        <v>0</v>
      </c>
      <c r="AD17" s="12">
        <f>'N5'!AD17+'K5'!AD17</f>
        <v>3862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pe</v>
      </c>
      <c r="C18" s="114">
        <f>'N5'!C18+'K5'!C18</f>
        <v>1287</v>
      </c>
      <c r="D18" s="115">
        <f>'N5'!D18+'K5'!D18</f>
        <v>455</v>
      </c>
      <c r="E18" s="115">
        <f>'N5'!E18+'K5'!E18</f>
        <v>2</v>
      </c>
      <c r="F18" s="116">
        <f>'N5'!F18+'K5'!F18</f>
        <v>41</v>
      </c>
      <c r="G18" s="114">
        <f>'N5'!G18+'K5'!G18</f>
        <v>11</v>
      </c>
      <c r="H18" s="116">
        <f>'N5'!H18+'K5'!H18</f>
        <v>654</v>
      </c>
      <c r="I18" s="114">
        <f>'N5'!I18+'K5'!I18</f>
        <v>31</v>
      </c>
      <c r="J18" s="116">
        <f>'N5'!J18+'K5'!J18</f>
        <v>43</v>
      </c>
      <c r="K18" s="33">
        <f>'N5'!K18+'K5'!K18</f>
        <v>2524</v>
      </c>
      <c r="L18" s="115">
        <f>'N5'!L18+'K5'!L18</f>
        <v>545</v>
      </c>
      <c r="M18" s="115">
        <f>'N5'!M18+'K5'!M18</f>
        <v>195</v>
      </c>
      <c r="N18" s="115">
        <f>'N5'!N18+'K5'!N18</f>
        <v>0</v>
      </c>
      <c r="O18" s="116">
        <f>'N5'!O18+'K5'!O18</f>
        <v>0</v>
      </c>
      <c r="P18" s="115">
        <f>'N5'!P18+'K5'!P18</f>
        <v>31</v>
      </c>
      <c r="Q18" s="116">
        <f>'N5'!Q18+'K5'!Q18</f>
        <v>122</v>
      </c>
      <c r="R18" s="121">
        <f>'N5'!R18+'K5'!R18</f>
        <v>36</v>
      </c>
      <c r="S18" s="121">
        <f>'N5'!S18+'K5'!S18</f>
        <v>43</v>
      </c>
      <c r="T18" s="33">
        <f>'N5'!T18+'K5'!T18</f>
        <v>972</v>
      </c>
      <c r="U18" s="115">
        <f>'N5'!U18+'K5'!U18</f>
        <v>0</v>
      </c>
      <c r="V18" s="115">
        <f>'N5'!V18+'K5'!V18</f>
        <v>0</v>
      </c>
      <c r="W18" s="115">
        <f>'N5'!W18+'K5'!W18</f>
        <v>0</v>
      </c>
      <c r="X18" s="116">
        <f>'N5'!X18+'K5'!X18</f>
        <v>0</v>
      </c>
      <c r="Y18" s="115">
        <f>'N5'!Y18+'K5'!Y18</f>
        <v>0</v>
      </c>
      <c r="Z18" s="116">
        <f>'N5'!Z18+'K5'!Z18</f>
        <v>0</v>
      </c>
      <c r="AA18" s="121">
        <f>'N5'!AA18+'K5'!AA18</f>
        <v>0</v>
      </c>
      <c r="AB18" s="121">
        <f>'N5'!AB18+'K5'!AB18</f>
        <v>0</v>
      </c>
      <c r="AC18" s="33">
        <f>'N5'!AC18+'K5'!AC18</f>
        <v>0</v>
      </c>
      <c r="AD18" s="12">
        <f>'N5'!AD18+'K5'!AD18</f>
        <v>3496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la</v>
      </c>
      <c r="C19" s="114">
        <f>'N5'!C19+'K5'!C19</f>
        <v>1804</v>
      </c>
      <c r="D19" s="115">
        <f>'N5'!D19+'K5'!D19</f>
        <v>562</v>
      </c>
      <c r="E19" s="115">
        <f>'N5'!E19+'K5'!E19</f>
        <v>0</v>
      </c>
      <c r="F19" s="116">
        <f>'N5'!F19+'K5'!F19</f>
        <v>31</v>
      </c>
      <c r="G19" s="114">
        <f>'N5'!G19+'K5'!G19</f>
        <v>16</v>
      </c>
      <c r="H19" s="116">
        <f>'N5'!H19+'K5'!H19</f>
        <v>647</v>
      </c>
      <c r="I19" s="114">
        <f>'N5'!I19+'K5'!I19</f>
        <v>60</v>
      </c>
      <c r="J19" s="116">
        <f>'N5'!J19+'K5'!J19</f>
        <v>86</v>
      </c>
      <c r="K19" s="33">
        <f>'N5'!K19+'K5'!K19</f>
        <v>3206</v>
      </c>
      <c r="L19" s="115">
        <f>'N5'!L19+'K5'!L19</f>
        <v>735</v>
      </c>
      <c r="M19" s="115">
        <f>'N5'!M19+'K5'!M19</f>
        <v>143</v>
      </c>
      <c r="N19" s="115">
        <f>'N5'!N19+'K5'!N19</f>
        <v>0</v>
      </c>
      <c r="O19" s="116">
        <f>'N5'!O19+'K5'!O19</f>
        <v>0</v>
      </c>
      <c r="P19" s="115">
        <f>'N5'!P19+'K5'!P19</f>
        <v>0</v>
      </c>
      <c r="Q19" s="116">
        <f>'N5'!Q19+'K5'!Q19</f>
        <v>132</v>
      </c>
      <c r="R19" s="121">
        <f>'N5'!R19+'K5'!R19</f>
        <v>60</v>
      </c>
      <c r="S19" s="121">
        <f>'N5'!S19+'K5'!S19</f>
        <v>84</v>
      </c>
      <c r="T19" s="33">
        <f>'N5'!T19+'K5'!T19</f>
        <v>1154</v>
      </c>
      <c r="U19" s="115">
        <f>'N5'!U19+'K5'!U19</f>
        <v>175</v>
      </c>
      <c r="V19" s="115">
        <f>'N5'!V19+'K5'!V19</f>
        <v>42</v>
      </c>
      <c r="W19" s="115">
        <f>'N5'!W19+'K5'!W19</f>
        <v>0</v>
      </c>
      <c r="X19" s="116">
        <f>'N5'!X19+'K5'!X19</f>
        <v>0</v>
      </c>
      <c r="Y19" s="115">
        <f>'N5'!Y19+'K5'!Y19</f>
        <v>0</v>
      </c>
      <c r="Z19" s="116">
        <f>'N5'!Z19+'K5'!Z19</f>
        <v>48</v>
      </c>
      <c r="AA19" s="121">
        <f>'N5'!AA19+'K5'!AA19</f>
        <v>10</v>
      </c>
      <c r="AB19" s="121">
        <f>'N5'!AB19+'K5'!AB19</f>
        <v>12</v>
      </c>
      <c r="AC19" s="33">
        <f>'N5'!AC19+'K5'!AC19</f>
        <v>287</v>
      </c>
      <c r="AD19" s="12">
        <f>'N5'!AD19+'K5'!AD19</f>
        <v>4647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su</v>
      </c>
      <c r="C20" s="114">
        <f>'N5'!C20+'K5'!C20</f>
        <v>1346</v>
      </c>
      <c r="D20" s="115">
        <f>'N5'!D20+'K5'!D20</f>
        <v>248</v>
      </c>
      <c r="E20" s="115">
        <f>'N5'!E20+'K5'!E20</f>
        <v>9</v>
      </c>
      <c r="F20" s="116">
        <f>'N5'!F20+'K5'!F20</f>
        <v>57</v>
      </c>
      <c r="G20" s="114">
        <f>'N5'!G20+'K5'!G20</f>
        <v>17</v>
      </c>
      <c r="H20" s="116">
        <f>'N5'!H20+'K5'!H20</f>
        <v>452</v>
      </c>
      <c r="I20" s="114">
        <f>'N5'!I20+'K5'!I20</f>
        <v>24</v>
      </c>
      <c r="J20" s="116">
        <f>'N5'!J20+'K5'!J20</f>
        <v>31</v>
      </c>
      <c r="K20" s="33">
        <f>'N5'!K20+'K5'!K20</f>
        <v>2184</v>
      </c>
      <c r="L20" s="115">
        <f>'N5'!L20+'K5'!L20</f>
        <v>358</v>
      </c>
      <c r="M20" s="115">
        <f>'N5'!M20+'K5'!M20</f>
        <v>45</v>
      </c>
      <c r="N20" s="115">
        <f>'N5'!N50+'K5'!N50</f>
        <v>0</v>
      </c>
      <c r="O20" s="116">
        <f>'N5'!O20+'K5'!O20</f>
        <v>0</v>
      </c>
      <c r="P20" s="115">
        <f>'N5'!P20+'K5'!P20</f>
        <v>0</v>
      </c>
      <c r="Q20" s="116">
        <f>'N5'!Q20+'K5'!Q20</f>
        <v>0</v>
      </c>
      <c r="R20" s="121">
        <f>'N5'!R20+'K5'!R20</f>
        <v>28</v>
      </c>
      <c r="S20" s="121">
        <f>'N5'!S20+'K5'!S20</f>
        <v>18</v>
      </c>
      <c r="T20" s="33">
        <f>'N5'!T20+'K5'!T20</f>
        <v>449</v>
      </c>
      <c r="U20" s="115">
        <f>'N5'!U20+'K5'!U20</f>
        <v>145</v>
      </c>
      <c r="V20" s="115">
        <f>'N5'!V20+'K5'!V20</f>
        <v>40</v>
      </c>
      <c r="W20" s="115">
        <f>'N5'!W20+'K5'!W20</f>
        <v>0</v>
      </c>
      <c r="X20" s="116">
        <f>'N5'!X20+'K5'!X20</f>
        <v>0</v>
      </c>
      <c r="Y20" s="115">
        <f>'N5'!Y20+'K5'!Y20</f>
        <v>0</v>
      </c>
      <c r="Z20" s="116">
        <f>'N5'!Z20+'K5'!Z20</f>
        <v>35</v>
      </c>
      <c r="AA20" s="121">
        <f>'N5'!AA20+'K5'!AA20</f>
        <v>6</v>
      </c>
      <c r="AB20" s="121">
        <f>'N5'!AB20+'K5'!AB20</f>
        <v>9</v>
      </c>
      <c r="AC20" s="33">
        <f>'N5'!AC20+'K5'!AC20</f>
        <v>235</v>
      </c>
      <c r="AD20" s="12">
        <f>'N5'!AD20+'K5'!AD20</f>
        <v>2868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ma</v>
      </c>
      <c r="C21" s="114">
        <f>'N5'!C21+'K5'!C21</f>
        <v>336</v>
      </c>
      <c r="D21" s="115">
        <f>'N5'!D21+'K5'!D21</f>
        <v>320</v>
      </c>
      <c r="E21" s="115">
        <f>'N5'!E21+'K5'!E21</f>
        <v>18</v>
      </c>
      <c r="F21" s="116">
        <f>'N5'!F21+'K5'!F21</f>
        <v>6</v>
      </c>
      <c r="G21" s="114">
        <f>'N5'!G21+'K5'!G21</f>
        <v>24</v>
      </c>
      <c r="H21" s="116">
        <f>'N5'!H21+'K5'!H21</f>
        <v>275</v>
      </c>
      <c r="I21" s="114">
        <f>'N5'!I21+'K5'!I21</f>
        <v>1</v>
      </c>
      <c r="J21" s="116">
        <f>'N5'!J21+'K5'!J21</f>
        <v>0</v>
      </c>
      <c r="K21" s="33">
        <f>'N5'!K21+'K5'!K21</f>
        <v>980</v>
      </c>
      <c r="L21" s="115">
        <f>'N5'!L21+'K5'!L21</f>
        <v>157</v>
      </c>
      <c r="M21" s="115">
        <f>'N5'!M21+'K5'!M21</f>
        <v>14</v>
      </c>
      <c r="N21" s="115">
        <f>'N5'!N51+'K5'!N51</f>
        <v>0</v>
      </c>
      <c r="O21" s="116">
        <f>'N5'!O21+'K5'!O21</f>
        <v>0</v>
      </c>
      <c r="P21" s="115">
        <f>'N5'!P21+'K5'!P21</f>
        <v>9</v>
      </c>
      <c r="Q21" s="116">
        <f>'N5'!Q21+'K5'!Q21</f>
        <v>78</v>
      </c>
      <c r="R21" s="121">
        <f>'N5'!R21+'K5'!R21</f>
        <v>0</v>
      </c>
      <c r="S21" s="121">
        <f>'N5'!S21+'K5'!S21</f>
        <v>0</v>
      </c>
      <c r="T21" s="33">
        <f>'N5'!T21+'K5'!T21</f>
        <v>258</v>
      </c>
      <c r="U21" s="115">
        <f>'N5'!U21+'K5'!U21</f>
        <v>0</v>
      </c>
      <c r="V21" s="115">
        <f>'N5'!V21+'K5'!V21</f>
        <v>0</v>
      </c>
      <c r="W21" s="115">
        <f>'N5'!W21+'K5'!W21</f>
        <v>0</v>
      </c>
      <c r="X21" s="116">
        <f>'N5'!X21+'K5'!X21</f>
        <v>0</v>
      </c>
      <c r="Y21" s="115">
        <f>'N5'!Y21+'K5'!Y21</f>
        <v>0</v>
      </c>
      <c r="Z21" s="116">
        <f>'N5'!Z21+'K5'!Z21</f>
        <v>0</v>
      </c>
      <c r="AA21" s="121">
        <f>'N5'!AA21+'K5'!AA21</f>
        <v>0</v>
      </c>
      <c r="AB21" s="121">
        <f>'N5'!AB21+'K5'!AB21</f>
        <v>0</v>
      </c>
      <c r="AC21" s="33">
        <f>'N5'!AC21+'K5'!AC21</f>
        <v>0</v>
      </c>
      <c r="AD21" s="12">
        <f>'N5'!AD21+'K5'!AD21</f>
        <v>1238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ti</v>
      </c>
      <c r="C22" s="114">
        <f>'N5'!C22+'K5'!C22</f>
        <v>328</v>
      </c>
      <c r="D22" s="115">
        <f>'N5'!D22+'K5'!D22</f>
        <v>515</v>
      </c>
      <c r="E22" s="115">
        <f>'N5'!E22+'K5'!E22</f>
        <v>0</v>
      </c>
      <c r="F22" s="116">
        <f>'N5'!F22+'K5'!F22</f>
        <v>3</v>
      </c>
      <c r="G22" s="114">
        <f>'N5'!G22+'K5'!G22</f>
        <v>5</v>
      </c>
      <c r="H22" s="116">
        <f>'N5'!H22+'K5'!H22</f>
        <v>216</v>
      </c>
      <c r="I22" s="114">
        <f>'N5'!I22+'K5'!I22</f>
        <v>5</v>
      </c>
      <c r="J22" s="116">
        <f>'N5'!J22+'K5'!J22</f>
        <v>2</v>
      </c>
      <c r="K22" s="33">
        <f>'N5'!K22+'K5'!K22</f>
        <v>1074</v>
      </c>
      <c r="L22" s="115">
        <f>'N5'!L22+'K5'!L22</f>
        <v>178</v>
      </c>
      <c r="M22" s="115">
        <f>'N5'!M22+'K5'!M22</f>
        <v>154</v>
      </c>
      <c r="N22" s="115">
        <f>'N5'!N52+'K5'!N52</f>
        <v>0</v>
      </c>
      <c r="O22" s="116">
        <f>'N5'!O22+'K5'!O22</f>
        <v>0</v>
      </c>
      <c r="P22" s="115">
        <f>'N5'!P22+'K5'!P22</f>
        <v>26</v>
      </c>
      <c r="Q22" s="116">
        <f>'N5'!Q22+'K5'!Q22</f>
        <v>163</v>
      </c>
      <c r="R22" s="121">
        <f>'N5'!R22+'K5'!R22</f>
        <v>2</v>
      </c>
      <c r="S22" s="121">
        <f>'N5'!S22+'K5'!S22</f>
        <v>3</v>
      </c>
      <c r="T22" s="33">
        <f>'N5'!T22+'K5'!T22</f>
        <v>526</v>
      </c>
      <c r="U22" s="115">
        <f>'N5'!U22+'K5'!U22</f>
        <v>0</v>
      </c>
      <c r="V22" s="115">
        <f>'N5'!V22+'K5'!V22</f>
        <v>0</v>
      </c>
      <c r="W22" s="115">
        <f>'N5'!W22+'K5'!W22</f>
        <v>0</v>
      </c>
      <c r="X22" s="116">
        <f>'N5'!X22+'K5'!X22</f>
        <v>0</v>
      </c>
      <c r="Y22" s="115">
        <f>'N5'!Y22+'K5'!Y22</f>
        <v>0</v>
      </c>
      <c r="Z22" s="116">
        <f>'N5'!Z22+'K5'!Z22</f>
        <v>0</v>
      </c>
      <c r="AA22" s="121">
        <f>'N5'!AA22+'K5'!AA22</f>
        <v>0</v>
      </c>
      <c r="AB22" s="121">
        <f>'N5'!AB22+'K5'!AB22</f>
        <v>0</v>
      </c>
      <c r="AC22" s="33">
        <f>'N5'!AC22+'K5'!AC22</f>
        <v>0</v>
      </c>
      <c r="AD22" s="12">
        <f>'N5'!AD22+'K5'!AD22</f>
        <v>1600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ke</v>
      </c>
      <c r="C23" s="114">
        <f>'N5'!C23+'K5'!C23</f>
        <v>368</v>
      </c>
      <c r="D23" s="115">
        <f>'N5'!D23+'K5'!D23</f>
        <v>741</v>
      </c>
      <c r="E23" s="115">
        <f>'N5'!E23+'K5'!E23</f>
        <v>2</v>
      </c>
      <c r="F23" s="116">
        <f>'N5'!F23+'K5'!F23</f>
        <v>1</v>
      </c>
      <c r="G23" s="114">
        <f>'N5'!G23+'K5'!G23</f>
        <v>88</v>
      </c>
      <c r="H23" s="116">
        <f>'N5'!H23+'K5'!H23</f>
        <v>151</v>
      </c>
      <c r="I23" s="114">
        <f>'N5'!I23+'K5'!I23</f>
        <v>5</v>
      </c>
      <c r="J23" s="116">
        <f>'N5'!J23+'K5'!J23</f>
        <v>10</v>
      </c>
      <c r="K23" s="33">
        <f>'N5'!K23+'K5'!K23</f>
        <v>1366</v>
      </c>
      <c r="L23" s="115">
        <f>'N5'!L23+'K5'!L23</f>
        <v>209</v>
      </c>
      <c r="M23" s="115">
        <f>'N5'!M23+'K5'!M23</f>
        <v>256</v>
      </c>
      <c r="N23" s="115">
        <f>'N5'!N53+'K5'!N53</f>
        <v>0</v>
      </c>
      <c r="O23" s="116">
        <f>'N5'!O23+'K5'!O23</f>
        <v>0</v>
      </c>
      <c r="P23" s="115">
        <f>'N5'!P23+'K5'!P23</f>
        <v>8</v>
      </c>
      <c r="Q23" s="116">
        <f>'N5'!Q23+'K5'!Q23</f>
        <v>79</v>
      </c>
      <c r="R23" s="121">
        <f>'N5'!R23+'K5'!R23</f>
        <v>0</v>
      </c>
      <c r="S23" s="121">
        <f>'N5'!S23+'K5'!S23</f>
        <v>0</v>
      </c>
      <c r="T23" s="33">
        <f>'N5'!T23+'K5'!T23</f>
        <v>552</v>
      </c>
      <c r="U23" s="115">
        <f>'N5'!U23+'K5'!U23</f>
        <v>0</v>
      </c>
      <c r="V23" s="115">
        <f>'N5'!V23+'K5'!V23</f>
        <v>0</v>
      </c>
      <c r="W23" s="115">
        <f>'N5'!W23+'K5'!W23</f>
        <v>0</v>
      </c>
      <c r="X23" s="116">
        <f>'N5'!X23+'K5'!X23</f>
        <v>0</v>
      </c>
      <c r="Y23" s="115">
        <f>'N5'!Y23+'K5'!Y23</f>
        <v>0</v>
      </c>
      <c r="Z23" s="116">
        <f>'N5'!Z23+'K5'!Z23</f>
        <v>0</v>
      </c>
      <c r="AA23" s="121">
        <f>'N5'!AA23+'K5'!AA23</f>
        <v>0</v>
      </c>
      <c r="AB23" s="121">
        <f>'N5'!AB23+'K5'!AB23</f>
        <v>0</v>
      </c>
      <c r="AC23" s="33">
        <f>'N5'!AC23+'K5'!AC23</f>
        <v>0</v>
      </c>
      <c r="AD23" s="12">
        <f>'N5'!AD23+'K5'!AD23</f>
        <v>1918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to</v>
      </c>
      <c r="C24" s="114">
        <f>'N5'!C24+'K5'!C24</f>
        <v>405</v>
      </c>
      <c r="D24" s="115">
        <f>'N5'!D24+'K5'!D24</f>
        <v>735</v>
      </c>
      <c r="E24" s="115">
        <f>'N5'!E24+'K5'!E24</f>
        <v>0</v>
      </c>
      <c r="F24" s="116">
        <f>'N5'!F24+'K5'!F24</f>
        <v>19</v>
      </c>
      <c r="G24" s="114">
        <f>'N5'!G24+'K5'!G24</f>
        <v>74</v>
      </c>
      <c r="H24" s="116">
        <f>'N5'!H24+'K5'!H24</f>
        <v>422</v>
      </c>
      <c r="I24" s="114">
        <f>'N5'!I24+'K5'!I24</f>
        <v>5</v>
      </c>
      <c r="J24" s="116">
        <f>'N5'!J24+'K5'!J24</f>
        <v>4</v>
      </c>
      <c r="K24" s="33">
        <f>'N5'!K24+'K5'!K24</f>
        <v>1664</v>
      </c>
      <c r="L24" s="115">
        <f>'N5'!L24+'K5'!L24</f>
        <v>187</v>
      </c>
      <c r="M24" s="115">
        <f>'N5'!M24+'K5'!M24</f>
        <v>138</v>
      </c>
      <c r="N24" s="115">
        <f>'N5'!N54+'K5'!N54</f>
        <v>0</v>
      </c>
      <c r="O24" s="116">
        <f>'N5'!O24+'K5'!O24</f>
        <v>0</v>
      </c>
      <c r="P24" s="115">
        <f>'N5'!P24+'K5'!P24</f>
        <v>15</v>
      </c>
      <c r="Q24" s="116">
        <f>'N5'!Q24+'K5'!Q24</f>
        <v>214</v>
      </c>
      <c r="R24" s="121">
        <f>'N5'!R24+'K5'!R24</f>
        <v>4</v>
      </c>
      <c r="S24" s="121">
        <f>'N5'!S24+'K5'!S24</f>
        <v>4</v>
      </c>
      <c r="T24" s="33">
        <f>'N5'!T24+'K5'!T24</f>
        <v>562</v>
      </c>
      <c r="U24" s="115">
        <f>'N5'!U24+'K5'!U24</f>
        <v>0</v>
      </c>
      <c r="V24" s="115">
        <f>'N5'!V24+'K5'!V24</f>
        <v>0</v>
      </c>
      <c r="W24" s="115">
        <f>'N5'!W24+'K5'!W24</f>
        <v>0</v>
      </c>
      <c r="X24" s="116">
        <f>'N5'!X24+'K5'!X24</f>
        <v>0</v>
      </c>
      <c r="Y24" s="115">
        <f>'N5'!Y24+'K5'!Y24</f>
        <v>0</v>
      </c>
      <c r="Z24" s="116">
        <f>'N5'!Z24+'K5'!Z24</f>
        <v>0</v>
      </c>
      <c r="AA24" s="121">
        <f>'N5'!AA24+'K5'!AA24</f>
        <v>0</v>
      </c>
      <c r="AB24" s="121">
        <f>'N5'!AB24+'K5'!AB24</f>
        <v>0</v>
      </c>
      <c r="AC24" s="33">
        <f>'N5'!AC24+'K5'!AC24</f>
        <v>0</v>
      </c>
      <c r="AD24" s="12">
        <f>'N5'!AD24+'K5'!AD24</f>
        <v>2226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pe</v>
      </c>
      <c r="C25" s="114">
        <f>'N5'!C25+'K5'!C25</f>
        <v>466</v>
      </c>
      <c r="D25" s="115">
        <f>'N5'!D25+'K5'!D25</f>
        <v>211</v>
      </c>
      <c r="E25" s="115">
        <f>'N5'!E25+'K5'!E25</f>
        <v>19</v>
      </c>
      <c r="F25" s="116">
        <f>'N5'!F25+'K5'!F25</f>
        <v>71</v>
      </c>
      <c r="G25" s="114">
        <f>'N5'!G25+'K5'!G25</f>
        <v>65</v>
      </c>
      <c r="H25" s="116">
        <f>'N5'!H25+'K5'!H25</f>
        <v>285</v>
      </c>
      <c r="I25" s="114">
        <f>'N5'!I25+'K5'!I25</f>
        <v>2</v>
      </c>
      <c r="J25" s="116">
        <f>'N5'!J25+'K5'!J25</f>
        <v>3</v>
      </c>
      <c r="K25" s="33">
        <f>'N5'!K25+'K5'!K25</f>
        <v>1122</v>
      </c>
      <c r="L25" s="115">
        <f>'N5'!L25+'K5'!L25</f>
        <v>265</v>
      </c>
      <c r="M25" s="115">
        <f>'N5'!M25+'K5'!M25</f>
        <v>62</v>
      </c>
      <c r="N25" s="115">
        <f>'N5'!N55+'K5'!N55</f>
        <v>0</v>
      </c>
      <c r="O25" s="116">
        <f>'N5'!O25+'K5'!O25</f>
        <v>1</v>
      </c>
      <c r="P25" s="115">
        <f>'N5'!P25+'K5'!P25</f>
        <v>15</v>
      </c>
      <c r="Q25" s="116">
        <f>'N5'!Q25+'K5'!Q25</f>
        <v>174</v>
      </c>
      <c r="R25" s="121">
        <f>'N5'!R25+'K5'!R25</f>
        <v>4</v>
      </c>
      <c r="S25" s="121">
        <f>'N5'!S25+'K5'!S25</f>
        <v>5</v>
      </c>
      <c r="T25" s="33">
        <f>'N5'!T25+'K5'!T25</f>
        <v>526</v>
      </c>
      <c r="U25" s="115">
        <f>'N5'!U25+'K5'!U25</f>
        <v>0</v>
      </c>
      <c r="V25" s="115">
        <f>'N5'!V25+'K5'!V25</f>
        <v>0</v>
      </c>
      <c r="W25" s="115">
        <f>'N5'!W25+'K5'!W25</f>
        <v>0</v>
      </c>
      <c r="X25" s="116">
        <f>'N5'!X25+'K5'!X25</f>
        <v>0</v>
      </c>
      <c r="Y25" s="115">
        <f>'N5'!Y25+'K5'!Y25</f>
        <v>0</v>
      </c>
      <c r="Z25" s="116">
        <f>'N5'!Z25+'K5'!Z25</f>
        <v>0</v>
      </c>
      <c r="AA25" s="121">
        <f>'N5'!AA25+'K5'!AA25</f>
        <v>0</v>
      </c>
      <c r="AB25" s="121">
        <f>'N5'!AB25+'K5'!AB25</f>
        <v>0</v>
      </c>
      <c r="AC25" s="33">
        <f>'N5'!AC25+'K5'!AC25</f>
        <v>0</v>
      </c>
      <c r="AD25" s="12">
        <f>'N5'!AD25+'K5'!AD25</f>
        <v>1648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la</v>
      </c>
      <c r="C26" s="114">
        <f>'N5'!C26+'K5'!C26</f>
        <v>1797</v>
      </c>
      <c r="D26" s="115">
        <f>'N5'!D26+'K5'!D26</f>
        <v>547</v>
      </c>
      <c r="E26" s="115">
        <f>'N5'!E26+'K5'!E26</f>
        <v>0</v>
      </c>
      <c r="F26" s="116">
        <f>'N5'!F26+'K5'!F26</f>
        <v>47</v>
      </c>
      <c r="G26" s="114">
        <f>'N5'!G26+'K5'!G26</f>
        <v>43</v>
      </c>
      <c r="H26" s="116">
        <f>'N5'!H26+'K5'!H26</f>
        <v>763</v>
      </c>
      <c r="I26" s="114">
        <f>'N5'!I26+'K5'!I26</f>
        <v>70</v>
      </c>
      <c r="J26" s="116">
        <f>'N5'!J26+'K5'!J26</f>
        <v>101</v>
      </c>
      <c r="K26" s="33">
        <f>'N5'!K26+'K5'!K26</f>
        <v>3368</v>
      </c>
      <c r="L26" s="115">
        <f>'N5'!L26+'K5'!L26</f>
        <v>694</v>
      </c>
      <c r="M26" s="115">
        <f>'N5'!M26+'K5'!M26</f>
        <v>123</v>
      </c>
      <c r="N26" s="115">
        <f>'N5'!N56+'K5'!N56</f>
        <v>0</v>
      </c>
      <c r="O26" s="116">
        <f>'N5'!O26+'K5'!O26</f>
        <v>0</v>
      </c>
      <c r="P26" s="115">
        <f>'N5'!P26+'K5'!P26</f>
        <v>0</v>
      </c>
      <c r="Q26" s="116">
        <f>'N5'!Q26+'K5'!Q26</f>
        <v>168</v>
      </c>
      <c r="R26" s="121">
        <f>'N5'!R26+'K5'!R26</f>
        <v>52</v>
      </c>
      <c r="S26" s="121">
        <f>'N5'!S26+'K5'!S26</f>
        <v>58</v>
      </c>
      <c r="T26" s="33">
        <f>'N5'!T26+'K5'!T26</f>
        <v>1095</v>
      </c>
      <c r="U26" s="115">
        <f>'N5'!U26+'K5'!U26</f>
        <v>183</v>
      </c>
      <c r="V26" s="115">
        <f>'N5'!V26+'K5'!V26</f>
        <v>22</v>
      </c>
      <c r="W26" s="115">
        <f>'N5'!W26+'K5'!W26</f>
        <v>0</v>
      </c>
      <c r="X26" s="116">
        <f>'N5'!X26+'K5'!X26</f>
        <v>0</v>
      </c>
      <c r="Y26" s="115">
        <f>'N5'!Y26+'K5'!Y26</f>
        <v>0</v>
      </c>
      <c r="Z26" s="116">
        <f>'N5'!Z26+'K5'!Z26</f>
        <v>92</v>
      </c>
      <c r="AA26" s="121">
        <f>'N5'!AA26+'K5'!AA26</f>
        <v>16</v>
      </c>
      <c r="AB26" s="121">
        <f>'N5'!AB26+'K5'!AB26</f>
        <v>28</v>
      </c>
      <c r="AC26" s="33">
        <f>'N5'!AC26+'K5'!AC26</f>
        <v>341</v>
      </c>
      <c r="AD26" s="12">
        <f>'N5'!AD26+'K5'!AD26</f>
        <v>4804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su</v>
      </c>
      <c r="C27" s="114">
        <f>'N5'!C27+'K5'!C27</f>
        <v>751</v>
      </c>
      <c r="D27" s="115">
        <f>'N5'!D27+'K5'!D27</f>
        <v>154</v>
      </c>
      <c r="E27" s="115">
        <f>'N5'!E27+'K5'!E27</f>
        <v>0</v>
      </c>
      <c r="F27" s="116">
        <f>'N5'!F27+'K5'!F27</f>
        <v>33</v>
      </c>
      <c r="G27" s="114">
        <f>'N5'!G27+'K5'!G27</f>
        <v>4</v>
      </c>
      <c r="H27" s="116">
        <f>'N5'!H27+'K5'!H27</f>
        <v>233</v>
      </c>
      <c r="I27" s="114">
        <f>'N5'!I27+'K5'!I27</f>
        <v>26</v>
      </c>
      <c r="J27" s="116">
        <f>'N5'!J27+'K5'!J27</f>
        <v>39</v>
      </c>
      <c r="K27" s="33">
        <f>'N5'!K27+'K5'!K27</f>
        <v>1240</v>
      </c>
      <c r="L27" s="115">
        <f>'N5'!L27+'K5'!L27</f>
        <v>193</v>
      </c>
      <c r="M27" s="115">
        <f>'N5'!M27+'K5'!M27</f>
        <v>44</v>
      </c>
      <c r="N27" s="115">
        <f>'N5'!N57+'K5'!N57</f>
        <v>0</v>
      </c>
      <c r="O27" s="116">
        <f>'N5'!O27+'K5'!O27</f>
        <v>0</v>
      </c>
      <c r="P27" s="115">
        <f>'N5'!P27+'K5'!P27</f>
        <v>0</v>
      </c>
      <c r="Q27" s="116">
        <f>'N5'!Q27+'K5'!Q27</f>
        <v>49</v>
      </c>
      <c r="R27" s="121">
        <f>'N5'!R27+'K5'!R27</f>
        <v>10</v>
      </c>
      <c r="S27" s="121">
        <f>'N5'!S27+'K5'!S27</f>
        <v>12</v>
      </c>
      <c r="T27" s="33">
        <f>'N5'!T27+'K5'!T27</f>
        <v>308</v>
      </c>
      <c r="U27" s="115">
        <f>'N5'!U27+'K5'!U27</f>
        <v>47</v>
      </c>
      <c r="V27" s="115">
        <f>'N5'!V27+'K5'!V27</f>
        <v>13</v>
      </c>
      <c r="W27" s="115">
        <f>'N5'!W27+'K5'!W27</f>
        <v>0</v>
      </c>
      <c r="X27" s="116">
        <f>'N5'!X27+'K5'!X27</f>
        <v>0</v>
      </c>
      <c r="Y27" s="115">
        <f>'N5'!Y27+'K5'!Y27</f>
        <v>0</v>
      </c>
      <c r="Z27" s="116">
        <f>'N5'!Z27+'K5'!Z27</f>
        <v>56</v>
      </c>
      <c r="AA27" s="121">
        <f>'N5'!AA27+'K5'!AA27</f>
        <v>4</v>
      </c>
      <c r="AB27" s="121">
        <f>'N5'!AB27+'K5'!AB27</f>
        <v>4</v>
      </c>
      <c r="AC27" s="33">
        <f>'N5'!AC27+'K5'!AC27</f>
        <v>124</v>
      </c>
      <c r="AD27" s="12">
        <f>'N5'!AD27+'K5'!AD27</f>
        <v>1672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ma</v>
      </c>
      <c r="C28" s="114">
        <f>'N5'!C28+'K5'!C28</f>
        <v>124</v>
      </c>
      <c r="D28" s="115">
        <f>'N5'!D28+'K5'!D28</f>
        <v>466</v>
      </c>
      <c r="E28" s="115">
        <f>'N5'!E28+'K5'!E28</f>
        <v>2</v>
      </c>
      <c r="F28" s="116">
        <f>'N5'!F28+'K5'!F28</f>
        <v>8</v>
      </c>
      <c r="G28" s="114">
        <f>'N5'!G28+'K5'!G28</f>
        <v>11</v>
      </c>
      <c r="H28" s="116">
        <f>'N5'!H28+'K5'!H28</f>
        <v>64</v>
      </c>
      <c r="I28" s="114">
        <f>'N5'!I28+'K5'!I28</f>
        <v>18</v>
      </c>
      <c r="J28" s="116">
        <f>'N5'!J28+'K5'!J28</f>
        <v>33</v>
      </c>
      <c r="K28" s="33">
        <f>'N5'!K28+'K5'!K28</f>
        <v>726</v>
      </c>
      <c r="L28" s="115">
        <f>'N5'!L28+'K5'!L28</f>
        <v>68</v>
      </c>
      <c r="M28" s="115">
        <f>'N5'!M28+'K5'!M28</f>
        <v>82</v>
      </c>
      <c r="N28" s="115">
        <f>'N5'!N58+'K5'!N58</f>
        <v>0</v>
      </c>
      <c r="O28" s="116">
        <f>'N5'!O28+'K5'!O28</f>
        <v>0</v>
      </c>
      <c r="P28" s="115">
        <f>'N5'!P28+'K5'!P28</f>
        <v>10</v>
      </c>
      <c r="Q28" s="116">
        <f>'N5'!Q28+'K5'!Q28</f>
        <v>48</v>
      </c>
      <c r="R28" s="121">
        <f>'N5'!R28+'K5'!R28</f>
        <v>4</v>
      </c>
      <c r="S28" s="121">
        <f>'N5'!S28+'K5'!S28</f>
        <v>4</v>
      </c>
      <c r="T28" s="33">
        <f>'N5'!T28+'K5'!T28</f>
        <v>216</v>
      </c>
      <c r="U28" s="115">
        <f>'N5'!U28+'K5'!U28</f>
        <v>0</v>
      </c>
      <c r="V28" s="115">
        <f>'N5'!V28+'K5'!V28</f>
        <v>0</v>
      </c>
      <c r="W28" s="115">
        <f>'N5'!W28+'K5'!W28</f>
        <v>0</v>
      </c>
      <c r="X28" s="116">
        <f>'N5'!X28+'K5'!X28</f>
        <v>0</v>
      </c>
      <c r="Y28" s="115">
        <f>'N5'!Y28+'K5'!Y28</f>
        <v>0</v>
      </c>
      <c r="Z28" s="116">
        <f>'N5'!Z28+'K5'!Z28</f>
        <v>0</v>
      </c>
      <c r="AA28" s="121">
        <f>'N5'!AA28+'K5'!AA28</f>
        <v>0</v>
      </c>
      <c r="AB28" s="121">
        <f>'N5'!AB28+'K5'!AB28</f>
        <v>0</v>
      </c>
      <c r="AC28" s="33">
        <f>'N5'!AC28+'K5'!AC28</f>
        <v>0</v>
      </c>
      <c r="AD28" s="12">
        <f>'N5'!AD28+'K5'!AD28</f>
        <v>942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ti</v>
      </c>
      <c r="C29" s="114">
        <f>'N5'!C29+'K5'!C29</f>
        <v>472</v>
      </c>
      <c r="D29" s="115">
        <f>'N5'!D29+'K5'!D29</f>
        <v>814</v>
      </c>
      <c r="E29" s="115">
        <f>'N5'!E29+'K5'!E29</f>
        <v>4</v>
      </c>
      <c r="F29" s="116">
        <f>'N5'!F29+'K5'!F29</f>
        <v>15</v>
      </c>
      <c r="G29" s="114">
        <f>'N5'!G29+'K5'!G29</f>
        <v>104</v>
      </c>
      <c r="H29" s="116">
        <f>'N5'!H29+'K5'!H29</f>
        <v>753</v>
      </c>
      <c r="I29" s="114">
        <f>'N5'!I29+'K5'!I29</f>
        <v>96</v>
      </c>
      <c r="J29" s="116">
        <f>'N5'!J29+'K5'!J29</f>
        <v>150</v>
      </c>
      <c r="K29" s="33">
        <f>'N5'!K29+'K5'!K29</f>
        <v>2408</v>
      </c>
      <c r="L29" s="115">
        <f>'N5'!L29+'K5'!L29</f>
        <v>192</v>
      </c>
      <c r="M29" s="115">
        <f>'N5'!M29+'K5'!M29</f>
        <v>267</v>
      </c>
      <c r="N29" s="115">
        <f>'N5'!N59+'K5'!N59</f>
        <v>0</v>
      </c>
      <c r="O29" s="116">
        <f>'N5'!O29+'K5'!O29</f>
        <v>0</v>
      </c>
      <c r="P29" s="115">
        <f>'N5'!P29+'K5'!P29</f>
        <v>41</v>
      </c>
      <c r="Q29" s="116">
        <f>'N5'!Q29+'K5'!Q29</f>
        <v>364</v>
      </c>
      <c r="R29" s="121">
        <f>'N5'!R29+'K5'!R29</f>
        <v>12</v>
      </c>
      <c r="S29" s="121">
        <f>'N5'!S29+'K5'!S29</f>
        <v>15</v>
      </c>
      <c r="T29" s="33">
        <f>'N5'!T29+'K5'!T29</f>
        <v>891</v>
      </c>
      <c r="U29" s="115">
        <f>'N5'!U29+'K5'!U29</f>
        <v>0</v>
      </c>
      <c r="V29" s="115">
        <f>'N5'!V29+'K5'!V29</f>
        <v>0</v>
      </c>
      <c r="W29" s="115">
        <f>'N5'!W29+'K5'!W29</f>
        <v>0</v>
      </c>
      <c r="X29" s="116">
        <f>'N5'!X29+'K5'!X29</f>
        <v>0</v>
      </c>
      <c r="Y29" s="115">
        <f>'N5'!Y29+'K5'!Y29</f>
        <v>0</v>
      </c>
      <c r="Z29" s="116">
        <f>'N5'!Z29+'K5'!Z29</f>
        <v>0</v>
      </c>
      <c r="AA29" s="121">
        <f>'N5'!AA29+'K5'!AA29</f>
        <v>0</v>
      </c>
      <c r="AB29" s="121">
        <f>'N5'!AB29+'K5'!AB29</f>
        <v>0</v>
      </c>
      <c r="AC29" s="33">
        <f>'N5'!AC29+'K5'!AC29</f>
        <v>0</v>
      </c>
      <c r="AD29" s="12">
        <f>'N5'!AD29+'K5'!AD29</f>
        <v>3299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ke</v>
      </c>
      <c r="C30" s="114">
        <f>'N5'!C30+'K5'!C30</f>
        <v>300</v>
      </c>
      <c r="D30" s="115">
        <f>'N5'!D30+'K5'!D30</f>
        <v>776</v>
      </c>
      <c r="E30" s="115">
        <f>'N5'!E30+'K5'!E30</f>
        <v>0</v>
      </c>
      <c r="F30" s="116">
        <f>'N5'!F30+'K5'!F30</f>
        <v>79</v>
      </c>
      <c r="G30" s="114">
        <f>'N5'!G30+'K5'!G30</f>
        <v>100</v>
      </c>
      <c r="H30" s="116">
        <f>'N5'!H30+'K5'!H30</f>
        <v>518</v>
      </c>
      <c r="I30" s="114">
        <f>'N5'!I30+'K5'!I30</f>
        <v>14</v>
      </c>
      <c r="J30" s="116">
        <f>'N5'!J30+'K5'!J30</f>
        <v>15</v>
      </c>
      <c r="K30" s="33">
        <f>'N5'!K30+'K5'!K30</f>
        <v>1802</v>
      </c>
      <c r="L30" s="115">
        <f>'N5'!L30+'K5'!L30</f>
        <v>131</v>
      </c>
      <c r="M30" s="115">
        <f>'N5'!M30+'K5'!M30</f>
        <v>135</v>
      </c>
      <c r="N30" s="115">
        <f>'N5'!N50+'K5'!N50</f>
        <v>0</v>
      </c>
      <c r="O30" s="116">
        <f>'N5'!O30+'K5'!O30</f>
        <v>0</v>
      </c>
      <c r="P30" s="115">
        <f>'N5'!P30+'K5'!P30</f>
        <v>39</v>
      </c>
      <c r="Q30" s="116">
        <f>'N5'!Q30+'K5'!Q30</f>
        <v>346</v>
      </c>
      <c r="R30" s="121">
        <f>'N5'!R30+'K5'!R30</f>
        <v>12</v>
      </c>
      <c r="S30" s="121">
        <f>'N5'!S30+'K5'!S30</f>
        <v>16</v>
      </c>
      <c r="T30" s="33">
        <f>'N5'!T30+'K5'!T30</f>
        <v>679</v>
      </c>
      <c r="U30" s="115">
        <f>'N5'!U30+'K5'!U30</f>
        <v>0</v>
      </c>
      <c r="V30" s="115">
        <f>'N5'!V30+'K5'!V30</f>
        <v>0</v>
      </c>
      <c r="W30" s="115">
        <f>'N5'!W30+'K5'!W30</f>
        <v>0</v>
      </c>
      <c r="X30" s="116">
        <f>'N5'!X30+'K5'!X30</f>
        <v>0</v>
      </c>
      <c r="Y30" s="115">
        <f>'N5'!Y30+'K5'!Y30</f>
        <v>0</v>
      </c>
      <c r="Z30" s="116">
        <f>'N5'!Z30+'K5'!Z30</f>
        <v>0</v>
      </c>
      <c r="AA30" s="121">
        <f>'N5'!AA30+'K5'!AA30</f>
        <v>0</v>
      </c>
      <c r="AB30" s="121">
        <f>'N5'!AB30+'K5'!AB30</f>
        <v>0</v>
      </c>
      <c r="AC30" s="33">
        <f>'N5'!AC30+'K5'!AC30</f>
        <v>0</v>
      </c>
      <c r="AD30" s="12">
        <f>'N5'!AD30+'K5'!AD30</f>
        <v>2481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to</v>
      </c>
      <c r="C31" s="114">
        <f>'N5'!C31+'K5'!C31</f>
        <v>156</v>
      </c>
      <c r="D31" s="115">
        <f>'N5'!D31+'K5'!D31</f>
        <v>549</v>
      </c>
      <c r="E31" s="115">
        <f>'N5'!E31+'K5'!E31</f>
        <v>20</v>
      </c>
      <c r="F31" s="116">
        <f>'N5'!F31+'K5'!F31</f>
        <v>20</v>
      </c>
      <c r="G31" s="114">
        <f>'N5'!G31+'K5'!G31</f>
        <v>25</v>
      </c>
      <c r="H31" s="116">
        <f>'N5'!H31+'K5'!H31</f>
        <v>256</v>
      </c>
      <c r="I31" s="114">
        <f>'N5'!I31+'K5'!I31</f>
        <v>10</v>
      </c>
      <c r="J31" s="116">
        <f>'N5'!J31+'K5'!J31</f>
        <v>15</v>
      </c>
      <c r="K31" s="33">
        <f>'N5'!K31+'K5'!K31</f>
        <v>1051</v>
      </c>
      <c r="L31" s="115">
        <f>'N5'!L31+'K5'!L31</f>
        <v>120</v>
      </c>
      <c r="M31" s="115">
        <f>'N5'!M31+'K5'!M31</f>
        <v>193</v>
      </c>
      <c r="N31" s="115">
        <f>'N5'!N51+'K5'!N51</f>
        <v>0</v>
      </c>
      <c r="O31" s="116">
        <f>'N5'!O31+'K5'!O31</f>
        <v>0</v>
      </c>
      <c r="P31" s="115">
        <f>'N5'!P31+'K5'!P31</f>
        <v>19</v>
      </c>
      <c r="Q31" s="116">
        <f>'N5'!Q31+'K5'!Q31</f>
        <v>151</v>
      </c>
      <c r="R31" s="121">
        <f>'N5'!R31+'K5'!R31</f>
        <v>6</v>
      </c>
      <c r="S31" s="121">
        <f>'N5'!S31+'K5'!S31</f>
        <v>8</v>
      </c>
      <c r="T31" s="33">
        <f>'N5'!T31+'K5'!T31</f>
        <v>497</v>
      </c>
      <c r="U31" s="115">
        <f>'N5'!U31+'K5'!U31</f>
        <v>0</v>
      </c>
      <c r="V31" s="115">
        <f>'N5'!V31+'K5'!V31</f>
        <v>0</v>
      </c>
      <c r="W31" s="115">
        <f>'N5'!W31+'K5'!W31</f>
        <v>0</v>
      </c>
      <c r="X31" s="116">
        <f>'N5'!X31+'K5'!X31</f>
        <v>0</v>
      </c>
      <c r="Y31" s="115">
        <f>'N5'!Y31+'K5'!Y31</f>
        <v>0</v>
      </c>
      <c r="Z31" s="116">
        <f>'N5'!Z31+'K5'!Z31</f>
        <v>0</v>
      </c>
      <c r="AA31" s="121">
        <f>'N5'!AA31+'K5'!AA31</f>
        <v>0</v>
      </c>
      <c r="AB31" s="121">
        <f>'N5'!AB31+'K5'!AB31</f>
        <v>0</v>
      </c>
      <c r="AC31" s="33">
        <f>'N5'!AC31+'K5'!AC31</f>
        <v>0</v>
      </c>
      <c r="AD31" s="12">
        <f>'N5'!AD31+'K5'!AD31</f>
        <v>1548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pe</v>
      </c>
      <c r="C32" s="114">
        <f>'N5'!C32+'K5'!C32</f>
        <v>391</v>
      </c>
      <c r="D32" s="115">
        <f>'N5'!D32+'K5'!D32</f>
        <v>930</v>
      </c>
      <c r="E32" s="115">
        <f>'N5'!E32+'K5'!E32</f>
        <v>20</v>
      </c>
      <c r="F32" s="116">
        <f>'N5'!F32+'K5'!F32</f>
        <v>7</v>
      </c>
      <c r="G32" s="114">
        <f>'N5'!G32+'K5'!G32</f>
        <v>130</v>
      </c>
      <c r="H32" s="116">
        <f>'N5'!H32+'K5'!H32</f>
        <v>776</v>
      </c>
      <c r="I32" s="114">
        <f>'N5'!I32+'K5'!I32</f>
        <v>13</v>
      </c>
      <c r="J32" s="116">
        <f>'N5'!J32+'K5'!J32</f>
        <v>18</v>
      </c>
      <c r="K32" s="33">
        <f>'N5'!K32+'K5'!K32</f>
        <v>2285</v>
      </c>
      <c r="L32" s="115">
        <f>'N5'!L32+'K5'!L32</f>
        <v>113</v>
      </c>
      <c r="M32" s="115">
        <f>'N5'!M32+'K5'!M32</f>
        <v>52</v>
      </c>
      <c r="N32" s="115">
        <f>'N5'!N52+'K5'!N52</f>
        <v>0</v>
      </c>
      <c r="O32" s="116">
        <f>'N5'!O32+'K5'!O32</f>
        <v>1</v>
      </c>
      <c r="P32" s="115">
        <f>'N5'!P32+'K5'!P32</f>
        <v>17</v>
      </c>
      <c r="Q32" s="116">
        <f>'N5'!Q32+'K5'!Q32</f>
        <v>99</v>
      </c>
      <c r="R32" s="121">
        <f>'N5'!R32+'K5'!R32</f>
        <v>10</v>
      </c>
      <c r="S32" s="121">
        <f>'N5'!S32+'K5'!S32</f>
        <v>13</v>
      </c>
      <c r="T32" s="33">
        <f>'N5'!T32+'K5'!T32</f>
        <v>305</v>
      </c>
      <c r="U32" s="115">
        <f>'N5'!U32+'K5'!U32</f>
        <v>0</v>
      </c>
      <c r="V32" s="115">
        <f>'N5'!V32+'K5'!V32</f>
        <v>0</v>
      </c>
      <c r="W32" s="115">
        <f>'N5'!W32+'K5'!W32</f>
        <v>0</v>
      </c>
      <c r="X32" s="116">
        <f>'N5'!X32+'K5'!X32</f>
        <v>0</v>
      </c>
      <c r="Y32" s="115">
        <f>'N5'!Y32+'K5'!Y32</f>
        <v>0</v>
      </c>
      <c r="Z32" s="116">
        <f>'N5'!Z32+'K5'!Z32</f>
        <v>0</v>
      </c>
      <c r="AA32" s="121">
        <f>'N5'!AA32+'K5'!AA32</f>
        <v>0</v>
      </c>
      <c r="AB32" s="121">
        <f>'N5'!AB32+'K5'!AB32</f>
        <v>0</v>
      </c>
      <c r="AC32" s="33">
        <f>'N5'!AC32+'K5'!AC32</f>
        <v>0</v>
      </c>
      <c r="AD32" s="12">
        <f>'N5'!AD32+'K5'!AD32</f>
        <v>2590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la</v>
      </c>
      <c r="C33" s="114">
        <f>'N5'!C33+'K5'!C33</f>
        <v>669</v>
      </c>
      <c r="D33" s="115">
        <f>'N5'!D33+'K5'!D33</f>
        <v>199</v>
      </c>
      <c r="E33" s="115">
        <f>'N5'!E33+'K5'!E33</f>
        <v>2</v>
      </c>
      <c r="F33" s="116">
        <f>'N5'!F33+'K5'!F33</f>
        <v>19</v>
      </c>
      <c r="G33" s="114">
        <f>'N5'!G33+'K5'!G33</f>
        <v>4</v>
      </c>
      <c r="H33" s="116">
        <f>'N5'!H33+'K5'!H33</f>
        <v>294</v>
      </c>
      <c r="I33" s="114">
        <f>'N5'!I33+'K5'!I33</f>
        <v>48</v>
      </c>
      <c r="J33" s="116">
        <f>'N5'!J33+'K5'!J33</f>
        <v>66</v>
      </c>
      <c r="K33" s="33">
        <f>'N5'!K33+'K5'!K33</f>
        <v>1301</v>
      </c>
      <c r="L33" s="115">
        <f>'N5'!L33+'K5'!L33</f>
        <v>286</v>
      </c>
      <c r="M33" s="115">
        <f>'N5'!M33+'K5'!M33</f>
        <v>43</v>
      </c>
      <c r="N33" s="115">
        <f>'N5'!N53+'K5'!N53</f>
        <v>0</v>
      </c>
      <c r="O33" s="116">
        <f>'N5'!O33+'K5'!O33</f>
        <v>0</v>
      </c>
      <c r="P33" s="115">
        <f>'N5'!P33+'K5'!P33</f>
        <v>0</v>
      </c>
      <c r="Q33" s="116">
        <f>'N5'!Q33+'K5'!Q33</f>
        <v>89</v>
      </c>
      <c r="R33" s="121">
        <f>'N5'!R33+'K5'!R33</f>
        <v>16</v>
      </c>
      <c r="S33" s="121">
        <f>'N5'!S33+'K5'!S33</f>
        <v>20</v>
      </c>
      <c r="T33" s="33">
        <f>'N5'!T33+'K5'!T33</f>
        <v>454</v>
      </c>
      <c r="U33" s="115">
        <f>'N5'!U33+'K5'!U33</f>
        <v>15</v>
      </c>
      <c r="V33" s="115">
        <f>'N5'!V33+'K5'!V33</f>
        <v>14</v>
      </c>
      <c r="W33" s="115">
        <f>'N5'!W33+'K5'!W33</f>
        <v>0</v>
      </c>
      <c r="X33" s="116">
        <f>'N5'!X33+'K5'!X33</f>
        <v>0</v>
      </c>
      <c r="Y33" s="115">
        <f>'N5'!Y33+'K5'!Y33</f>
        <v>0</v>
      </c>
      <c r="Z33" s="116">
        <f>'N5'!Z33+'K5'!Z33</f>
        <v>8</v>
      </c>
      <c r="AA33" s="121">
        <f>'N5'!AA33+'K5'!AA33</f>
        <v>0</v>
      </c>
      <c r="AB33" s="121">
        <f>'N5'!AB33+'K5'!AB33</f>
        <v>37</v>
      </c>
      <c r="AC33" s="33">
        <f>'N5'!AC33+'K5'!AC33</f>
        <v>74</v>
      </c>
      <c r="AD33" s="12">
        <f>'N5'!AD33+'K5'!AD33</f>
        <v>1829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su</v>
      </c>
      <c r="C34" s="114">
        <f>'N5'!C34+'K5'!C34</f>
        <v>1260</v>
      </c>
      <c r="D34" s="115">
        <f>'N5'!D34+'K5'!D34</f>
        <v>267</v>
      </c>
      <c r="E34" s="115">
        <f>'N5'!E34+'K5'!E34</f>
        <v>2</v>
      </c>
      <c r="F34" s="116">
        <f>'N5'!F34+'K5'!F34</f>
        <v>30</v>
      </c>
      <c r="G34" s="114">
        <f>'N5'!G34+'K5'!G34</f>
        <v>10</v>
      </c>
      <c r="H34" s="116">
        <f>'N5'!H34+'K5'!H34</f>
        <v>496</v>
      </c>
      <c r="I34" s="114">
        <f>'N5'!I34+'K5'!I34</f>
        <v>40</v>
      </c>
      <c r="J34" s="116">
        <f>'N5'!J34+'K5'!J34</f>
        <v>57</v>
      </c>
      <c r="K34" s="33">
        <f>'N5'!K34+'K5'!K34</f>
        <v>2162</v>
      </c>
      <c r="L34" s="115">
        <f>'N5'!L34+'K5'!L34</f>
        <v>311</v>
      </c>
      <c r="M34" s="115">
        <f>'N5'!M34+'K5'!M34</f>
        <v>64</v>
      </c>
      <c r="N34" s="115">
        <f>'N5'!N54+'K5'!N54</f>
        <v>0</v>
      </c>
      <c r="O34" s="116">
        <f>'N5'!O34+'K5'!O34</f>
        <v>0</v>
      </c>
      <c r="P34" s="115">
        <f>'N5'!P34+'K5'!P34</f>
        <v>0</v>
      </c>
      <c r="Q34" s="116">
        <f>'N5'!Q34+'K5'!Q34</f>
        <v>64</v>
      </c>
      <c r="R34" s="121">
        <f>'N5'!R34+'K5'!R34</f>
        <v>24</v>
      </c>
      <c r="S34" s="121">
        <f>'N5'!S34+'K5'!S34</f>
        <v>32</v>
      </c>
      <c r="T34" s="33">
        <f>'N5'!T34+'K5'!T34</f>
        <v>495</v>
      </c>
      <c r="U34" s="115">
        <f>'N5'!U34+'K5'!U34</f>
        <v>106</v>
      </c>
      <c r="V34" s="115">
        <f>'N5'!V34+'K5'!V34</f>
        <v>21</v>
      </c>
      <c r="W34" s="115">
        <f>'N5'!W34+'K5'!W34</f>
        <v>0</v>
      </c>
      <c r="X34" s="116">
        <f>'N5'!X34+'K5'!X34</f>
        <v>0</v>
      </c>
      <c r="Y34" s="115">
        <f>'N5'!Y34+'K5'!Y34</f>
        <v>0</v>
      </c>
      <c r="Z34" s="116">
        <f>'N5'!Z34+'K5'!Z34</f>
        <v>49</v>
      </c>
      <c r="AA34" s="121">
        <f>'N5'!AA34+'K5'!AA34</f>
        <v>8</v>
      </c>
      <c r="AB34" s="121">
        <f>'N5'!AB34+'K5'!AB34</f>
        <v>10</v>
      </c>
      <c r="AC34" s="33">
        <f>'N5'!AC34+'K5'!AC34</f>
        <v>194</v>
      </c>
      <c r="AD34" s="12">
        <f>'N5'!AD34+'K5'!AD34</f>
        <v>2851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ma</v>
      </c>
      <c r="C35" s="117">
        <f>'N5'!C35+'K5'!C35</f>
        <v>391</v>
      </c>
      <c r="D35" s="118">
        <f>'N5'!D35+'K5'!D35</f>
        <v>171</v>
      </c>
      <c r="E35" s="118">
        <f>'N5'!E35+'K5'!E35</f>
        <v>1</v>
      </c>
      <c r="F35" s="119">
        <f>'N5'!F35+'K5'!F35</f>
        <v>10</v>
      </c>
      <c r="G35" s="117">
        <f>'N5'!G35+'K5'!G35</f>
        <v>8</v>
      </c>
      <c r="H35" s="119">
        <f>'N5'!H35+'K5'!H35</f>
        <v>613</v>
      </c>
      <c r="I35" s="117">
        <f>'N5'!I35+'K5'!I35</f>
        <v>46</v>
      </c>
      <c r="J35" s="119">
        <f>'N5'!J35+'K5'!J35</f>
        <v>64</v>
      </c>
      <c r="K35" s="33">
        <f>'N5'!K35+'K5'!K35</f>
        <v>1304</v>
      </c>
      <c r="L35" s="122">
        <f>'N5'!L35+'K5'!L35</f>
        <v>199</v>
      </c>
      <c r="M35" s="122">
        <f>'N5'!M35+'K5'!M35</f>
        <v>190</v>
      </c>
      <c r="N35" s="122">
        <f>'N5'!N55+'K5'!N55</f>
        <v>0</v>
      </c>
      <c r="O35" s="123">
        <f>'N5'!O35+'K5'!O35</f>
        <v>0</v>
      </c>
      <c r="P35" s="122">
        <f>'N5'!P35+'K5'!P35</f>
        <v>4</v>
      </c>
      <c r="Q35" s="123">
        <f>'N5'!Q35+'K5'!Q35</f>
        <v>103</v>
      </c>
      <c r="R35" s="124">
        <f>'N5'!R35+'K5'!R35</f>
        <v>4</v>
      </c>
      <c r="S35" s="124">
        <f>'N5'!S35+'K5'!S35</f>
        <v>4</v>
      </c>
      <c r="T35" s="34">
        <f>'N5'!T35+'K5'!T35</f>
        <v>504</v>
      </c>
      <c r="U35" s="122">
        <f>'N5'!U35+'K5'!U35</f>
        <v>0</v>
      </c>
      <c r="V35" s="122">
        <f>'N5'!V35+'K5'!V35</f>
        <v>0</v>
      </c>
      <c r="W35" s="122">
        <f>'N5'!W35+'K5'!W35</f>
        <v>0</v>
      </c>
      <c r="X35" s="123">
        <f>'N5'!X35+'K5'!X35</f>
        <v>0</v>
      </c>
      <c r="Y35" s="122">
        <f>'N5'!Y35+'K5'!Y35</f>
        <v>0</v>
      </c>
      <c r="Z35" s="123">
        <f>'N5'!Z35+'K5'!Z35</f>
        <v>0</v>
      </c>
      <c r="AA35" s="124">
        <f>'N5'!AA35+'K5'!AA35</f>
        <v>0</v>
      </c>
      <c r="AB35" s="124">
        <f>'N5'!AB35+'K5'!AB35</f>
        <v>0</v>
      </c>
      <c r="AC35" s="34">
        <f>'N5'!AC35+'K5'!AC35</f>
        <v>0</v>
      </c>
      <c r="AD35" s="19">
        <f>'N5'!AD35+'K5'!AD35</f>
        <v>1808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'N5'!C36+'K5'!C36</f>
        <v>17858</v>
      </c>
      <c r="D36" s="83">
        <f>'N5'!D36+'K5'!D36</f>
        <v>11179</v>
      </c>
      <c r="E36" s="83">
        <f>'N5'!E36+'K5'!E36</f>
        <v>147</v>
      </c>
      <c r="F36" s="84">
        <f>'N5'!F36+'K5'!F36</f>
        <v>762</v>
      </c>
      <c r="G36" s="83">
        <f>'N5'!G36+'K5'!G36</f>
        <v>1041</v>
      </c>
      <c r="H36" s="84">
        <f>'N5'!H36+'K5'!H36</f>
        <v>10297</v>
      </c>
      <c r="I36" s="83">
        <f>'N5'!I36+'K5'!I36</f>
        <v>723</v>
      </c>
      <c r="J36" s="84">
        <f>'N5'!J36+'K5'!J36</f>
        <v>1107</v>
      </c>
      <c r="K36" s="33">
        <f>'N5'!K36+'K5'!K36</f>
        <v>43114</v>
      </c>
      <c r="L36" s="83">
        <f>'N5'!L36+'K5'!L36</f>
        <v>6748</v>
      </c>
      <c r="M36" s="83">
        <f>'N5'!M36+'K5'!M36</f>
        <v>2584</v>
      </c>
      <c r="N36" s="83">
        <f>'N5'!N36+'K5'!N36</f>
        <v>0</v>
      </c>
      <c r="O36" s="84">
        <f>'N5'!O36+'K5'!O36</f>
        <v>25</v>
      </c>
      <c r="P36" s="83">
        <f>'N5'!P36+'K5'!P36</f>
        <v>293</v>
      </c>
      <c r="Q36" s="84">
        <f>'N5'!Q36+'K5'!Q36</f>
        <v>2999</v>
      </c>
      <c r="R36" s="86">
        <f>'N5'!R36+'K5'!R36</f>
        <v>360</v>
      </c>
      <c r="S36" s="86">
        <f>'N5'!S36+'K5'!S36</f>
        <v>440</v>
      </c>
      <c r="T36" s="85">
        <f>'N5'!T36+'K5'!T36</f>
        <v>13449</v>
      </c>
      <c r="U36" s="83">
        <f>'N5'!U36+'K5'!U36</f>
        <v>738</v>
      </c>
      <c r="V36" s="83">
        <f>'N5'!V36+'K5'!V36</f>
        <v>168</v>
      </c>
      <c r="W36" s="83">
        <f>'N5'!W36+'K5'!W36</f>
        <v>0</v>
      </c>
      <c r="X36" s="84">
        <f>'N5'!X36+'K5'!X36</f>
        <v>0</v>
      </c>
      <c r="Y36" s="83">
        <f>'N5'!Y36+'K5'!Y36</f>
        <v>0</v>
      </c>
      <c r="Z36" s="84">
        <f>'N5'!Z36+'K5'!Z36</f>
        <v>303</v>
      </c>
      <c r="AA36" s="86">
        <f>'N5'!AA36+'K5'!AA36</f>
        <v>56</v>
      </c>
      <c r="AB36" s="86">
        <f>'N5'!AB36+'K5'!AB36</f>
        <v>112</v>
      </c>
      <c r="AC36" s="85">
        <f>'N5'!AC36+'K5'!AC36</f>
        <v>1377</v>
      </c>
      <c r="AD36" s="87">
        <f>'N5'!AD36+'K5'!AD36</f>
        <v>57940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'N5'!AD38+'K5'!AD38</f>
        <v>57940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'N5'!AD39+'K5'!AD39</f>
        <v>-20330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'N5'!AD40+'K5'!AD40</f>
        <v>87849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'N5'!AD41+'K5'!AD41</f>
        <v>-45551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ti</v>
      </c>
      <c r="C5" s="111">
        <f>'N6'!C5+'K6'!C5</f>
        <v>605</v>
      </c>
      <c r="D5" s="112">
        <f>'N6'!D5+'K6'!D5</f>
        <v>875</v>
      </c>
      <c r="E5" s="112">
        <f>'N6'!E5+'K6'!E5</f>
        <v>4</v>
      </c>
      <c r="F5" s="113">
        <f>'N6'!F5+'K6'!F5</f>
        <v>10</v>
      </c>
      <c r="G5" s="111">
        <f>'N6'!G5+'K6'!G5</f>
        <v>40</v>
      </c>
      <c r="H5" s="113">
        <f>'N6'!H5+'K6'!H5</f>
        <v>597</v>
      </c>
      <c r="I5" s="111">
        <f>'N6'!I5+'K6'!I5</f>
        <v>40</v>
      </c>
      <c r="J5" s="113">
        <f>'N6'!J5+'K6'!J5</f>
        <v>60</v>
      </c>
      <c r="K5" s="32">
        <f>'N6'!K5+'K6'!K5</f>
        <v>2231</v>
      </c>
      <c r="L5" s="112">
        <f>'N6'!L5+'K6'!L5</f>
        <v>232</v>
      </c>
      <c r="M5" s="112">
        <f>'N6'!M5+'K6'!M5</f>
        <v>328</v>
      </c>
      <c r="N5" s="112">
        <f>'N6'!N5+'K6'!N5</f>
        <v>0</v>
      </c>
      <c r="O5" s="113">
        <f>'N6'!O5+'K6'!O5</f>
        <v>0</v>
      </c>
      <c r="P5" s="112">
        <f>'N6'!P5+'K6'!P5</f>
        <v>47</v>
      </c>
      <c r="Q5" s="113">
        <f>'N6'!Q5+'K6'!Q5</f>
        <v>473</v>
      </c>
      <c r="R5" s="120">
        <f>'N6'!R5+'K6'!R5</f>
        <v>14</v>
      </c>
      <c r="S5" s="120">
        <f>'N6'!S5+'K6'!S5</f>
        <v>20</v>
      </c>
      <c r="T5" s="32">
        <f>'N6'!T5+'K6'!T5</f>
        <v>1114</v>
      </c>
      <c r="U5" s="112">
        <f>'N6'!U5+'K6'!U5</f>
        <v>51</v>
      </c>
      <c r="V5" s="112">
        <f>'N6'!V5+'K6'!V5</f>
        <v>39</v>
      </c>
      <c r="W5" s="112">
        <f>'N6'!W5+'K6'!W5</f>
        <v>0</v>
      </c>
      <c r="X5" s="113">
        <f>'N6'!X5+'K6'!X5</f>
        <v>0</v>
      </c>
      <c r="Y5" s="112">
        <f>'N6'!Y5+'K6'!Y5</f>
        <v>31</v>
      </c>
      <c r="Z5" s="113">
        <f>'N6'!Z5+'K6'!Z5</f>
        <v>356</v>
      </c>
      <c r="AA5" s="120">
        <f>'N6'!AA5+'K6'!AA5</f>
        <v>0</v>
      </c>
      <c r="AB5" s="120">
        <f>'N6'!AB5+'K6'!AB5</f>
        <v>0</v>
      </c>
      <c r="AC5" s="32">
        <f>'N6'!AC5+'K6'!AC5</f>
        <v>477</v>
      </c>
      <c r="AD5" s="17">
        <f>'N6'!AD5+'K6'!AD5</f>
        <v>3822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ke</v>
      </c>
      <c r="C6" s="114">
        <f>'N6'!C6+'K6'!C6</f>
        <v>794</v>
      </c>
      <c r="D6" s="115">
        <f>'N6'!D6+'K6'!D6</f>
        <v>794</v>
      </c>
      <c r="E6" s="115">
        <f>'N6'!E6+'K6'!E6</f>
        <v>8</v>
      </c>
      <c r="F6" s="116">
        <f>'N6'!F6+'K6'!F6</f>
        <v>20</v>
      </c>
      <c r="G6" s="114">
        <f>'N6'!G6+'K6'!G6</f>
        <v>60</v>
      </c>
      <c r="H6" s="116">
        <f>'N6'!H6+'K6'!H6</f>
        <v>549</v>
      </c>
      <c r="I6" s="114">
        <f>'N6'!I6+'K6'!I6</f>
        <v>54</v>
      </c>
      <c r="J6" s="116">
        <f>'N6'!J6+'K6'!J6</f>
        <v>81</v>
      </c>
      <c r="K6" s="33">
        <f>'N6'!K6+'K6'!K6</f>
        <v>2360</v>
      </c>
      <c r="L6" s="115">
        <f>'N6'!L6+'K6'!L6</f>
        <v>257</v>
      </c>
      <c r="M6" s="115">
        <f>'N6'!M6+'K6'!M6</f>
        <v>178</v>
      </c>
      <c r="N6" s="115">
        <f>'N6'!N6+'K6'!N6</f>
        <v>0</v>
      </c>
      <c r="O6" s="116">
        <f>'N6'!O6+'K6'!O6</f>
        <v>0</v>
      </c>
      <c r="P6" s="115">
        <f>'N6'!P6+'K6'!P6</f>
        <v>10</v>
      </c>
      <c r="Q6" s="116">
        <f>'N6'!Q6+'K6'!Q6</f>
        <v>159</v>
      </c>
      <c r="R6" s="121">
        <f>'N6'!R6+'K6'!R6</f>
        <v>8</v>
      </c>
      <c r="S6" s="121">
        <f>'N6'!S6+'K6'!S6</f>
        <v>12</v>
      </c>
      <c r="T6" s="33">
        <f>'N6'!T6+'K6'!T6</f>
        <v>624</v>
      </c>
      <c r="U6" s="115">
        <f>'N6'!U6+'K6'!U6</f>
        <v>51</v>
      </c>
      <c r="V6" s="115">
        <f>'N6'!V6+'K6'!V6</f>
        <v>63</v>
      </c>
      <c r="W6" s="115">
        <f>'N6'!W6+'K6'!W6</f>
        <v>0</v>
      </c>
      <c r="X6" s="116">
        <f>'N6'!X6+'K6'!X6</f>
        <v>0</v>
      </c>
      <c r="Y6" s="115">
        <f>'N6'!Y6+'K6'!Y6</f>
        <v>8</v>
      </c>
      <c r="Z6" s="116">
        <f>'N6'!Z6+'K6'!Z6</f>
        <v>81</v>
      </c>
      <c r="AA6" s="121">
        <f>'N6'!AA6+'K6'!AA6</f>
        <v>0</v>
      </c>
      <c r="AB6" s="121">
        <f>'N6'!AB6+'K6'!AB6</f>
        <v>0</v>
      </c>
      <c r="AC6" s="33">
        <f>'N6'!AC6+'K6'!AC6</f>
        <v>203</v>
      </c>
      <c r="AD6" s="12">
        <f>'N6'!AD6+'K6'!AD6</f>
        <v>3187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to</v>
      </c>
      <c r="C7" s="114">
        <f>'N6'!C7+'K6'!C7</f>
        <v>379</v>
      </c>
      <c r="D7" s="115">
        <f>'N6'!D7+'K6'!D7</f>
        <v>790</v>
      </c>
      <c r="E7" s="115">
        <f>'N6'!E7+'K6'!E7</f>
        <v>15</v>
      </c>
      <c r="F7" s="116">
        <f>'N6'!F7+'K6'!F7</f>
        <v>15</v>
      </c>
      <c r="G7" s="114">
        <f>'N6'!G7+'K6'!G7</f>
        <v>18</v>
      </c>
      <c r="H7" s="116">
        <f>'N6'!H7+'K6'!H7</f>
        <v>518</v>
      </c>
      <c r="I7" s="114">
        <f>'N6'!I7+'K6'!I7</f>
        <v>58</v>
      </c>
      <c r="J7" s="116">
        <f>'N6'!J7+'K6'!J7</f>
        <v>87</v>
      </c>
      <c r="K7" s="33">
        <f>'N6'!K7+'K6'!K7</f>
        <v>1880</v>
      </c>
      <c r="L7" s="115">
        <f>'N6'!L7+'K6'!L7</f>
        <v>202</v>
      </c>
      <c r="M7" s="115">
        <f>'N6'!M7+'K6'!M7</f>
        <v>168</v>
      </c>
      <c r="N7" s="115">
        <f>'N6'!N7+'K6'!N7</f>
        <v>0</v>
      </c>
      <c r="O7" s="116">
        <f>'N6'!O7+'K6'!O7</f>
        <v>0</v>
      </c>
      <c r="P7" s="115">
        <f>'N6'!P7+'K6'!P7</f>
        <v>12</v>
      </c>
      <c r="Q7" s="116">
        <f>'N6'!Q7+'K6'!Q7</f>
        <v>213</v>
      </c>
      <c r="R7" s="121">
        <f>'N6'!R7+'K6'!R7</f>
        <v>4</v>
      </c>
      <c r="S7" s="121">
        <f>'N6'!S7+'K6'!S7</f>
        <v>6</v>
      </c>
      <c r="T7" s="33">
        <f>'N6'!T7+'K6'!T7</f>
        <v>605</v>
      </c>
      <c r="U7" s="115">
        <f>'N6'!U7+'K6'!U7</f>
        <v>145</v>
      </c>
      <c r="V7" s="115">
        <f>'N6'!V7+'K6'!V7</f>
        <v>39</v>
      </c>
      <c r="W7" s="115">
        <f>'N6'!W7+'K6'!W7</f>
        <v>0</v>
      </c>
      <c r="X7" s="116">
        <f>'N6'!X7+'K6'!X7</f>
        <v>1</v>
      </c>
      <c r="Y7" s="115">
        <f>'N6'!Y7+'K6'!Y7</f>
        <v>15</v>
      </c>
      <c r="Z7" s="116">
        <f>'N6'!Z7+'K6'!Z7</f>
        <v>112</v>
      </c>
      <c r="AA7" s="121">
        <f>'N6'!AA7+'K6'!AA7</f>
        <v>2</v>
      </c>
      <c r="AB7" s="121">
        <f>'N6'!AB7+'K6'!AB7</f>
        <v>3</v>
      </c>
      <c r="AC7" s="33">
        <f>'N6'!AC7+'K6'!AC7</f>
        <v>317</v>
      </c>
      <c r="AD7" s="12">
        <f>'N6'!AD7+'K6'!AD7</f>
        <v>2802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pe</v>
      </c>
      <c r="C8" s="114">
        <f>'N6'!C8+'K6'!C8</f>
        <v>822</v>
      </c>
      <c r="D8" s="115">
        <f>'N6'!D8+'K6'!D8</f>
        <v>472</v>
      </c>
      <c r="E8" s="115">
        <f>'N6'!E8+'K6'!E8</f>
        <v>1</v>
      </c>
      <c r="F8" s="116">
        <f>'N6'!F8+'K6'!F8</f>
        <v>30</v>
      </c>
      <c r="G8" s="114">
        <f>'N6'!G8+'K6'!G8</f>
        <v>29</v>
      </c>
      <c r="H8" s="116">
        <f>'N6'!H8+'K6'!H8</f>
        <v>695</v>
      </c>
      <c r="I8" s="114">
        <f>'N6'!I8+'K6'!I8</f>
        <v>65</v>
      </c>
      <c r="J8" s="116">
        <f>'N6'!J8+'K6'!J8</f>
        <v>80</v>
      </c>
      <c r="K8" s="33">
        <f>'N6'!K8+'K6'!K8</f>
        <v>2194</v>
      </c>
      <c r="L8" s="115">
        <f>'N6'!L8+'K6'!L8</f>
        <v>243</v>
      </c>
      <c r="M8" s="115">
        <f>'N6'!M8+'K6'!M8</f>
        <v>68</v>
      </c>
      <c r="N8" s="115">
        <f>'N6'!N8+'K6'!N8</f>
        <v>0</v>
      </c>
      <c r="O8" s="116">
        <f>'N6'!O8+'K6'!O8</f>
        <v>3</v>
      </c>
      <c r="P8" s="115">
        <f>'N6'!P8+'K6'!P8</f>
        <v>15</v>
      </c>
      <c r="Q8" s="116">
        <f>'N6'!Q8+'K6'!Q8</f>
        <v>179</v>
      </c>
      <c r="R8" s="121">
        <f>'N6'!R8+'K6'!R8</f>
        <v>8</v>
      </c>
      <c r="S8" s="121">
        <f>'N6'!S8+'K6'!S8</f>
        <v>11</v>
      </c>
      <c r="T8" s="33">
        <f>'N6'!T8+'K6'!T8</f>
        <v>527</v>
      </c>
      <c r="U8" s="115">
        <f>'N6'!U8+'K6'!U8</f>
        <v>36</v>
      </c>
      <c r="V8" s="115">
        <f>'N6'!V8+'K6'!V8</f>
        <v>1</v>
      </c>
      <c r="W8" s="115">
        <f>'N6'!W8+'K6'!W8</f>
        <v>0</v>
      </c>
      <c r="X8" s="116">
        <f>'N6'!X8+'K6'!X8</f>
        <v>0</v>
      </c>
      <c r="Y8" s="115">
        <f>'N6'!Y8+'K6'!Y8</f>
        <v>4</v>
      </c>
      <c r="Z8" s="116">
        <f>'N6'!Z8+'K6'!Z8</f>
        <v>37</v>
      </c>
      <c r="AA8" s="121">
        <f>'N6'!AA8+'K6'!AA8</f>
        <v>0</v>
      </c>
      <c r="AB8" s="121">
        <f>'N6'!AB8+'K6'!AB8</f>
        <v>0</v>
      </c>
      <c r="AC8" s="33">
        <f>'N6'!AC8+'K6'!AC8</f>
        <v>78</v>
      </c>
      <c r="AD8" s="12">
        <f>'N6'!AD8+'K6'!AD8</f>
        <v>2799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la</v>
      </c>
      <c r="C9" s="114">
        <f>'N6'!C9+'K6'!C9</f>
        <v>1779</v>
      </c>
      <c r="D9" s="115">
        <f>'N6'!D9+'K6'!D9</f>
        <v>478</v>
      </c>
      <c r="E9" s="115">
        <f>'N6'!E9+'K6'!E9</f>
        <v>2</v>
      </c>
      <c r="F9" s="116">
        <f>'N6'!F9+'K6'!F9</f>
        <v>35</v>
      </c>
      <c r="G9" s="114">
        <f>'N6'!G9+'K6'!G9</f>
        <v>35</v>
      </c>
      <c r="H9" s="116">
        <f>'N6'!H9+'K6'!H9</f>
        <v>712</v>
      </c>
      <c r="I9" s="114">
        <f>'N6'!I9+'K6'!I9</f>
        <v>35</v>
      </c>
      <c r="J9" s="116">
        <f>'N6'!J9+'K6'!J9</f>
        <v>50</v>
      </c>
      <c r="K9" s="33">
        <f>'N6'!K9+'K6'!K9</f>
        <v>3126</v>
      </c>
      <c r="L9" s="115">
        <f>'N6'!L9+'K6'!L9</f>
        <v>649</v>
      </c>
      <c r="M9" s="115">
        <f>'N6'!M9+'K6'!M9</f>
        <v>83</v>
      </c>
      <c r="N9" s="115">
        <f>'N6'!N9+'K6'!N9</f>
        <v>0</v>
      </c>
      <c r="O9" s="116">
        <f>'N6'!O9+'K6'!O9</f>
        <v>6</v>
      </c>
      <c r="P9" s="115">
        <f>'N6'!P9+'K6'!P9</f>
        <v>0</v>
      </c>
      <c r="Q9" s="116">
        <f>'N6'!Q9+'K6'!Q9</f>
        <v>162</v>
      </c>
      <c r="R9" s="121">
        <f>'N6'!R9+'K6'!R9</f>
        <v>38</v>
      </c>
      <c r="S9" s="121">
        <f>'N6'!S9+'K6'!S9</f>
        <v>48</v>
      </c>
      <c r="T9" s="33">
        <f>'N6'!T9+'K6'!T9</f>
        <v>986</v>
      </c>
      <c r="U9" s="115">
        <f>'N6'!U9+'K6'!U9</f>
        <v>140</v>
      </c>
      <c r="V9" s="115">
        <f>'N6'!V9+'K6'!V9</f>
        <v>50</v>
      </c>
      <c r="W9" s="115">
        <f>'N6'!W9+'K6'!W9</f>
        <v>0</v>
      </c>
      <c r="X9" s="116">
        <f>'N6'!X9+'K6'!X9</f>
        <v>0</v>
      </c>
      <c r="Y9" s="115">
        <f>'N6'!Y9+'K6'!Y9</f>
        <v>0</v>
      </c>
      <c r="Z9" s="116">
        <f>'N6'!Z9+'K6'!Z9</f>
        <v>42</v>
      </c>
      <c r="AA9" s="121">
        <f>'N6'!AA9+'K6'!AA9</f>
        <v>14</v>
      </c>
      <c r="AB9" s="121">
        <f>'N6'!AB9+'K6'!AB9</f>
        <v>18</v>
      </c>
      <c r="AC9" s="33">
        <f>'N6'!AC9+'K6'!AC9</f>
        <v>264</v>
      </c>
      <c r="AD9" s="12">
        <f>'N6'!AD9+'K6'!AD9</f>
        <v>4376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su</v>
      </c>
      <c r="C10" s="114">
        <f>'N6'!C10+'K6'!C10</f>
        <v>2104</v>
      </c>
      <c r="D10" s="115">
        <f>'N6'!D10+'K6'!D10</f>
        <v>542</v>
      </c>
      <c r="E10" s="115">
        <f>'N6'!E10+'K6'!E10</f>
        <v>3</v>
      </c>
      <c r="F10" s="116">
        <f>'N6'!F10+'K6'!F10</f>
        <v>37</v>
      </c>
      <c r="G10" s="114">
        <f>'N6'!G10+'K6'!G10</f>
        <v>36</v>
      </c>
      <c r="H10" s="116">
        <f>'N6'!H10+'K6'!H10</f>
        <v>736</v>
      </c>
      <c r="I10" s="114">
        <f>'N6'!I10+'K6'!I10</f>
        <v>90</v>
      </c>
      <c r="J10" s="116">
        <f>'N6'!J10+'K6'!J10</f>
        <v>120</v>
      </c>
      <c r="K10" s="33">
        <f>'N6'!K10+'K6'!K10</f>
        <v>3668</v>
      </c>
      <c r="L10" s="115">
        <f>'N6'!L10+'K6'!L10</f>
        <v>485</v>
      </c>
      <c r="M10" s="115">
        <f>'N6'!M10+'K6'!M10</f>
        <v>88</v>
      </c>
      <c r="N10" s="115">
        <f>'N6'!N10+'K6'!N10</f>
        <v>0</v>
      </c>
      <c r="O10" s="116">
        <f>'N6'!O10+'K6'!O10</f>
        <v>4</v>
      </c>
      <c r="P10" s="115">
        <f>'N6'!P10+'K6'!P10</f>
        <v>0</v>
      </c>
      <c r="Q10" s="116">
        <f>'N6'!Q10+'K6'!Q10</f>
        <v>127</v>
      </c>
      <c r="R10" s="121">
        <f>'N6'!R10+'K6'!R10</f>
        <v>50</v>
      </c>
      <c r="S10" s="121">
        <f>'N6'!S10+'K6'!S10</f>
        <v>70</v>
      </c>
      <c r="T10" s="33">
        <f>'N6'!T10+'K6'!T10</f>
        <v>824</v>
      </c>
      <c r="U10" s="115">
        <f>'N6'!U10+'K6'!U10</f>
        <v>146</v>
      </c>
      <c r="V10" s="115">
        <f>'N6'!V10+'K6'!V10</f>
        <v>37</v>
      </c>
      <c r="W10" s="115">
        <f>'N6'!W10+'K6'!W10</f>
        <v>0</v>
      </c>
      <c r="X10" s="116">
        <f>'N6'!X10+'K6'!X10</f>
        <v>0</v>
      </c>
      <c r="Y10" s="115">
        <f>'N6'!Y10+'K6'!Y10</f>
        <v>0</v>
      </c>
      <c r="Z10" s="116">
        <f>'N6'!Z10+'K6'!Z10</f>
        <v>67</v>
      </c>
      <c r="AA10" s="121">
        <f>'N6'!AA10+'K6'!AA10</f>
        <v>12</v>
      </c>
      <c r="AB10" s="121">
        <f>'N6'!AB10+'K6'!AB10</f>
        <v>17</v>
      </c>
      <c r="AC10" s="33">
        <f>'N6'!AC10+'K6'!AC10</f>
        <v>279</v>
      </c>
      <c r="AD10" s="12">
        <f>'N6'!AD10+'K6'!AD10</f>
        <v>4771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ma</v>
      </c>
      <c r="C11" s="114">
        <f>'N6'!C11+'K6'!C11</f>
        <v>831</v>
      </c>
      <c r="D11" s="115">
        <f>'N6'!D11+'K6'!D11</f>
        <v>290</v>
      </c>
      <c r="E11" s="115">
        <f>'N6'!E11+'K6'!E11</f>
        <v>14</v>
      </c>
      <c r="F11" s="116">
        <f>'N6'!F11+'K6'!F11</f>
        <v>14</v>
      </c>
      <c r="G11" s="114">
        <f>'N6'!G11+'K6'!G11</f>
        <v>24</v>
      </c>
      <c r="H11" s="116">
        <f>'N6'!H11+'K6'!H11</f>
        <v>357</v>
      </c>
      <c r="I11" s="114">
        <f>'N6'!I11+'K6'!I11</f>
        <v>30</v>
      </c>
      <c r="J11" s="116">
        <f>'N6'!J11+'K6'!J11</f>
        <v>45</v>
      </c>
      <c r="K11" s="33">
        <f>'N6'!K11+'K6'!K11</f>
        <v>1605</v>
      </c>
      <c r="L11" s="115">
        <f>'N6'!L11+'K6'!L11</f>
        <v>332</v>
      </c>
      <c r="M11" s="115">
        <f>'N6'!M11+'K6'!M11</f>
        <v>172</v>
      </c>
      <c r="N11" s="115">
        <f>'N6'!N11+'K6'!N11</f>
        <v>0</v>
      </c>
      <c r="O11" s="116">
        <f>'N6'!O11+'K6'!O11</f>
        <v>0</v>
      </c>
      <c r="P11" s="115">
        <f>'N6'!P11+'K6'!P11</f>
        <v>0</v>
      </c>
      <c r="Q11" s="116">
        <f>'N6'!Q11+'K6'!Q11</f>
        <v>121</v>
      </c>
      <c r="R11" s="121">
        <f>'N6'!R11+'K6'!R11</f>
        <v>36</v>
      </c>
      <c r="S11" s="121">
        <f>'N6'!S11+'K6'!S11</f>
        <v>45</v>
      </c>
      <c r="T11" s="33">
        <f>'N6'!T11+'K6'!T11</f>
        <v>706</v>
      </c>
      <c r="U11" s="115">
        <f>'N6'!U11+'K6'!U11</f>
        <v>91</v>
      </c>
      <c r="V11" s="115">
        <f>'N6'!V11+'K6'!V11</f>
        <v>34</v>
      </c>
      <c r="W11" s="115">
        <f>'N6'!W11+'K6'!W11</f>
        <v>0</v>
      </c>
      <c r="X11" s="116">
        <f>'N6'!X11+'K6'!X11</f>
        <v>0</v>
      </c>
      <c r="Y11" s="115">
        <f>'N6'!Y11+'K6'!Y11</f>
        <v>0</v>
      </c>
      <c r="Z11" s="116">
        <f>'N6'!Z11+'K6'!Z11</f>
        <v>29</v>
      </c>
      <c r="AA11" s="121">
        <f>'N6'!AA11+'K6'!AA11</f>
        <v>10</v>
      </c>
      <c r="AB11" s="121">
        <f>'N6'!AB11+'K6'!AB11</f>
        <v>12</v>
      </c>
      <c r="AC11" s="33">
        <f>'N6'!AC11+'K6'!AC11</f>
        <v>176</v>
      </c>
      <c r="AD11" s="12">
        <f>'N6'!AD11+'K6'!AD11</f>
        <v>2487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ti</v>
      </c>
      <c r="C12" s="114">
        <f>'N6'!C12+'K6'!C12</f>
        <v>729</v>
      </c>
      <c r="D12" s="115">
        <f>'N6'!D12+'K6'!D12</f>
        <v>362</v>
      </c>
      <c r="E12" s="115">
        <f>'N6'!E12+'K6'!E12</f>
        <v>2</v>
      </c>
      <c r="F12" s="116">
        <f>'N6'!F12+'K6'!F12</f>
        <v>13</v>
      </c>
      <c r="G12" s="114">
        <f>'N6'!G12+'K6'!G12</f>
        <v>28</v>
      </c>
      <c r="H12" s="116">
        <f>'N6'!H12+'K6'!H12</f>
        <v>742</v>
      </c>
      <c r="I12" s="114">
        <f>'N6'!I12+'K6'!I12</f>
        <v>60</v>
      </c>
      <c r="J12" s="116">
        <f>'N6'!J12+'K6'!J12</f>
        <v>90</v>
      </c>
      <c r="K12" s="33">
        <f>'N6'!K12+'K6'!K12</f>
        <v>2026</v>
      </c>
      <c r="L12" s="115">
        <f>'N6'!L12+'K6'!L12</f>
        <v>233</v>
      </c>
      <c r="M12" s="115">
        <f>'N6'!M12+'K6'!M12</f>
        <v>91</v>
      </c>
      <c r="N12" s="115">
        <f>'N6'!N12+'K6'!N12</f>
        <v>0</v>
      </c>
      <c r="O12" s="116">
        <f>'N6'!O12+'K6'!O12</f>
        <v>3</v>
      </c>
      <c r="P12" s="115">
        <f>'N6'!P12+'K6'!P12</f>
        <v>5</v>
      </c>
      <c r="Q12" s="116">
        <f>'N6'!Q12+'K6'!Q12</f>
        <v>82</v>
      </c>
      <c r="R12" s="121">
        <f>'N6'!R12+'K6'!R12</f>
        <v>22</v>
      </c>
      <c r="S12" s="121">
        <f>'N6'!S12+'K6'!S12</f>
        <v>30</v>
      </c>
      <c r="T12" s="33">
        <f>'N6'!T12+'K6'!T12</f>
        <v>466</v>
      </c>
      <c r="U12" s="115">
        <f>'N6'!U12+'K6'!U12</f>
        <v>86</v>
      </c>
      <c r="V12" s="115">
        <f>'N6'!V12+'K6'!V12</f>
        <v>31</v>
      </c>
      <c r="W12" s="115">
        <f>'N6'!W12+'K6'!W12</f>
        <v>0</v>
      </c>
      <c r="X12" s="116">
        <f>'N6'!X12+'K6'!X12</f>
        <v>1</v>
      </c>
      <c r="Y12" s="115">
        <f>'N6'!Y12+'K6'!Y12</f>
        <v>29</v>
      </c>
      <c r="Z12" s="116">
        <f>'N6'!Z12+'K6'!Z12</f>
        <v>47</v>
      </c>
      <c r="AA12" s="121">
        <f>'N6'!AA12+'K6'!AA12</f>
        <v>8</v>
      </c>
      <c r="AB12" s="121">
        <f>'N6'!AB12+'K6'!AB12</f>
        <v>11</v>
      </c>
      <c r="AC12" s="33">
        <f>'N6'!AC12+'K6'!AC12</f>
        <v>213</v>
      </c>
      <c r="AD12" s="12">
        <f>'N6'!AD12+'K6'!AD12</f>
        <v>2705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ke</v>
      </c>
      <c r="C13" s="114">
        <f>'N6'!C13+'K6'!C13</f>
        <v>947</v>
      </c>
      <c r="D13" s="115">
        <f>'N6'!D13+'K6'!D13</f>
        <v>536</v>
      </c>
      <c r="E13" s="115">
        <f>'N6'!E13+'K6'!E13</f>
        <v>2</v>
      </c>
      <c r="F13" s="116">
        <f>'N6'!F13+'K6'!F13</f>
        <v>13</v>
      </c>
      <c r="G13" s="114">
        <f>'N6'!G13+'K6'!G13</f>
        <v>21</v>
      </c>
      <c r="H13" s="116">
        <f>'N6'!H13+'K6'!H13</f>
        <v>554</v>
      </c>
      <c r="I13" s="114">
        <f>'N6'!I13+'K6'!I13</f>
        <v>26</v>
      </c>
      <c r="J13" s="116">
        <f>'N6'!J13+'K6'!J13</f>
        <v>38</v>
      </c>
      <c r="K13" s="33">
        <f>'N6'!K13+'K6'!K13</f>
        <v>2137</v>
      </c>
      <c r="L13" s="115">
        <f>'N6'!L13+'K6'!L13</f>
        <v>420</v>
      </c>
      <c r="M13" s="115">
        <f>'N6'!M13+'K6'!M13</f>
        <v>145</v>
      </c>
      <c r="N13" s="115">
        <f>'N6'!N13+'K6'!N13</f>
        <v>0</v>
      </c>
      <c r="O13" s="116">
        <f>'N6'!O13+'K6'!O13</f>
        <v>0</v>
      </c>
      <c r="P13" s="115">
        <f>'N6'!P13+'K6'!P13</f>
        <v>13</v>
      </c>
      <c r="Q13" s="116">
        <f>'N6'!Q13+'K6'!Q13</f>
        <v>82</v>
      </c>
      <c r="R13" s="121">
        <f>'N6'!R13+'K6'!R13</f>
        <v>20</v>
      </c>
      <c r="S13" s="121">
        <f>'N6'!S13+'K6'!S13</f>
        <v>23</v>
      </c>
      <c r="T13" s="33">
        <f>'N6'!T13+'K6'!T13</f>
        <v>703</v>
      </c>
      <c r="U13" s="115">
        <f>'N6'!U13+'K6'!U13</f>
        <v>88</v>
      </c>
      <c r="V13" s="115">
        <f>'N6'!V13+'K6'!V13</f>
        <v>64</v>
      </c>
      <c r="W13" s="115">
        <f>'N6'!W13+'K6'!W13</f>
        <v>0</v>
      </c>
      <c r="X13" s="116">
        <f>'N6'!X13+'K6'!X13</f>
        <v>0</v>
      </c>
      <c r="Y13" s="115">
        <f>'N6'!Y13+'K6'!Y13</f>
        <v>8</v>
      </c>
      <c r="Z13" s="116">
        <f>'N6'!Z13+'K6'!Z13</f>
        <v>36</v>
      </c>
      <c r="AA13" s="121">
        <f>'N6'!AA13+'K6'!AA13</f>
        <v>6</v>
      </c>
      <c r="AB13" s="121">
        <f>'N6'!AB13+'K6'!AB13</f>
        <v>8</v>
      </c>
      <c r="AC13" s="33">
        <f>'N6'!AC13+'K6'!AC13</f>
        <v>210</v>
      </c>
      <c r="AD13" s="12">
        <f>'N6'!AD13+'K6'!AD13</f>
        <v>3050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to</v>
      </c>
      <c r="C14" s="114">
        <f>'N6'!C14+'K6'!C14</f>
        <v>1064</v>
      </c>
      <c r="D14" s="115">
        <f>'N6'!D14+'K6'!D14</f>
        <v>582</v>
      </c>
      <c r="E14" s="115">
        <f>'N6'!E14+'K6'!E14</f>
        <v>7</v>
      </c>
      <c r="F14" s="116">
        <f>'N6'!F14+'K6'!F14</f>
        <v>7</v>
      </c>
      <c r="G14" s="114">
        <f>'N6'!G14+'K6'!G14</f>
        <v>7</v>
      </c>
      <c r="H14" s="116">
        <f>'N6'!H14+'K6'!H14</f>
        <v>571</v>
      </c>
      <c r="I14" s="114">
        <f>'N6'!I14+'K6'!I14</f>
        <v>42</v>
      </c>
      <c r="J14" s="116">
        <f>'N6'!J14+'K6'!J14</f>
        <v>59</v>
      </c>
      <c r="K14" s="33">
        <f>'N6'!K14+'K6'!K14</f>
        <v>2339</v>
      </c>
      <c r="L14" s="115">
        <f>'N6'!L14+'K6'!L14</f>
        <v>513</v>
      </c>
      <c r="M14" s="115">
        <f>'N6'!M14+'K6'!M14</f>
        <v>270</v>
      </c>
      <c r="N14" s="115">
        <f>'N6'!N14+'K6'!N14</f>
        <v>0</v>
      </c>
      <c r="O14" s="116">
        <f>'N6'!O14+'K6'!O14</f>
        <v>2</v>
      </c>
      <c r="P14" s="115">
        <f>'N6'!P14+'K6'!P14</f>
        <v>18</v>
      </c>
      <c r="Q14" s="116">
        <f>'N6'!Q14+'K6'!Q14</f>
        <v>151</v>
      </c>
      <c r="R14" s="121">
        <f>'N6'!R14+'K6'!R14</f>
        <v>44</v>
      </c>
      <c r="S14" s="121">
        <f>'N6'!S14+'K6'!S14</f>
        <v>56</v>
      </c>
      <c r="T14" s="33">
        <f>'N6'!T14+'K6'!T14</f>
        <v>1054</v>
      </c>
      <c r="U14" s="115">
        <f>'N6'!U14+'K6'!U14</f>
        <v>168</v>
      </c>
      <c r="V14" s="115">
        <f>'N6'!V14+'K6'!V14</f>
        <v>61</v>
      </c>
      <c r="W14" s="115">
        <f>'N6'!W14+'K6'!W14</f>
        <v>0</v>
      </c>
      <c r="X14" s="116">
        <f>'N6'!X14+'K6'!X14</f>
        <v>1</v>
      </c>
      <c r="Y14" s="115">
        <f>'N6'!Y14+'K6'!Y14</f>
        <v>4</v>
      </c>
      <c r="Z14" s="116">
        <f>'N6'!Z14+'K6'!Z14</f>
        <v>54</v>
      </c>
      <c r="AA14" s="121">
        <f>'N6'!AA14+'K6'!AA14</f>
        <v>10</v>
      </c>
      <c r="AB14" s="121">
        <f>'N6'!AB14+'K6'!AB14</f>
        <v>13</v>
      </c>
      <c r="AC14" s="33">
        <f>'N6'!AC14+'K6'!AC14</f>
        <v>311</v>
      </c>
      <c r="AD14" s="12">
        <f>'N6'!AD14+'K6'!AD14</f>
        <v>3704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pe</v>
      </c>
      <c r="C15" s="114">
        <f>'N6'!C15+'K6'!C15</f>
        <v>476</v>
      </c>
      <c r="D15" s="115">
        <f>'N6'!D15+'K6'!D15</f>
        <v>241</v>
      </c>
      <c r="E15" s="115">
        <f>'N6'!E15+'K6'!E15</f>
        <v>5</v>
      </c>
      <c r="F15" s="116">
        <f>'N6'!F15+'K6'!F15</f>
        <v>15</v>
      </c>
      <c r="G15" s="114">
        <f>'N6'!G15+'K6'!G15</f>
        <v>7</v>
      </c>
      <c r="H15" s="116">
        <f>'N6'!H15+'K6'!H15</f>
        <v>262</v>
      </c>
      <c r="I15" s="114">
        <f>'N6'!I15+'K6'!I15</f>
        <v>30</v>
      </c>
      <c r="J15" s="116">
        <f>'N6'!J15+'K6'!J15</f>
        <v>45</v>
      </c>
      <c r="K15" s="33">
        <f>'N6'!K15+'K6'!K15</f>
        <v>1081</v>
      </c>
      <c r="L15" s="115">
        <f>'N6'!L15+'K6'!L15</f>
        <v>225</v>
      </c>
      <c r="M15" s="115">
        <f>'N6'!M15+'K6'!M15</f>
        <v>92</v>
      </c>
      <c r="N15" s="115">
        <f>'N6'!N15+'K6'!N15</f>
        <v>0</v>
      </c>
      <c r="O15" s="116">
        <f>'N6'!O15+'K6'!O15</f>
        <v>0</v>
      </c>
      <c r="P15" s="115">
        <f>'N6'!P15+'K6'!P15</f>
        <v>3</v>
      </c>
      <c r="Q15" s="116">
        <f>'N6'!Q15+'K6'!Q15</f>
        <v>88</v>
      </c>
      <c r="R15" s="121">
        <f>'N6'!R15+'K6'!R15</f>
        <v>24</v>
      </c>
      <c r="S15" s="121">
        <f>'N6'!S15+'K6'!S15</f>
        <v>32</v>
      </c>
      <c r="T15" s="33">
        <f>'N6'!T15+'K6'!T15</f>
        <v>464</v>
      </c>
      <c r="U15" s="115">
        <f>'N6'!U15+'K6'!U15</f>
        <v>64</v>
      </c>
      <c r="V15" s="115">
        <f>'N6'!V15+'K6'!V15</f>
        <v>30</v>
      </c>
      <c r="W15" s="115">
        <f>'N6'!W15+'K6'!W15</f>
        <v>0</v>
      </c>
      <c r="X15" s="116">
        <f>'N6'!X15+'K6'!X15</f>
        <v>0</v>
      </c>
      <c r="Y15" s="115">
        <f>'N6'!Y15+'K6'!Y15</f>
        <v>7</v>
      </c>
      <c r="Z15" s="116">
        <f>'N6'!Z15+'K6'!Z15</f>
        <v>29</v>
      </c>
      <c r="AA15" s="121">
        <f>'N6'!AA15+'K6'!AA15</f>
        <v>2</v>
      </c>
      <c r="AB15" s="121">
        <f>'N6'!AB15+'K6'!AB15</f>
        <v>3</v>
      </c>
      <c r="AC15" s="33">
        <f>'N6'!AC15+'K6'!AC15</f>
        <v>135</v>
      </c>
      <c r="AD15" s="12">
        <f>'N6'!AD15+'K6'!AD15</f>
        <v>1680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la</v>
      </c>
      <c r="C16" s="114">
        <f>'N6'!C16+'K6'!C16</f>
        <v>654</v>
      </c>
      <c r="D16" s="115">
        <f>'N6'!D16+'K6'!D16</f>
        <v>232</v>
      </c>
      <c r="E16" s="115">
        <f>'N6'!E16+'K6'!E16</f>
        <v>10</v>
      </c>
      <c r="F16" s="116">
        <f>'N6'!F16+'K6'!F16</f>
        <v>13</v>
      </c>
      <c r="G16" s="114">
        <f>'N6'!G16+'K6'!G16</f>
        <v>18</v>
      </c>
      <c r="H16" s="116">
        <f>'N6'!H16+'K6'!H16</f>
        <v>250</v>
      </c>
      <c r="I16" s="114">
        <f>'N6'!I16+'K6'!I16</f>
        <v>40</v>
      </c>
      <c r="J16" s="116">
        <f>'N6'!J16+'K6'!J16</f>
        <v>60</v>
      </c>
      <c r="K16" s="33">
        <f>'N6'!K16+'K6'!K16</f>
        <v>1277</v>
      </c>
      <c r="L16" s="115">
        <f>'N6'!L16+'K6'!L16</f>
        <v>223</v>
      </c>
      <c r="M16" s="115">
        <f>'N6'!M16+'K6'!M16</f>
        <v>33</v>
      </c>
      <c r="N16" s="115">
        <f>'N6'!N16+'K6'!N16</f>
        <v>0</v>
      </c>
      <c r="O16" s="116">
        <f>'N6'!O16+'K6'!O16</f>
        <v>0</v>
      </c>
      <c r="P16" s="115">
        <f>'N6'!P16+'K6'!P16</f>
        <v>0</v>
      </c>
      <c r="Q16" s="116">
        <f>'N6'!Q16+'K6'!Q16</f>
        <v>46</v>
      </c>
      <c r="R16" s="121">
        <f>'N6'!R16+'K6'!R16</f>
        <v>22</v>
      </c>
      <c r="S16" s="121">
        <f>'N6'!S16+'K6'!S16</f>
        <v>30</v>
      </c>
      <c r="T16" s="33">
        <f>'N6'!T16+'K6'!T16</f>
        <v>354</v>
      </c>
      <c r="U16" s="115">
        <f>'N6'!U16+'K6'!U16</f>
        <v>39</v>
      </c>
      <c r="V16" s="115">
        <f>'N6'!V16+'K6'!V16</f>
        <v>10</v>
      </c>
      <c r="W16" s="115">
        <f>'N6'!W16+'K6'!W16</f>
        <v>0</v>
      </c>
      <c r="X16" s="116">
        <f>'N6'!X16+'K6'!X16</f>
        <v>0</v>
      </c>
      <c r="Y16" s="115">
        <f>'N6'!Y16+'K6'!Y16</f>
        <v>0</v>
      </c>
      <c r="Z16" s="116">
        <f>'N6'!Z16+'K6'!Z16</f>
        <v>19</v>
      </c>
      <c r="AA16" s="121">
        <f>'N6'!AA16+'K6'!AA16</f>
        <v>0</v>
      </c>
      <c r="AB16" s="121">
        <f>'N6'!AB16+'K6'!AB16</f>
        <v>0</v>
      </c>
      <c r="AC16" s="33">
        <f>'N6'!AC16+'K6'!AC16</f>
        <v>68</v>
      </c>
      <c r="AD16" s="12">
        <f>'N6'!AD16+'K6'!AD16</f>
        <v>1699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su</v>
      </c>
      <c r="C17" s="114">
        <f>'N6'!C17+'K6'!C17</f>
        <v>656</v>
      </c>
      <c r="D17" s="115">
        <f>'N6'!D17+'K6'!D17</f>
        <v>166</v>
      </c>
      <c r="E17" s="115">
        <f>'N6'!E17+'K6'!E17</f>
        <v>2</v>
      </c>
      <c r="F17" s="116">
        <f>'N6'!F17+'K6'!F17</f>
        <v>12</v>
      </c>
      <c r="G17" s="114">
        <f>'N6'!G17+'K6'!G17</f>
        <v>5</v>
      </c>
      <c r="H17" s="116">
        <f>'N6'!H17+'K6'!H17</f>
        <v>185</v>
      </c>
      <c r="I17" s="114">
        <f>'N6'!I17+'K6'!I17</f>
        <v>16</v>
      </c>
      <c r="J17" s="116">
        <f>'N6'!J17+'K6'!J17</f>
        <v>24</v>
      </c>
      <c r="K17" s="33">
        <f>'N6'!K17+'K6'!K17</f>
        <v>1066</v>
      </c>
      <c r="L17" s="115">
        <f>'N6'!L17+'K6'!L17</f>
        <v>184</v>
      </c>
      <c r="M17" s="115">
        <f>'N6'!M17+'K6'!M17</f>
        <v>36</v>
      </c>
      <c r="N17" s="115">
        <f>'N6'!N17+'K6'!N17</f>
        <v>0</v>
      </c>
      <c r="O17" s="116">
        <f>'N6'!O17+'K6'!O17</f>
        <v>0</v>
      </c>
      <c r="P17" s="115">
        <f>'N6'!P17+'K6'!P17</f>
        <v>0</v>
      </c>
      <c r="Q17" s="116">
        <f>'N6'!Q17+'K6'!Q17</f>
        <v>35</v>
      </c>
      <c r="R17" s="121">
        <f>'N6'!R17+'K6'!R17</f>
        <v>12</v>
      </c>
      <c r="S17" s="121">
        <f>'N6'!S17+'K6'!S17</f>
        <v>14</v>
      </c>
      <c r="T17" s="33">
        <f>'N6'!T17+'K6'!T17</f>
        <v>281</v>
      </c>
      <c r="U17" s="115">
        <f>'N6'!U17+'K6'!U17</f>
        <v>39</v>
      </c>
      <c r="V17" s="115">
        <f>'N6'!V17+'K6'!V17</f>
        <v>3</v>
      </c>
      <c r="W17" s="115">
        <f>'N6'!W17+'K6'!W17</f>
        <v>0</v>
      </c>
      <c r="X17" s="116">
        <f>'N6'!X17+'K6'!X17</f>
        <v>0</v>
      </c>
      <c r="Y17" s="115">
        <f>'N6'!Y17+'K6'!Y17</f>
        <v>0</v>
      </c>
      <c r="Z17" s="116">
        <f>'N6'!Z17+'K6'!Z17</f>
        <v>12</v>
      </c>
      <c r="AA17" s="121">
        <f>'N6'!AA17+'K6'!AA17</f>
        <v>2</v>
      </c>
      <c r="AB17" s="121">
        <f>'N6'!AB17+'K6'!AB17</f>
        <v>3</v>
      </c>
      <c r="AC17" s="33">
        <f>'N6'!AC17+'K6'!AC17</f>
        <v>59</v>
      </c>
      <c r="AD17" s="12">
        <f>'N6'!AD17+'K6'!AD17</f>
        <v>1406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ma</v>
      </c>
      <c r="C18" s="114">
        <f>'N6'!C18+'K6'!C18</f>
        <v>646</v>
      </c>
      <c r="D18" s="115">
        <f>'N6'!D18+'K6'!D18</f>
        <v>338</v>
      </c>
      <c r="E18" s="115">
        <f>'N6'!E18+'K6'!E18</f>
        <v>3</v>
      </c>
      <c r="F18" s="116">
        <f>'N6'!F18+'K6'!F18</f>
        <v>4</v>
      </c>
      <c r="G18" s="114">
        <f>'N6'!G18+'K6'!G18</f>
        <v>9</v>
      </c>
      <c r="H18" s="116">
        <f>'N6'!H18+'K6'!H18</f>
        <v>277</v>
      </c>
      <c r="I18" s="114">
        <f>'N6'!I18+'K6'!I18</f>
        <v>8</v>
      </c>
      <c r="J18" s="116">
        <f>'N6'!J18+'K6'!J18</f>
        <v>12</v>
      </c>
      <c r="K18" s="33">
        <f>'N6'!K18+'K6'!K18</f>
        <v>1297</v>
      </c>
      <c r="L18" s="115">
        <f>'N6'!L18+'K6'!L18</f>
        <v>385</v>
      </c>
      <c r="M18" s="115">
        <f>'N6'!M18+'K6'!M18</f>
        <v>145</v>
      </c>
      <c r="N18" s="115">
        <f>'N6'!N18+'K6'!N18</f>
        <v>0</v>
      </c>
      <c r="O18" s="116">
        <f>'N6'!O18+'K6'!O18</f>
        <v>0</v>
      </c>
      <c r="P18" s="115">
        <f>'N6'!P18+'K6'!P18</f>
        <v>0</v>
      </c>
      <c r="Q18" s="116">
        <f>'N6'!Q18+'K6'!Q18</f>
        <v>428</v>
      </c>
      <c r="R18" s="121">
        <f>'N6'!R18+'K6'!R18</f>
        <v>24</v>
      </c>
      <c r="S18" s="121">
        <f>'N6'!S18+'K6'!S18</f>
        <v>34</v>
      </c>
      <c r="T18" s="33">
        <f>'N6'!T18+'K6'!T18</f>
        <v>1016</v>
      </c>
      <c r="U18" s="115">
        <f>'N6'!U18+'K6'!U18</f>
        <v>63</v>
      </c>
      <c r="V18" s="115">
        <f>'N6'!V18+'K6'!V18</f>
        <v>19</v>
      </c>
      <c r="W18" s="115">
        <f>'N6'!W18+'K6'!W18</f>
        <v>0</v>
      </c>
      <c r="X18" s="116">
        <f>'N6'!X18+'K6'!X18</f>
        <v>0</v>
      </c>
      <c r="Y18" s="115">
        <f>'N6'!Y18+'K6'!Y18</f>
        <v>2</v>
      </c>
      <c r="Z18" s="116">
        <f>'N6'!Z18+'K6'!Z18</f>
        <v>40</v>
      </c>
      <c r="AA18" s="121">
        <f>'N6'!AA18+'K6'!AA18</f>
        <v>18</v>
      </c>
      <c r="AB18" s="121">
        <f>'N6'!AB18+'K6'!AB18</f>
        <v>25</v>
      </c>
      <c r="AC18" s="33">
        <f>'N6'!AC18+'K6'!AC18</f>
        <v>167</v>
      </c>
      <c r="AD18" s="12">
        <f>'N6'!AD18+'K6'!AD18</f>
        <v>2480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ti</v>
      </c>
      <c r="C19" s="114">
        <f>'N6'!C19+'K6'!C19</f>
        <v>669</v>
      </c>
      <c r="D19" s="115">
        <f>'N6'!D19+'K6'!D19</f>
        <v>324</v>
      </c>
      <c r="E19" s="115">
        <f>'N6'!E19+'K6'!E19</f>
        <v>4</v>
      </c>
      <c r="F19" s="116">
        <f>'N6'!F19+'K6'!F19</f>
        <v>18</v>
      </c>
      <c r="G19" s="114">
        <f>'N6'!G19+'K6'!G19</f>
        <v>32</v>
      </c>
      <c r="H19" s="116">
        <f>'N6'!H19+'K6'!H19</f>
        <v>282</v>
      </c>
      <c r="I19" s="114">
        <f>'N6'!I19+'K6'!I19</f>
        <v>60</v>
      </c>
      <c r="J19" s="116">
        <f>'N6'!J19+'K6'!J19</f>
        <v>88</v>
      </c>
      <c r="K19" s="33">
        <f>'N6'!K19+'K6'!K19</f>
        <v>1477</v>
      </c>
      <c r="L19" s="115">
        <f>'N6'!L19+'K6'!L19</f>
        <v>243</v>
      </c>
      <c r="M19" s="115">
        <f>'N6'!M19+'K6'!M19</f>
        <v>100</v>
      </c>
      <c r="N19" s="115">
        <f>'N6'!N19+'K6'!N19</f>
        <v>0</v>
      </c>
      <c r="O19" s="116">
        <f>'N6'!O19+'K6'!O19</f>
        <v>2</v>
      </c>
      <c r="P19" s="115">
        <f>'N6'!P19+'K6'!P19</f>
        <v>12</v>
      </c>
      <c r="Q19" s="116">
        <f>'N6'!Q19+'K6'!Q19</f>
        <v>81</v>
      </c>
      <c r="R19" s="121">
        <f>'N6'!R19+'K6'!R19</f>
        <v>40</v>
      </c>
      <c r="S19" s="121">
        <f>'N6'!S19+'K6'!S19</f>
        <v>57</v>
      </c>
      <c r="T19" s="33">
        <f>'N6'!T19+'K6'!T19</f>
        <v>535</v>
      </c>
      <c r="U19" s="115">
        <f>'N6'!U19+'K6'!U19</f>
        <v>92</v>
      </c>
      <c r="V19" s="115">
        <f>'N6'!V19+'K6'!V19</f>
        <v>32</v>
      </c>
      <c r="W19" s="115">
        <f>'N6'!W19+'K6'!W19</f>
        <v>0</v>
      </c>
      <c r="X19" s="116">
        <f>'N6'!X19+'K6'!X19</f>
        <v>0</v>
      </c>
      <c r="Y19" s="115">
        <f>'N6'!Y19+'K6'!Y19</f>
        <v>3</v>
      </c>
      <c r="Z19" s="116">
        <f>'N6'!Z19+'K6'!Z19</f>
        <v>6</v>
      </c>
      <c r="AA19" s="121">
        <f>'N6'!AA19+'K6'!AA19</f>
        <v>6</v>
      </c>
      <c r="AB19" s="121">
        <f>'N6'!AB19+'K6'!AB19</f>
        <v>9</v>
      </c>
      <c r="AC19" s="33">
        <f>'N6'!AC19+'K6'!AC19</f>
        <v>148</v>
      </c>
      <c r="AD19" s="12">
        <f>'N6'!AD19+'K6'!AD19</f>
        <v>2160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ke</v>
      </c>
      <c r="C20" s="114">
        <f>'N6'!C20+'K6'!C20</f>
        <v>998</v>
      </c>
      <c r="D20" s="115">
        <f>'N6'!D20+'K6'!D20</f>
        <v>614</v>
      </c>
      <c r="E20" s="115">
        <f>'N6'!E20+'K6'!E20</f>
        <v>1</v>
      </c>
      <c r="F20" s="116">
        <f>'N6'!F20+'K6'!F20</f>
        <v>10</v>
      </c>
      <c r="G20" s="114">
        <f>'N6'!G20+'K6'!G20</f>
        <v>40</v>
      </c>
      <c r="H20" s="116">
        <f>'N6'!H20+'K6'!H20</f>
        <v>469</v>
      </c>
      <c r="I20" s="114">
        <f>'N6'!I20+'K6'!I20</f>
        <v>76</v>
      </c>
      <c r="J20" s="116">
        <f>'N6'!J20+'K6'!J20</f>
        <v>114</v>
      </c>
      <c r="K20" s="33">
        <f>'N6'!K20+'K6'!K20</f>
        <v>2322</v>
      </c>
      <c r="L20" s="115">
        <f>'N6'!L20+'K6'!L20</f>
        <v>383</v>
      </c>
      <c r="M20" s="115">
        <f>'N6'!M20+'K6'!M20</f>
        <v>185</v>
      </c>
      <c r="N20" s="115">
        <f>'N6'!N20+'K6'!N20</f>
        <v>0</v>
      </c>
      <c r="O20" s="116">
        <f>'N6'!O20+'K6'!O20</f>
        <v>0</v>
      </c>
      <c r="P20" s="115">
        <f>'N6'!P20+'K6'!P20</f>
        <v>5</v>
      </c>
      <c r="Q20" s="116">
        <f>'N6'!Q20+'K6'!Q20</f>
        <v>125</v>
      </c>
      <c r="R20" s="121">
        <f>'N6'!R20+'K6'!R20</f>
        <v>26</v>
      </c>
      <c r="S20" s="121">
        <f>'N6'!S20+'K6'!S20</f>
        <v>32</v>
      </c>
      <c r="T20" s="33">
        <f>'N6'!T20+'K6'!T20</f>
        <v>756</v>
      </c>
      <c r="U20" s="115">
        <f>'N6'!U20+'K6'!U20</f>
        <v>128</v>
      </c>
      <c r="V20" s="115">
        <f>'N6'!V20+'K6'!V20</f>
        <v>113</v>
      </c>
      <c r="W20" s="115">
        <f>'N6'!W20+'K6'!W20</f>
        <v>0</v>
      </c>
      <c r="X20" s="116">
        <f>'N6'!X20+'K6'!X20</f>
        <v>1</v>
      </c>
      <c r="Y20" s="115">
        <f>'N6'!Y20+'K6'!Y20</f>
        <v>6</v>
      </c>
      <c r="Z20" s="116">
        <f>'N6'!Z20+'K6'!Z20</f>
        <v>90</v>
      </c>
      <c r="AA20" s="121">
        <f>'N6'!AA20+'K6'!AA20</f>
        <v>8</v>
      </c>
      <c r="AB20" s="121">
        <f>'N6'!AB20+'K6'!AB20</f>
        <v>12</v>
      </c>
      <c r="AC20" s="33">
        <f>'N6'!AC20+'K6'!AC20</f>
        <v>358</v>
      </c>
      <c r="AD20" s="12">
        <f>'N6'!AD20+'K6'!AD20</f>
        <v>3436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to</v>
      </c>
      <c r="C21" s="114">
        <f>'N6'!C21+'K6'!C21</f>
        <v>985</v>
      </c>
      <c r="D21" s="115">
        <f>'N6'!D21+'K6'!D21</f>
        <v>473</v>
      </c>
      <c r="E21" s="115">
        <f>'N6'!E21+'K6'!E21</f>
        <v>8</v>
      </c>
      <c r="F21" s="116">
        <f>'N6'!F21+'K6'!F21</f>
        <v>14</v>
      </c>
      <c r="G21" s="114">
        <f>'N6'!G21+'K6'!G21</f>
        <v>71</v>
      </c>
      <c r="H21" s="116">
        <f>'N6'!H21+'K6'!H21</f>
        <v>493</v>
      </c>
      <c r="I21" s="114">
        <f>'N6'!I21+'K6'!I21</f>
        <v>32</v>
      </c>
      <c r="J21" s="116">
        <f>'N6'!J21+'K6'!J21</f>
        <v>48</v>
      </c>
      <c r="K21" s="33">
        <f>'N6'!K21+'K6'!K21</f>
        <v>2124</v>
      </c>
      <c r="L21" s="115">
        <f>'N6'!L21+'K6'!L21</f>
        <v>476</v>
      </c>
      <c r="M21" s="115">
        <f>'N6'!M21+'K6'!M21</f>
        <v>244</v>
      </c>
      <c r="N21" s="115">
        <f>'N6'!N21+'K6'!N21</f>
        <v>0</v>
      </c>
      <c r="O21" s="116">
        <f>'N6'!O21+'K6'!O21</f>
        <v>3</v>
      </c>
      <c r="P21" s="115">
        <f>'N6'!P21+'K6'!P21</f>
        <v>22</v>
      </c>
      <c r="Q21" s="116">
        <f>'N6'!Q21+'K6'!Q21</f>
        <v>150</v>
      </c>
      <c r="R21" s="121">
        <f>'N6'!R21+'K6'!R21</f>
        <v>58</v>
      </c>
      <c r="S21" s="121">
        <f>'N6'!S21+'K6'!S21</f>
        <v>84</v>
      </c>
      <c r="T21" s="33">
        <f>'N6'!T21+'K6'!T21</f>
        <v>1037</v>
      </c>
      <c r="U21" s="115">
        <f>'N6'!U21+'K6'!U21</f>
        <v>125</v>
      </c>
      <c r="V21" s="115">
        <f>'N6'!V21+'K6'!V21</f>
        <v>76</v>
      </c>
      <c r="W21" s="115">
        <f>'N6'!W21+'K6'!W21</f>
        <v>0</v>
      </c>
      <c r="X21" s="116">
        <f>'N6'!X21+'K6'!X21</f>
        <v>0</v>
      </c>
      <c r="Y21" s="115">
        <f>'N6'!Y21+'K6'!Y21</f>
        <v>8</v>
      </c>
      <c r="Z21" s="116">
        <f>'N6'!Z21+'K6'!Z21</f>
        <v>106</v>
      </c>
      <c r="AA21" s="121">
        <f>'N6'!AA21+'K6'!AA21</f>
        <v>10</v>
      </c>
      <c r="AB21" s="121">
        <f>'N6'!AB21+'K6'!AB21</f>
        <v>14</v>
      </c>
      <c r="AC21" s="33">
        <f>'N6'!AC21+'K6'!AC21</f>
        <v>339</v>
      </c>
      <c r="AD21" s="12">
        <f>'N6'!AD21+'K6'!AD21</f>
        <v>3500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pe</v>
      </c>
      <c r="C22" s="114">
        <f>'N6'!C22+'K6'!C22</f>
        <v>792</v>
      </c>
      <c r="D22" s="115">
        <f>'N6'!D22+'K6'!D22</f>
        <v>333</v>
      </c>
      <c r="E22" s="115">
        <f>'N6'!E22+'K6'!E22</f>
        <v>6</v>
      </c>
      <c r="F22" s="116">
        <f>'N6'!F22+'K6'!F22</f>
        <v>9</v>
      </c>
      <c r="G22" s="114">
        <f>'N6'!G22+'K6'!G22</f>
        <v>5</v>
      </c>
      <c r="H22" s="116">
        <f>'N6'!H22+'K6'!H22</f>
        <v>365</v>
      </c>
      <c r="I22" s="114">
        <f>'N6'!I22+'K6'!I22</f>
        <v>30</v>
      </c>
      <c r="J22" s="116">
        <f>'N6'!J22+'K6'!J22</f>
        <v>45</v>
      </c>
      <c r="K22" s="33">
        <f>'N6'!K22+'K6'!K22</f>
        <v>1585</v>
      </c>
      <c r="L22" s="115">
        <f>'N6'!L22+'K6'!L22</f>
        <v>355</v>
      </c>
      <c r="M22" s="115">
        <f>'N6'!M22+'K6'!M22</f>
        <v>133</v>
      </c>
      <c r="N22" s="115">
        <f>'N6'!N22+'K6'!N22</f>
        <v>0</v>
      </c>
      <c r="O22" s="116">
        <f>'N6'!O22+'K6'!O22</f>
        <v>0</v>
      </c>
      <c r="P22" s="115">
        <f>'N6'!P22+'K6'!P22</f>
        <v>0</v>
      </c>
      <c r="Q22" s="116">
        <f>'N6'!Q22+'K6'!Q22</f>
        <v>134</v>
      </c>
      <c r="R22" s="121">
        <f>'N6'!R22+'K6'!R22</f>
        <v>28</v>
      </c>
      <c r="S22" s="121">
        <f>'N6'!S22+'K6'!S22</f>
        <v>32</v>
      </c>
      <c r="T22" s="33">
        <f>'N6'!T22+'K6'!T22</f>
        <v>682</v>
      </c>
      <c r="U22" s="115">
        <f>'N6'!U22+'K6'!U22</f>
        <v>78</v>
      </c>
      <c r="V22" s="115">
        <f>'N6'!V22+'K6'!V22</f>
        <v>32</v>
      </c>
      <c r="W22" s="115">
        <f>'N6'!W22+'K6'!W22</f>
        <v>0</v>
      </c>
      <c r="X22" s="116">
        <f>'N6'!X22+'K6'!X22</f>
        <v>0</v>
      </c>
      <c r="Y22" s="115">
        <f>'N6'!Y22+'K6'!Y22</f>
        <v>4</v>
      </c>
      <c r="Z22" s="116">
        <f>'N6'!Z22+'K6'!Z22</f>
        <v>49</v>
      </c>
      <c r="AA22" s="121">
        <f>'N6'!AA22+'K6'!AA22</f>
        <v>2</v>
      </c>
      <c r="AB22" s="121">
        <f>'N6'!AB22+'K6'!AB22</f>
        <v>3</v>
      </c>
      <c r="AC22" s="33">
        <f>'N6'!AC22+'K6'!AC22</f>
        <v>168</v>
      </c>
      <c r="AD22" s="12">
        <f>'N6'!AD22+'K6'!AD22</f>
        <v>2435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la</v>
      </c>
      <c r="C23" s="114">
        <f>'N6'!C23+'K6'!C23</f>
        <v>1540</v>
      </c>
      <c r="D23" s="115">
        <f>'N6'!D23+'K6'!D23</f>
        <v>435</v>
      </c>
      <c r="E23" s="115">
        <f>'N6'!E23+'K6'!E23</f>
        <v>4</v>
      </c>
      <c r="F23" s="116">
        <f>'N6'!F23+'K6'!F23</f>
        <v>11</v>
      </c>
      <c r="G23" s="114">
        <f>'N6'!G23+'K6'!G23</f>
        <v>8</v>
      </c>
      <c r="H23" s="116">
        <f>'N6'!H23+'K6'!H23</f>
        <v>588</v>
      </c>
      <c r="I23" s="114">
        <f>'N6'!I23+'K6'!I23</f>
        <v>58</v>
      </c>
      <c r="J23" s="116">
        <f>'N6'!J23+'K6'!J23</f>
        <v>85</v>
      </c>
      <c r="K23" s="33">
        <f>'N6'!K23+'K6'!K23</f>
        <v>2729</v>
      </c>
      <c r="L23" s="115">
        <f>'N6'!L23+'K6'!L23</f>
        <v>626</v>
      </c>
      <c r="M23" s="115">
        <f>'N6'!M23+'K6'!M23</f>
        <v>145</v>
      </c>
      <c r="N23" s="115">
        <f>'N6'!N23+'K6'!N23</f>
        <v>0</v>
      </c>
      <c r="O23" s="116">
        <f>'N6'!O23+'K6'!O23</f>
        <v>0</v>
      </c>
      <c r="P23" s="115">
        <f>'N6'!P23+'K6'!P23</f>
        <v>0</v>
      </c>
      <c r="Q23" s="116">
        <f>'N6'!Q23+'K6'!Q23</f>
        <v>232</v>
      </c>
      <c r="R23" s="121">
        <f>'N6'!R23+'K6'!R23</f>
        <v>72</v>
      </c>
      <c r="S23" s="121">
        <f>'N6'!S23+'K6'!S23</f>
        <v>102</v>
      </c>
      <c r="T23" s="33">
        <f>'N6'!T23+'K6'!T23</f>
        <v>1177</v>
      </c>
      <c r="U23" s="115">
        <f>'N6'!U23+'K6'!U23</f>
        <v>137</v>
      </c>
      <c r="V23" s="115">
        <f>'N6'!V23+'K6'!V23</f>
        <v>28</v>
      </c>
      <c r="W23" s="115">
        <f>'N6'!W23+'K6'!W23</f>
        <v>0</v>
      </c>
      <c r="X23" s="116">
        <f>'N6'!X23+'K6'!X23</f>
        <v>0</v>
      </c>
      <c r="Y23" s="115">
        <f>'N6'!Y23+'K6'!Y23</f>
        <v>0</v>
      </c>
      <c r="Z23" s="116">
        <f>'N6'!Z23+'K6'!Z23</f>
        <v>66</v>
      </c>
      <c r="AA23" s="121">
        <f>'N6'!AA23+'K6'!AA23</f>
        <v>14</v>
      </c>
      <c r="AB23" s="121">
        <f>'N6'!AB23+'K6'!AB23</f>
        <v>21</v>
      </c>
      <c r="AC23" s="33">
        <f>'N6'!AC23+'K6'!AC23</f>
        <v>266</v>
      </c>
      <c r="AD23" s="12">
        <f>'N6'!AD23+'K6'!AD23</f>
        <v>4172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su</v>
      </c>
      <c r="C24" s="114">
        <f>'N6'!C24+'K6'!C24</f>
        <v>2335</v>
      </c>
      <c r="D24" s="115">
        <f>'N6'!D24+'K6'!D24</f>
        <v>603</v>
      </c>
      <c r="E24" s="115">
        <f>'N6'!E24+'K6'!E24</f>
        <v>3</v>
      </c>
      <c r="F24" s="116">
        <f>'N6'!F24+'K6'!F24</f>
        <v>3</v>
      </c>
      <c r="G24" s="114">
        <f>'N6'!G24+'K6'!G24</f>
        <v>5</v>
      </c>
      <c r="H24" s="116">
        <f>'N6'!H24+'K6'!H24</f>
        <v>832</v>
      </c>
      <c r="I24" s="114">
        <f>'N6'!I24+'K6'!I24</f>
        <v>62</v>
      </c>
      <c r="J24" s="116">
        <f>'N6'!J24+'K6'!J24</f>
        <v>93</v>
      </c>
      <c r="K24" s="33">
        <f>'N6'!K24+'K6'!K24</f>
        <v>3936</v>
      </c>
      <c r="L24" s="115">
        <f>'N6'!L24+'K6'!L24</f>
        <v>681</v>
      </c>
      <c r="M24" s="115">
        <f>'N6'!M24+'K6'!M24</f>
        <v>133</v>
      </c>
      <c r="N24" s="115">
        <f>'N6'!N24+'K6'!N24</f>
        <v>0</v>
      </c>
      <c r="O24" s="116">
        <f>'N6'!O24+'K6'!O24</f>
        <v>0</v>
      </c>
      <c r="P24" s="115">
        <f>'N6'!P24+'K6'!P24</f>
        <v>0</v>
      </c>
      <c r="Q24" s="116">
        <f>'N6'!Q24+'K6'!Q24</f>
        <v>191</v>
      </c>
      <c r="R24" s="121">
        <f>'N6'!R24+'K6'!R24</f>
        <v>72</v>
      </c>
      <c r="S24" s="121">
        <f>'N6'!S24+'K6'!S24</f>
        <v>105</v>
      </c>
      <c r="T24" s="33">
        <f>'N6'!T24+'K6'!T24</f>
        <v>1182</v>
      </c>
      <c r="U24" s="115">
        <f>'N6'!U24+'K6'!U24</f>
        <v>235</v>
      </c>
      <c r="V24" s="115">
        <f>'N6'!V24+'K6'!V24</f>
        <v>50</v>
      </c>
      <c r="W24" s="115">
        <f>'N6'!W24+'K6'!W24</f>
        <v>0</v>
      </c>
      <c r="X24" s="116">
        <f>'N6'!X24+'K6'!X24</f>
        <v>0</v>
      </c>
      <c r="Y24" s="115">
        <f>'N6'!Y24+'K6'!Y24</f>
        <v>0</v>
      </c>
      <c r="Z24" s="116">
        <f>'N6'!Z24+'K6'!Z24</f>
        <v>106</v>
      </c>
      <c r="AA24" s="121">
        <f>'N6'!AA24+'K6'!AA24</f>
        <v>22</v>
      </c>
      <c r="AB24" s="121">
        <f>'N6'!AB24+'K6'!AB24</f>
        <v>30</v>
      </c>
      <c r="AC24" s="33">
        <f>'N6'!AC24+'K6'!AC24</f>
        <v>443</v>
      </c>
      <c r="AD24" s="12">
        <f>'N6'!AD24+'K6'!AD24</f>
        <v>5561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ma</v>
      </c>
      <c r="C25" s="114">
        <f>'N6'!C25+'K6'!C25</f>
        <v>568</v>
      </c>
      <c r="D25" s="115">
        <f>'N6'!D25+'K6'!D25</f>
        <v>297</v>
      </c>
      <c r="E25" s="115">
        <f>'N6'!E25+'K6'!E25</f>
        <v>13</v>
      </c>
      <c r="F25" s="116">
        <f>'N6'!F25+'K6'!F25</f>
        <v>10</v>
      </c>
      <c r="G25" s="114">
        <f>'N6'!G25+'K6'!G25</f>
        <v>2</v>
      </c>
      <c r="H25" s="116">
        <f>'N6'!H25+'K6'!H25</f>
        <v>235</v>
      </c>
      <c r="I25" s="114">
        <f>'N6'!I25+'K6'!I25</f>
        <v>17</v>
      </c>
      <c r="J25" s="116">
        <f>'N6'!J25+'K6'!J25</f>
        <v>27</v>
      </c>
      <c r="K25" s="33">
        <f>'N6'!K25+'K6'!K25</f>
        <v>1169</v>
      </c>
      <c r="L25" s="115">
        <f>'N6'!L25+'K6'!L25</f>
        <v>420</v>
      </c>
      <c r="M25" s="115">
        <f>'N6'!M25+'K6'!M25</f>
        <v>31</v>
      </c>
      <c r="N25" s="115">
        <f>'N6'!N25+'K6'!N25</f>
        <v>0</v>
      </c>
      <c r="O25" s="116">
        <f>'N6'!O25+'K6'!O25</f>
        <v>0</v>
      </c>
      <c r="P25" s="115">
        <f>'N6'!P25+'K6'!P25</f>
        <v>0</v>
      </c>
      <c r="Q25" s="116">
        <f>'N6'!Q25+'K6'!Q25</f>
        <v>97</v>
      </c>
      <c r="R25" s="121">
        <f>'N6'!R25+'K6'!R25</f>
        <v>62</v>
      </c>
      <c r="S25" s="121">
        <f>'N6'!S25+'K6'!S25</f>
        <v>87</v>
      </c>
      <c r="T25" s="33">
        <f>'N6'!T25+'K6'!T25</f>
        <v>697</v>
      </c>
      <c r="U25" s="115">
        <f>'N6'!U25+'K6'!U25</f>
        <v>66</v>
      </c>
      <c r="V25" s="115">
        <f>'N6'!V25+'K6'!V25</f>
        <v>37</v>
      </c>
      <c r="W25" s="115">
        <f>'N6'!W25+'K6'!W25</f>
        <v>0</v>
      </c>
      <c r="X25" s="116">
        <f>'N6'!X25+'K6'!X25</f>
        <v>0</v>
      </c>
      <c r="Y25" s="115">
        <f>'N6'!Y25+'K6'!Y25</f>
        <v>13</v>
      </c>
      <c r="Z25" s="116">
        <f>'N6'!Z25+'K6'!Z25</f>
        <v>60</v>
      </c>
      <c r="AA25" s="121">
        <f>'N6'!AA25+'K6'!AA25</f>
        <v>12</v>
      </c>
      <c r="AB25" s="121">
        <f>'N6'!AB25+'K6'!AB25</f>
        <v>15</v>
      </c>
      <c r="AC25" s="33">
        <f>'N6'!AC25+'K6'!AC25</f>
        <v>203</v>
      </c>
      <c r="AD25" s="12">
        <f>'N6'!AD25+'K6'!AD25</f>
        <v>2069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ti</v>
      </c>
      <c r="C26" s="114">
        <f>'N6'!C26+'K6'!C26</f>
        <v>1206</v>
      </c>
      <c r="D26" s="115">
        <f>'N6'!D26+'K6'!D26</f>
        <v>516</v>
      </c>
      <c r="E26" s="115">
        <f>'N6'!E26+'K6'!E26</f>
        <v>6</v>
      </c>
      <c r="F26" s="116">
        <f>'N6'!F26+'K6'!F26</f>
        <v>12</v>
      </c>
      <c r="G26" s="114">
        <f>'N6'!G26+'K6'!G26</f>
        <v>20</v>
      </c>
      <c r="H26" s="116">
        <f>'N6'!H26+'K6'!H26</f>
        <v>501</v>
      </c>
      <c r="I26" s="114">
        <f>'N6'!I26+'K6'!I26</f>
        <v>18</v>
      </c>
      <c r="J26" s="116">
        <f>'N6'!J26+'K6'!J26</f>
        <v>28</v>
      </c>
      <c r="K26" s="33">
        <f>'N6'!K26+'K6'!K26</f>
        <v>2307</v>
      </c>
      <c r="L26" s="115">
        <f>'N6'!L26+'K6'!L26</f>
        <v>511</v>
      </c>
      <c r="M26" s="115">
        <f>'N6'!M26+'K6'!M26</f>
        <v>281</v>
      </c>
      <c r="N26" s="115">
        <f>'N6'!N26+'K6'!N26</f>
        <v>0</v>
      </c>
      <c r="O26" s="116">
        <f>'N6'!O26+'K6'!O26</f>
        <v>0</v>
      </c>
      <c r="P26" s="115">
        <f>'N6'!P26+'K6'!P26</f>
        <v>10</v>
      </c>
      <c r="Q26" s="116">
        <f>'N6'!Q26+'K6'!Q26</f>
        <v>206</v>
      </c>
      <c r="R26" s="121">
        <f>'N6'!R26+'K6'!R26</f>
        <v>50</v>
      </c>
      <c r="S26" s="121">
        <f>'N6'!S26+'K6'!S26</f>
        <v>69</v>
      </c>
      <c r="T26" s="33">
        <f>'N6'!T26+'K6'!T26</f>
        <v>1127</v>
      </c>
      <c r="U26" s="115">
        <f>'N6'!U26+'K6'!U26</f>
        <v>179</v>
      </c>
      <c r="V26" s="115">
        <f>'N6'!V26+'K6'!V26</f>
        <v>55</v>
      </c>
      <c r="W26" s="115">
        <f>'N6'!W26+'K6'!W26</f>
        <v>0</v>
      </c>
      <c r="X26" s="116">
        <f>'N6'!X26+'K6'!X26</f>
        <v>1</v>
      </c>
      <c r="Y26" s="115">
        <f>'N6'!Y26+'K6'!Y26</f>
        <v>8</v>
      </c>
      <c r="Z26" s="116">
        <f>'N6'!Z26+'K6'!Z26</f>
        <v>52</v>
      </c>
      <c r="AA26" s="121">
        <f>'N6'!AA26+'K6'!AA26</f>
        <v>16</v>
      </c>
      <c r="AB26" s="121">
        <f>'N6'!AB26+'K6'!AB26</f>
        <v>21</v>
      </c>
      <c r="AC26" s="33">
        <f>'N6'!AC26+'K6'!AC26</f>
        <v>332</v>
      </c>
      <c r="AD26" s="12">
        <f>'N6'!AD26+'K6'!AD26</f>
        <v>3766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ke</v>
      </c>
      <c r="C27" s="114">
        <f>'N6'!C27+'K6'!C27</f>
        <v>1012</v>
      </c>
      <c r="D27" s="115">
        <f>'N6'!D27+'K6'!D27</f>
        <v>411</v>
      </c>
      <c r="E27" s="115">
        <f>'N6'!E27+'K6'!E27</f>
        <v>1</v>
      </c>
      <c r="F27" s="116">
        <f>'N6'!F27+'K6'!F27</f>
        <v>5</v>
      </c>
      <c r="G27" s="114">
        <f>'N6'!G27+'K6'!G27</f>
        <v>27</v>
      </c>
      <c r="H27" s="116">
        <f>'N6'!H27+'K6'!H27</f>
        <v>980</v>
      </c>
      <c r="I27" s="114">
        <f>'N6'!I27+'K6'!I27</f>
        <v>28</v>
      </c>
      <c r="J27" s="116">
        <f>'N6'!J27+'K6'!J27</f>
        <v>42</v>
      </c>
      <c r="K27" s="33">
        <f>'N6'!K27+'K6'!K27</f>
        <v>2506</v>
      </c>
      <c r="L27" s="115">
        <f>'N6'!L27+'K6'!L27</f>
        <v>513</v>
      </c>
      <c r="M27" s="115">
        <f>'N6'!M27+'K6'!M27</f>
        <v>235</v>
      </c>
      <c r="N27" s="115">
        <f>'N6'!N27+'K6'!N27</f>
        <v>0</v>
      </c>
      <c r="O27" s="116">
        <f>'N6'!O27+'K6'!O27</f>
        <v>0</v>
      </c>
      <c r="P27" s="115">
        <f>'N6'!P27+'K6'!P27</f>
        <v>5</v>
      </c>
      <c r="Q27" s="116">
        <f>'N6'!Q27+'K6'!Q27</f>
        <v>189</v>
      </c>
      <c r="R27" s="121">
        <f>'N6'!R27+'K6'!R27</f>
        <v>40</v>
      </c>
      <c r="S27" s="121">
        <f>'N6'!S27+'K6'!S27</f>
        <v>52</v>
      </c>
      <c r="T27" s="33">
        <f>'N6'!T27+'K6'!T27</f>
        <v>1034</v>
      </c>
      <c r="U27" s="115">
        <f>'N6'!U27+'K6'!U27</f>
        <v>166</v>
      </c>
      <c r="V27" s="115">
        <f>'N6'!V27+'K6'!V27</f>
        <v>65</v>
      </c>
      <c r="W27" s="115">
        <f>'N6'!W27+'K6'!W27</f>
        <v>0</v>
      </c>
      <c r="X27" s="116">
        <f>'N6'!X27+'K6'!X27</f>
        <v>0</v>
      </c>
      <c r="Y27" s="115">
        <f>'N6'!Y27+'K6'!Y27</f>
        <v>0</v>
      </c>
      <c r="Z27" s="116">
        <f>'N6'!Z27+'K6'!Z27</f>
        <v>63</v>
      </c>
      <c r="AA27" s="121">
        <f>'N6'!AA27+'K6'!AA27</f>
        <v>16</v>
      </c>
      <c r="AB27" s="121">
        <f>'N6'!AB27+'K6'!AB27</f>
        <v>23</v>
      </c>
      <c r="AC27" s="33">
        <f>'N6'!AC27+'K6'!AC27</f>
        <v>333</v>
      </c>
      <c r="AD27" s="12">
        <f>'N6'!AD27+'K6'!AD27</f>
        <v>3873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to</v>
      </c>
      <c r="C28" s="114">
        <f>'N6'!C28+'K6'!C28</f>
        <v>654</v>
      </c>
      <c r="D28" s="115">
        <f>'N6'!D28+'K6'!D28</f>
        <v>238</v>
      </c>
      <c r="E28" s="115">
        <f>'N6'!E28+'K6'!E28</f>
        <v>3</v>
      </c>
      <c r="F28" s="116">
        <f>'N6'!F28+'K6'!F28</f>
        <v>10</v>
      </c>
      <c r="G28" s="114">
        <f>'N6'!G28+'K6'!G28</f>
        <v>4</v>
      </c>
      <c r="H28" s="116">
        <f>'N6'!H28+'K6'!H28</f>
        <v>262</v>
      </c>
      <c r="I28" s="114">
        <f>'N6'!I28+'K6'!I28</f>
        <v>12</v>
      </c>
      <c r="J28" s="116">
        <f>'N6'!J28+'K6'!J28</f>
        <v>17</v>
      </c>
      <c r="K28" s="33">
        <f>'N6'!K28+'K6'!K28</f>
        <v>1200</v>
      </c>
      <c r="L28" s="115">
        <f>'N6'!L28+'K6'!L28</f>
        <v>289</v>
      </c>
      <c r="M28" s="115">
        <f>'N6'!M28+'K6'!M28</f>
        <v>72</v>
      </c>
      <c r="N28" s="115">
        <f>'N6'!N28+'K6'!N28</f>
        <v>0</v>
      </c>
      <c r="O28" s="116">
        <f>'N6'!O28+'K6'!O28</f>
        <v>3</v>
      </c>
      <c r="P28" s="115">
        <f>'N6'!P28+'K6'!P28</f>
        <v>0</v>
      </c>
      <c r="Q28" s="116">
        <f>'N6'!Q28+'K6'!Q28</f>
        <v>97</v>
      </c>
      <c r="R28" s="121">
        <f>'N6'!R28+'K6'!R28</f>
        <v>28</v>
      </c>
      <c r="S28" s="121">
        <f>'N6'!S28+'K6'!S28</f>
        <v>40</v>
      </c>
      <c r="T28" s="33">
        <f>'N6'!T28+'K6'!T28</f>
        <v>529</v>
      </c>
      <c r="U28" s="115">
        <f>'N6'!U28+'K6'!U28</f>
        <v>81</v>
      </c>
      <c r="V28" s="115">
        <f>'N6'!V28+'K6'!V28</f>
        <v>24</v>
      </c>
      <c r="W28" s="115">
        <f>'N6'!W28+'K6'!W28</f>
        <v>0</v>
      </c>
      <c r="X28" s="116">
        <f>'N6'!X28+'K6'!X28</f>
        <v>0</v>
      </c>
      <c r="Y28" s="115">
        <f>'N6'!Y28+'K6'!Y28</f>
        <v>3</v>
      </c>
      <c r="Z28" s="116">
        <f>'N6'!Z28+'K6'!Z28</f>
        <v>24</v>
      </c>
      <c r="AA28" s="121">
        <f>'N6'!AA28+'K6'!AA28</f>
        <v>6</v>
      </c>
      <c r="AB28" s="121">
        <f>'N6'!AB28+'K6'!AB28</f>
        <v>8</v>
      </c>
      <c r="AC28" s="33">
        <f>'N6'!AC28+'K6'!AC28</f>
        <v>146</v>
      </c>
      <c r="AD28" s="12">
        <f>'N6'!AD28+'K6'!AD28</f>
        <v>1875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pe</v>
      </c>
      <c r="C29" s="114">
        <f>'N6'!C29+'K6'!C29</f>
        <v>426</v>
      </c>
      <c r="D29" s="115">
        <f>'N6'!D29+'K6'!D29</f>
        <v>87</v>
      </c>
      <c r="E29" s="115">
        <f>'N6'!E29+'K6'!E29</f>
        <v>11</v>
      </c>
      <c r="F29" s="116">
        <f>'N6'!F29+'K6'!F29</f>
        <v>4</v>
      </c>
      <c r="G29" s="114">
        <f>'N6'!G29+'K6'!G29</f>
        <v>4</v>
      </c>
      <c r="H29" s="116">
        <f>'N6'!H29+'K6'!H29</f>
        <v>159</v>
      </c>
      <c r="I29" s="114">
        <f>'N6'!I29+'K6'!I29</f>
        <v>6</v>
      </c>
      <c r="J29" s="116">
        <f>'N6'!J29+'K6'!J29</f>
        <v>9</v>
      </c>
      <c r="K29" s="33">
        <f>'N6'!K29+'K6'!K29</f>
        <v>706</v>
      </c>
      <c r="L29" s="115">
        <f>'N6'!L29+'K6'!L29</f>
        <v>133</v>
      </c>
      <c r="M29" s="115">
        <f>'N6'!M29+'K6'!M29</f>
        <v>27</v>
      </c>
      <c r="N29" s="115">
        <f>'N6'!N29+'K6'!N29</f>
        <v>0</v>
      </c>
      <c r="O29" s="116">
        <f>'N6'!O29+'K6'!O29</f>
        <v>0</v>
      </c>
      <c r="P29" s="115">
        <f>'N6'!P29+'K6'!P29</f>
        <v>0</v>
      </c>
      <c r="Q29" s="116">
        <f>'N6'!Q29+'K6'!Q29</f>
        <v>42</v>
      </c>
      <c r="R29" s="121">
        <f>'N6'!R29+'K6'!R29</f>
        <v>16</v>
      </c>
      <c r="S29" s="121">
        <f>'N6'!S29+'K6'!S29</f>
        <v>22</v>
      </c>
      <c r="T29" s="33">
        <f>'N6'!T29+'K6'!T29</f>
        <v>240</v>
      </c>
      <c r="U29" s="115">
        <f>'N6'!U29+'K6'!U29</f>
        <v>31</v>
      </c>
      <c r="V29" s="115">
        <f>'N6'!V29+'K6'!V29</f>
        <v>3</v>
      </c>
      <c r="W29" s="115">
        <f>'N6'!W29+'K6'!W29</f>
        <v>0</v>
      </c>
      <c r="X29" s="116">
        <f>'N6'!X29+'K6'!X29</f>
        <v>1</v>
      </c>
      <c r="Y29" s="115">
        <f>'N6'!Y29+'K6'!Y29</f>
        <v>0</v>
      </c>
      <c r="Z29" s="116">
        <f>'N6'!Z29+'K6'!Z29</f>
        <v>9</v>
      </c>
      <c r="AA29" s="121">
        <f>'N6'!AA29+'K6'!AA29</f>
        <v>2</v>
      </c>
      <c r="AB29" s="121">
        <f>'N6'!AB29+'K6'!AB29</f>
        <v>3</v>
      </c>
      <c r="AC29" s="33">
        <f>'N6'!AC29+'K6'!AC29</f>
        <v>49</v>
      </c>
      <c r="AD29" s="12">
        <f>'N6'!AD29+'K6'!AD29</f>
        <v>995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la</v>
      </c>
      <c r="C30" s="114">
        <f>'N6'!C30+'K6'!C30</f>
        <v>2081</v>
      </c>
      <c r="D30" s="115">
        <f>'N6'!D30+'K6'!D30</f>
        <v>482</v>
      </c>
      <c r="E30" s="115">
        <f>'N6'!E30+'K6'!E30</f>
        <v>6</v>
      </c>
      <c r="F30" s="116">
        <f>'N6'!F30+'K6'!F30</f>
        <v>6</v>
      </c>
      <c r="G30" s="114">
        <f>'N6'!G30+'K6'!G30</f>
        <v>9</v>
      </c>
      <c r="H30" s="116">
        <f>'N6'!H30+'K6'!H30</f>
        <v>742</v>
      </c>
      <c r="I30" s="114">
        <f>'N6'!I30+'K6'!I30</f>
        <v>60</v>
      </c>
      <c r="J30" s="116">
        <f>'N6'!J30+'K6'!J30</f>
        <v>92</v>
      </c>
      <c r="K30" s="33">
        <f>'N6'!K30+'K6'!K30</f>
        <v>3478</v>
      </c>
      <c r="L30" s="115">
        <f>'N6'!L30+'K6'!L30</f>
        <v>809</v>
      </c>
      <c r="M30" s="115">
        <f>'N6'!M30+'K6'!M30</f>
        <v>110</v>
      </c>
      <c r="N30" s="115">
        <f>'N6'!N30+'K6'!N30</f>
        <v>0</v>
      </c>
      <c r="O30" s="116">
        <f>'N6'!O30+'K6'!O30</f>
        <v>0</v>
      </c>
      <c r="P30" s="115">
        <f>'N6'!P30+'K6'!P30</f>
        <v>0</v>
      </c>
      <c r="Q30" s="116">
        <f>'N6'!Q30+'K6'!Q30</f>
        <v>218</v>
      </c>
      <c r="R30" s="121">
        <f>'N6'!R30+'K6'!R30</f>
        <v>96</v>
      </c>
      <c r="S30" s="121">
        <f>'N6'!S30+'K6'!S30</f>
        <v>137</v>
      </c>
      <c r="T30" s="33">
        <f>'N6'!T30+'K6'!T30</f>
        <v>1370</v>
      </c>
      <c r="U30" s="115">
        <f>'N6'!U30+'K6'!U30</f>
        <v>229</v>
      </c>
      <c r="V30" s="115">
        <f>'N6'!V30+'K6'!V30</f>
        <v>45</v>
      </c>
      <c r="W30" s="115">
        <f>'N6'!W30+'K6'!W30</f>
        <v>0</v>
      </c>
      <c r="X30" s="116">
        <f>'N6'!X30+'K6'!X30</f>
        <v>3</v>
      </c>
      <c r="Y30" s="115">
        <f>'N6'!Y30+'K6'!Y30</f>
        <v>0</v>
      </c>
      <c r="Z30" s="116">
        <f>'N6'!Z30+'K6'!Z30</f>
        <v>89</v>
      </c>
      <c r="AA30" s="121">
        <f>'N6'!AA30+'K6'!AA30</f>
        <v>32</v>
      </c>
      <c r="AB30" s="121">
        <f>'N6'!AB30+'K6'!AB30</f>
        <v>42</v>
      </c>
      <c r="AC30" s="33">
        <f>'N6'!AC30+'K6'!AC30</f>
        <v>440</v>
      </c>
      <c r="AD30" s="12">
        <f>'N6'!AD30+'K6'!AD30</f>
        <v>5288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su</v>
      </c>
      <c r="C31" s="114">
        <f>'N6'!C31+'K6'!C31</f>
        <v>1648</v>
      </c>
      <c r="D31" s="115">
        <f>'N6'!D31+'K6'!D31</f>
        <v>432</v>
      </c>
      <c r="E31" s="115">
        <f>'N6'!E31+'K6'!E31</f>
        <v>10</v>
      </c>
      <c r="F31" s="116">
        <f>'N6'!F31+'K6'!F31</f>
        <v>29</v>
      </c>
      <c r="G31" s="114">
        <f>'N6'!G31+'K6'!G31</f>
        <v>6</v>
      </c>
      <c r="H31" s="116">
        <f>'N6'!H31+'K6'!H31</f>
        <v>587</v>
      </c>
      <c r="I31" s="114">
        <f>'N6'!I31+'K6'!I31</f>
        <v>30</v>
      </c>
      <c r="J31" s="116">
        <f>'N6'!J31+'K6'!J31</f>
        <v>45</v>
      </c>
      <c r="K31" s="33">
        <f>'N6'!K31+'K6'!K31</f>
        <v>2787</v>
      </c>
      <c r="L31" s="115">
        <f>'N6'!L31+'K6'!L31</f>
        <v>505</v>
      </c>
      <c r="M31" s="115">
        <f>'N6'!M31+'K6'!M31</f>
        <v>73</v>
      </c>
      <c r="N31" s="115">
        <f>'N6'!N31+'K6'!N31</f>
        <v>0</v>
      </c>
      <c r="O31" s="116">
        <f>'N6'!O31+'K6'!O31</f>
        <v>0</v>
      </c>
      <c r="P31" s="115">
        <f>'N6'!P31+'K6'!P31</f>
        <v>0</v>
      </c>
      <c r="Q31" s="116">
        <f>'N6'!Q31+'K6'!Q31</f>
        <v>175</v>
      </c>
      <c r="R31" s="121">
        <f>'N6'!R31+'K6'!R31</f>
        <v>46</v>
      </c>
      <c r="S31" s="121">
        <f>'N6'!S31+'K6'!S31</f>
        <v>65</v>
      </c>
      <c r="T31" s="33">
        <f>'N6'!T31+'K6'!T31</f>
        <v>864</v>
      </c>
      <c r="U31" s="115">
        <f>'N6'!U31+'K6'!U31</f>
        <v>126</v>
      </c>
      <c r="V31" s="115">
        <f>'N6'!V31+'K6'!V31</f>
        <v>32</v>
      </c>
      <c r="W31" s="115">
        <f>'N6'!W31+'K6'!W31</f>
        <v>0</v>
      </c>
      <c r="X31" s="116">
        <f>'N6'!X31+'K6'!X31</f>
        <v>0</v>
      </c>
      <c r="Y31" s="115">
        <f>'N6'!Y31+'K6'!Y31</f>
        <v>0</v>
      </c>
      <c r="Z31" s="116">
        <f>'N6'!Z31+'K6'!Z31</f>
        <v>15</v>
      </c>
      <c r="AA31" s="121">
        <f>'N6'!AA31+'K6'!AA31</f>
        <v>24</v>
      </c>
      <c r="AB31" s="121">
        <f>'N6'!AB31+'K6'!AB31</f>
        <v>32</v>
      </c>
      <c r="AC31" s="33">
        <f>'N6'!AC31+'K6'!AC31</f>
        <v>229</v>
      </c>
      <c r="AD31" s="12">
        <f>'N6'!AD31+'K6'!AD31</f>
        <v>3880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ma</v>
      </c>
      <c r="C32" s="114">
        <f>'N6'!C32+'K6'!C32</f>
        <v>1109</v>
      </c>
      <c r="D32" s="115">
        <f>'N6'!D32+'K6'!D32</f>
        <v>375</v>
      </c>
      <c r="E32" s="115">
        <f>'N6'!E32+'K6'!E32</f>
        <v>0</v>
      </c>
      <c r="F32" s="116">
        <f>'N6'!F32+'K6'!F32</f>
        <v>18</v>
      </c>
      <c r="G32" s="114">
        <f>'N6'!G32+'K6'!G32</f>
        <v>7</v>
      </c>
      <c r="H32" s="116">
        <f>'N6'!H32+'K6'!H32</f>
        <v>462</v>
      </c>
      <c r="I32" s="114">
        <f>'N6'!I32+'K6'!I32</f>
        <v>46</v>
      </c>
      <c r="J32" s="116">
        <f>'N6'!J32+'K6'!J32</f>
        <v>69</v>
      </c>
      <c r="K32" s="33">
        <f>'N6'!K32+'K6'!K32</f>
        <v>2086</v>
      </c>
      <c r="L32" s="115">
        <f>'N6'!L32+'K6'!L32</f>
        <v>480</v>
      </c>
      <c r="M32" s="115">
        <f>'N6'!M32+'K6'!M32</f>
        <v>134</v>
      </c>
      <c r="N32" s="115">
        <f>'N6'!N32+'K6'!N32</f>
        <v>0</v>
      </c>
      <c r="O32" s="116">
        <f>'N6'!O32+'K6'!O32</f>
        <v>0</v>
      </c>
      <c r="P32" s="115">
        <f>'N6'!P32+'K6'!P32</f>
        <v>0</v>
      </c>
      <c r="Q32" s="116">
        <f>'N6'!Q32+'K6'!Q32</f>
        <v>147</v>
      </c>
      <c r="R32" s="121">
        <f>'N6'!R32+'K6'!R32</f>
        <v>58</v>
      </c>
      <c r="S32" s="121">
        <f>'N6'!S32+'K6'!S32</f>
        <v>82</v>
      </c>
      <c r="T32" s="33">
        <f>'N6'!T32+'K6'!T32</f>
        <v>901</v>
      </c>
      <c r="U32" s="115">
        <f>'N6'!U32+'K6'!U32</f>
        <v>110</v>
      </c>
      <c r="V32" s="115">
        <f>'N6'!V32+'K6'!V32</f>
        <v>37</v>
      </c>
      <c r="W32" s="115">
        <f>'N6'!W32+'K6'!W32</f>
        <v>0</v>
      </c>
      <c r="X32" s="116">
        <f>'N6'!X32+'K6'!X32</f>
        <v>0</v>
      </c>
      <c r="Y32" s="115">
        <f>'N6'!Y32+'K6'!Y32</f>
        <v>0</v>
      </c>
      <c r="Z32" s="116">
        <f>'N6'!Z32+'K6'!Z32</f>
        <v>45</v>
      </c>
      <c r="AA32" s="121">
        <f>'N6'!AA32+'K6'!AA32</f>
        <v>10</v>
      </c>
      <c r="AB32" s="121">
        <f>'N6'!AB32+'K6'!AB32</f>
        <v>14</v>
      </c>
      <c r="AC32" s="33">
        <f>'N6'!AC32+'K6'!AC32</f>
        <v>216</v>
      </c>
      <c r="AD32" s="12">
        <f>'N6'!AD32+'K6'!AD32</f>
        <v>3203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ti</v>
      </c>
      <c r="C33" s="114">
        <f>'N6'!C33+'K6'!C33</f>
        <v>1548</v>
      </c>
      <c r="D33" s="115">
        <f>'N6'!D33+'K6'!D33</f>
        <v>457</v>
      </c>
      <c r="E33" s="115">
        <f>'N6'!E33+'K6'!E33</f>
        <v>3</v>
      </c>
      <c r="F33" s="116">
        <f>'N6'!F33+'K6'!F33</f>
        <v>22</v>
      </c>
      <c r="G33" s="114">
        <f>'N6'!G33+'K6'!G33</f>
        <v>12</v>
      </c>
      <c r="H33" s="116">
        <f>'N6'!H33+'K6'!H33</f>
        <v>505</v>
      </c>
      <c r="I33" s="114">
        <f>'N6'!I33+'K6'!I33</f>
        <v>38</v>
      </c>
      <c r="J33" s="116">
        <f>'N6'!J33+'K6'!J33</f>
        <v>54</v>
      </c>
      <c r="K33" s="33">
        <f>'N6'!K33+'K6'!K33</f>
        <v>2639</v>
      </c>
      <c r="L33" s="115">
        <f>'N6'!L33+'K6'!L33</f>
        <v>876</v>
      </c>
      <c r="M33" s="115">
        <f>'N6'!M33+'K6'!M33</f>
        <v>328</v>
      </c>
      <c r="N33" s="115">
        <f>'N6'!N33+'K6'!N33</f>
        <v>0</v>
      </c>
      <c r="O33" s="116">
        <f>'N6'!O33+'K6'!O33</f>
        <v>0</v>
      </c>
      <c r="P33" s="115">
        <f>'N6'!P33+'K6'!P33</f>
        <v>0</v>
      </c>
      <c r="Q33" s="116">
        <f>'N6'!Q33+'K6'!Q33</f>
        <v>273</v>
      </c>
      <c r="R33" s="121">
        <f>'N6'!R33+'K6'!R33</f>
        <v>100</v>
      </c>
      <c r="S33" s="121">
        <f>'N6'!S33+'K6'!S33</f>
        <v>143</v>
      </c>
      <c r="T33" s="33">
        <f>'N6'!T33+'K6'!T33</f>
        <v>1720</v>
      </c>
      <c r="U33" s="115">
        <f>'N6'!U33+'K6'!U33</f>
        <v>186</v>
      </c>
      <c r="V33" s="115">
        <f>'N6'!V33+'K6'!V33</f>
        <v>79</v>
      </c>
      <c r="W33" s="115">
        <f>'N6'!W33+'K6'!W33</f>
        <v>0</v>
      </c>
      <c r="X33" s="116">
        <f>'N6'!X33+'K6'!X33</f>
        <v>0</v>
      </c>
      <c r="Y33" s="115">
        <f>'N6'!Y33+'K6'!Y33</f>
        <v>3</v>
      </c>
      <c r="Z33" s="116">
        <f>'N6'!Z33+'K6'!Z33</f>
        <v>69</v>
      </c>
      <c r="AA33" s="121">
        <f>'N6'!AA33+'K6'!AA33</f>
        <v>28</v>
      </c>
      <c r="AB33" s="121">
        <f>'N6'!AB33+'K6'!AB33</f>
        <v>39</v>
      </c>
      <c r="AC33" s="33">
        <f>'N6'!AC33+'K6'!AC33</f>
        <v>404</v>
      </c>
      <c r="AD33" s="12">
        <f>'N6'!AD33+'K6'!AD33</f>
        <v>4763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ke</v>
      </c>
      <c r="C34" s="114">
        <f>'N6'!C34+'K6'!C34</f>
        <v>1380</v>
      </c>
      <c r="D34" s="115">
        <f>'N6'!D34+'K6'!D34</f>
        <v>437</v>
      </c>
      <c r="E34" s="115">
        <f>'N6'!E34+'K6'!E34</f>
        <v>11</v>
      </c>
      <c r="F34" s="116">
        <f>'N6'!F34+'K6'!F34</f>
        <v>30</v>
      </c>
      <c r="G34" s="114">
        <f>'N6'!G34+'K6'!G34</f>
        <v>8</v>
      </c>
      <c r="H34" s="116">
        <f>'N6'!H34+'K6'!H34</f>
        <v>492</v>
      </c>
      <c r="I34" s="114">
        <f>'N6'!I34+'K6'!I34</f>
        <v>77</v>
      </c>
      <c r="J34" s="116">
        <f>'N6'!J34+'K6'!J34</f>
        <v>90</v>
      </c>
      <c r="K34" s="33">
        <f>'N6'!K34+'K6'!K34</f>
        <v>2525</v>
      </c>
      <c r="L34" s="115">
        <f>'N6'!L34+'K6'!L34</f>
        <v>740</v>
      </c>
      <c r="M34" s="115">
        <f>'N6'!M34+'K6'!M34</f>
        <v>255</v>
      </c>
      <c r="N34" s="115">
        <f>'N6'!N34+'K6'!N34</f>
        <v>0</v>
      </c>
      <c r="O34" s="116">
        <f>'N6'!O34+'K6'!O34</f>
        <v>0</v>
      </c>
      <c r="P34" s="115">
        <f>'N6'!P34+'K6'!P34</f>
        <v>17</v>
      </c>
      <c r="Q34" s="116">
        <f>'N6'!Q34+'K6'!Q34</f>
        <v>202</v>
      </c>
      <c r="R34" s="121">
        <f>'N6'!R34+'K6'!R34</f>
        <v>86</v>
      </c>
      <c r="S34" s="121">
        <f>'N6'!S34+'K6'!S34</f>
        <v>123</v>
      </c>
      <c r="T34" s="33">
        <f>'N6'!T34+'K6'!T34</f>
        <v>1423</v>
      </c>
      <c r="U34" s="115">
        <f>'N6'!U34+'K6'!U34</f>
        <v>220</v>
      </c>
      <c r="V34" s="115">
        <f>'N6'!V34+'K6'!V34</f>
        <v>90</v>
      </c>
      <c r="W34" s="115">
        <f>'N6'!W34+'K6'!W34</f>
        <v>0</v>
      </c>
      <c r="X34" s="116">
        <f>'N6'!X34+'K6'!X34</f>
        <v>1</v>
      </c>
      <c r="Y34" s="115">
        <f>'N6'!Y34+'K6'!Y34</f>
        <v>2</v>
      </c>
      <c r="Z34" s="116">
        <f>'N6'!Z34+'K6'!Z34</f>
        <v>108</v>
      </c>
      <c r="AA34" s="121">
        <f>'N6'!AA34+'K6'!AA34</f>
        <v>18</v>
      </c>
      <c r="AB34" s="121">
        <f>'N6'!AB34+'K6'!AB34</f>
        <v>25</v>
      </c>
      <c r="AC34" s="33">
        <f>'N6'!AC34+'K6'!AC34</f>
        <v>464</v>
      </c>
      <c r="AD34" s="12">
        <f>'N6'!AD34+'K6'!AD34</f>
        <v>4412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'N6'!C35+'K6'!C35</f>
        <v>0</v>
      </c>
      <c r="D35" s="118">
        <f>'N6'!D35+'K6'!D35</f>
        <v>0</v>
      </c>
      <c r="E35" s="118">
        <f>'N6'!E35+'K6'!E35</f>
        <v>0</v>
      </c>
      <c r="F35" s="119">
        <f>'N6'!F35+'K6'!F35</f>
        <v>0</v>
      </c>
      <c r="G35" s="117">
        <f>'N6'!G35+'K6'!G35</f>
        <v>0</v>
      </c>
      <c r="H35" s="119">
        <f>'N6'!H35+'K6'!H35</f>
        <v>0</v>
      </c>
      <c r="I35" s="117">
        <f>'N6'!I35+'K6'!I35</f>
        <v>0</v>
      </c>
      <c r="J35" s="119">
        <f>'N6'!J35+'K6'!J35</f>
        <v>0</v>
      </c>
      <c r="K35" s="34">
        <f>'N6'!K35+'K6'!K35</f>
        <v>0</v>
      </c>
      <c r="L35" s="122">
        <f>'N6'!L35+'K6'!L35</f>
        <v>0</v>
      </c>
      <c r="M35" s="122">
        <f>'N6'!M35+'K6'!M35</f>
        <v>0</v>
      </c>
      <c r="N35" s="122">
        <f>'N6'!N35+'K6'!N35</f>
        <v>0</v>
      </c>
      <c r="O35" s="123">
        <f>'N6'!O35+'K6'!O35</f>
        <v>0</v>
      </c>
      <c r="P35" s="122">
        <f>'N6'!P35+'K6'!P35</f>
        <v>0</v>
      </c>
      <c r="Q35" s="123">
        <f>'N6'!Q35+'K6'!Q35</f>
        <v>0</v>
      </c>
      <c r="R35" s="124">
        <f>'N6'!R35+'K6'!R35</f>
        <v>0</v>
      </c>
      <c r="S35" s="124">
        <f>'N6'!S35+'K6'!S35</f>
        <v>0</v>
      </c>
      <c r="T35" s="34">
        <f>'N6'!T35+'K6'!T35</f>
        <v>0</v>
      </c>
      <c r="U35" s="122">
        <f>'N6'!U35+'K6'!U35</f>
        <v>0</v>
      </c>
      <c r="V35" s="122">
        <f>'N6'!V35+'K6'!V35</f>
        <v>0</v>
      </c>
      <c r="W35" s="122">
        <f>'N6'!W35+'K6'!W35</f>
        <v>0</v>
      </c>
      <c r="X35" s="123">
        <f>'N6'!X35+'K6'!X35</f>
        <v>0</v>
      </c>
      <c r="Y35" s="122">
        <f>'N6'!Y35+'K6'!Y35</f>
        <v>0</v>
      </c>
      <c r="Z35" s="123">
        <f>'N6'!Z35+'K6'!Z35</f>
        <v>0</v>
      </c>
      <c r="AA35" s="124">
        <f>'N6'!AA35+'K6'!AA35</f>
        <v>0</v>
      </c>
      <c r="AB35" s="124">
        <f>'N6'!AB35+'K6'!AB35</f>
        <v>0</v>
      </c>
      <c r="AC35" s="34">
        <f>'N6'!AC35+'K6'!AC35</f>
        <v>0</v>
      </c>
      <c r="AD35" s="19">
        <f>'N6'!AD35+'K6'!AD35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'N6'!C36+'K6'!C36</f>
        <v>31437</v>
      </c>
      <c r="D36" s="83">
        <f>'N6'!D36+'K6'!D36</f>
        <v>13212</v>
      </c>
      <c r="E36" s="83">
        <f>'N6'!E36+'K6'!E36</f>
        <v>168</v>
      </c>
      <c r="F36" s="84">
        <f>'N6'!F36+'K6'!F36</f>
        <v>449</v>
      </c>
      <c r="G36" s="83">
        <f>'N6'!G36+'K6'!G36</f>
        <v>597</v>
      </c>
      <c r="H36" s="84">
        <f>'N6'!H36+'K6'!H36</f>
        <v>14959</v>
      </c>
      <c r="I36" s="83">
        <f>'N6'!I36+'K6'!I36</f>
        <v>1244</v>
      </c>
      <c r="J36" s="84">
        <f>'N6'!J36+'K6'!J36</f>
        <v>1797</v>
      </c>
      <c r="K36" s="85">
        <f>'N6'!K36+'K6'!K36</f>
        <v>63863</v>
      </c>
      <c r="L36" s="83">
        <f>'N6'!L36+'K6'!L36</f>
        <v>12623</v>
      </c>
      <c r="M36" s="83">
        <f>'N6'!M36+'K6'!M36</f>
        <v>4383</v>
      </c>
      <c r="N36" s="83">
        <f>'N6'!N36+'K6'!N36</f>
        <v>0</v>
      </c>
      <c r="O36" s="84">
        <f>'N6'!O36+'K6'!O36</f>
        <v>26</v>
      </c>
      <c r="P36" s="83">
        <f>'N6'!P36+'K6'!P36</f>
        <v>194</v>
      </c>
      <c r="Q36" s="84">
        <f>'N6'!Q36+'K6'!Q36</f>
        <v>4905</v>
      </c>
      <c r="R36" s="86">
        <f>'N6'!R36+'K6'!R36</f>
        <v>1204</v>
      </c>
      <c r="S36" s="86">
        <f>'N6'!S36+'K6'!S36</f>
        <v>1663</v>
      </c>
      <c r="T36" s="85">
        <f>'N6'!T36+'K6'!T36</f>
        <v>24998</v>
      </c>
      <c r="U36" s="83">
        <f>'N6'!U36+'K6'!U36</f>
        <v>3396</v>
      </c>
      <c r="V36" s="83">
        <f>'N6'!V36+'K6'!V36</f>
        <v>1279</v>
      </c>
      <c r="W36" s="83">
        <f>'N6'!W36+'K6'!W36</f>
        <v>0</v>
      </c>
      <c r="X36" s="84">
        <f>'N6'!X36+'K6'!X36</f>
        <v>10</v>
      </c>
      <c r="Y36" s="83">
        <f>'N6'!Y36+'K6'!Y36</f>
        <v>158</v>
      </c>
      <c r="Z36" s="84">
        <f>'N6'!Z36+'K6'!Z36</f>
        <v>1918</v>
      </c>
      <c r="AA36" s="86">
        <f>'N6'!AA36+'K6'!AA36</f>
        <v>310</v>
      </c>
      <c r="AB36" s="86">
        <f>'N6'!AB36+'K6'!AB36</f>
        <v>424</v>
      </c>
      <c r="AC36" s="85">
        <f>'N6'!AC36+'K6'!AC36</f>
        <v>7495</v>
      </c>
      <c r="AD36" s="87">
        <f>'N6'!AD36+'K6'!AD36</f>
        <v>96356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'N6'!AD38+'K6'!AD38</f>
        <v>96356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'N6'!AD39+'K6'!AD39</f>
        <v>-6389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'N6'!AD40+'K6'!AD40</f>
        <v>184205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'N6'!AD41+'K6'!AD41</f>
        <v>-51940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to</v>
      </c>
      <c r="C5" s="111">
        <f>'N7'!C5+'K7'!C5</f>
        <v>1389</v>
      </c>
      <c r="D5" s="112">
        <f>'N7'!D5+'K7'!D5</f>
        <v>486</v>
      </c>
      <c r="E5" s="112">
        <f>'N7'!E5+'K7'!E5</f>
        <v>3</v>
      </c>
      <c r="F5" s="113">
        <f>'N7'!F5+'K7'!F5</f>
        <v>26</v>
      </c>
      <c r="G5" s="111">
        <f>'N7'!G5+'K7'!G5</f>
        <v>95</v>
      </c>
      <c r="H5" s="113">
        <f>'N7'!H5+'K7'!H5</f>
        <v>601</v>
      </c>
      <c r="I5" s="111">
        <f>'N7'!I5+'K7'!I5</f>
        <v>80</v>
      </c>
      <c r="J5" s="113">
        <f>'N7'!J5+'K7'!J5</f>
        <v>120</v>
      </c>
      <c r="K5" s="32">
        <f>'N7'!K5+'K7'!K5</f>
        <v>2800</v>
      </c>
      <c r="L5" s="112">
        <f>'N7'!L5+'K7'!L5</f>
        <v>692</v>
      </c>
      <c r="M5" s="112">
        <f>'N7'!M5+'K7'!M5</f>
        <v>209</v>
      </c>
      <c r="N5" s="112">
        <f>'N7'!N5+'K7'!N5</f>
        <v>0</v>
      </c>
      <c r="O5" s="113">
        <f>'N7'!O5+'K7'!O5</f>
        <v>0</v>
      </c>
      <c r="P5" s="112">
        <f>'N7'!P5+'K7'!P5</f>
        <v>0</v>
      </c>
      <c r="Q5" s="113">
        <f>'N7'!Q5+'K7'!Q5</f>
        <v>204</v>
      </c>
      <c r="R5" s="120">
        <f>'N7'!R5+'K7'!R5</f>
        <v>66</v>
      </c>
      <c r="S5" s="120">
        <f>'N7'!S5+'K7'!S5</f>
        <v>87</v>
      </c>
      <c r="T5" s="32">
        <f>'N7'!T5+'K7'!T5</f>
        <v>1258</v>
      </c>
      <c r="U5" s="112">
        <f>'N7'!U5+'K7'!U5</f>
        <v>180</v>
      </c>
      <c r="V5" s="112">
        <f>'N7'!V5+'K7'!V5</f>
        <v>76</v>
      </c>
      <c r="W5" s="112">
        <f>'N7'!W5+'K7'!W5</f>
        <v>0</v>
      </c>
      <c r="X5" s="113">
        <f>'N7'!X5+'K7'!X5</f>
        <v>3</v>
      </c>
      <c r="Y5" s="112">
        <f>'N7'!Y5+'K7'!Y5</f>
        <v>5</v>
      </c>
      <c r="Z5" s="113">
        <f>'N7'!Z5+'K7'!Z5</f>
        <v>80</v>
      </c>
      <c r="AA5" s="120">
        <f>'N7'!AA5+'K7'!AA5</f>
        <v>18</v>
      </c>
      <c r="AB5" s="120">
        <f>'N7'!AB5+'K7'!AB5</f>
        <v>25</v>
      </c>
      <c r="AC5" s="32">
        <f>'N7'!AC5+'K7'!AC5</f>
        <v>387</v>
      </c>
      <c r="AD5" s="17">
        <f>'N7'!AD5+'K7'!AD5</f>
        <v>4445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pe</v>
      </c>
      <c r="C6" s="114">
        <f>'N7'!C6+'K7'!C6</f>
        <v>1169</v>
      </c>
      <c r="D6" s="115">
        <f>'N7'!D6+'K7'!D6</f>
        <v>341</v>
      </c>
      <c r="E6" s="115">
        <f>'N7'!E6+'K7'!E6</f>
        <v>3</v>
      </c>
      <c r="F6" s="116">
        <f>'N7'!F6+'K7'!F6</f>
        <v>15</v>
      </c>
      <c r="G6" s="114">
        <f>'N7'!G6+'K7'!G6</f>
        <v>18</v>
      </c>
      <c r="H6" s="116">
        <f>'N7'!H6+'K7'!H6</f>
        <v>478</v>
      </c>
      <c r="I6" s="114">
        <f>'N7'!I6+'K7'!I6</f>
        <v>40</v>
      </c>
      <c r="J6" s="116">
        <f>'N7'!J6+'K7'!J6</f>
        <v>58</v>
      </c>
      <c r="K6" s="33">
        <f>'N7'!K6+'K7'!K6</f>
        <v>2122</v>
      </c>
      <c r="L6" s="115">
        <f>'N7'!L6+'K7'!L6</f>
        <v>581</v>
      </c>
      <c r="M6" s="115">
        <f>'N7'!M6+'K7'!M6</f>
        <v>128</v>
      </c>
      <c r="N6" s="115">
        <f>'N7'!N6+'K7'!N6</f>
        <v>0</v>
      </c>
      <c r="O6" s="116">
        <f>'N7'!O6+'K7'!O6</f>
        <v>0</v>
      </c>
      <c r="P6" s="115">
        <f>'N7'!P6+'K7'!P6</f>
        <v>0</v>
      </c>
      <c r="Q6" s="116">
        <f>'N7'!Q6+'K7'!Q6</f>
        <v>187</v>
      </c>
      <c r="R6" s="121">
        <f>'N7'!R6+'K7'!R6</f>
        <v>64</v>
      </c>
      <c r="S6" s="121">
        <f>'N7'!S6+'K7'!S6</f>
        <v>89</v>
      </c>
      <c r="T6" s="33">
        <f>'N7'!T6+'K7'!T6</f>
        <v>1049</v>
      </c>
      <c r="U6" s="115">
        <f>'N7'!U6+'K7'!U6</f>
        <v>146</v>
      </c>
      <c r="V6" s="115">
        <f>'N7'!V6+'K7'!V6</f>
        <v>47</v>
      </c>
      <c r="W6" s="115">
        <f>'N7'!W6+'K7'!W6</f>
        <v>0</v>
      </c>
      <c r="X6" s="116">
        <f>'N7'!X6+'K7'!X6</f>
        <v>0</v>
      </c>
      <c r="Y6" s="115">
        <f>'N7'!Y6+'K7'!Y6</f>
        <v>0</v>
      </c>
      <c r="Z6" s="116">
        <f>'N7'!Z6+'K7'!Z6</f>
        <v>80</v>
      </c>
      <c r="AA6" s="121">
        <f>'N7'!AA6+'K7'!AA6</f>
        <v>6</v>
      </c>
      <c r="AB6" s="121">
        <f>'N7'!AB6+'K7'!AB6</f>
        <v>8</v>
      </c>
      <c r="AC6" s="33">
        <f>'N7'!AC6+'K7'!AC6</f>
        <v>287</v>
      </c>
      <c r="AD6" s="12">
        <f>'N7'!AD6+'K7'!AD6</f>
        <v>3458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la</v>
      </c>
      <c r="C7" s="114">
        <f>'N7'!C7+'K7'!C7</f>
        <v>2015</v>
      </c>
      <c r="D7" s="115">
        <f>'N7'!D7+'K7'!D7</f>
        <v>487</v>
      </c>
      <c r="E7" s="115">
        <f>'N7'!E7+'K7'!E7</f>
        <v>2</v>
      </c>
      <c r="F7" s="116">
        <f>'N7'!F7+'K7'!F7</f>
        <v>9</v>
      </c>
      <c r="G7" s="114">
        <f>'N7'!G7+'K7'!G7</f>
        <v>13</v>
      </c>
      <c r="H7" s="116">
        <f>'N7'!H7+'K7'!H7</f>
        <v>673</v>
      </c>
      <c r="I7" s="114">
        <f>'N7'!I7+'K7'!I7</f>
        <v>46</v>
      </c>
      <c r="J7" s="116">
        <f>'N7'!J7+'K7'!J7</f>
        <v>68</v>
      </c>
      <c r="K7" s="33">
        <f>'N7'!K7+'K7'!K7</f>
        <v>3313</v>
      </c>
      <c r="L7" s="115">
        <f>'N7'!L7+'K7'!L7</f>
        <v>1016</v>
      </c>
      <c r="M7" s="115">
        <f>'N7'!M7+'K7'!M7</f>
        <v>232</v>
      </c>
      <c r="N7" s="115">
        <f>'N7'!N7+'K7'!N7</f>
        <v>0</v>
      </c>
      <c r="O7" s="116">
        <f>'N7'!O7+'K7'!O7</f>
        <v>0</v>
      </c>
      <c r="P7" s="115">
        <f>'N7'!P7+'K7'!P7</f>
        <v>0</v>
      </c>
      <c r="Q7" s="116">
        <f>'N7'!Q7+'K7'!Q7</f>
        <v>278</v>
      </c>
      <c r="R7" s="121">
        <f>'N7'!R7+'K7'!R7</f>
        <v>104</v>
      </c>
      <c r="S7" s="121">
        <f>'N7'!S7+'K7'!S7</f>
        <v>142</v>
      </c>
      <c r="T7" s="33">
        <f>'N7'!T7+'K7'!T7</f>
        <v>1772</v>
      </c>
      <c r="U7" s="115">
        <f>'N7'!U7+'K7'!U7</f>
        <v>250</v>
      </c>
      <c r="V7" s="115">
        <f>'N7'!V7+'K7'!V7</f>
        <v>66</v>
      </c>
      <c r="W7" s="115">
        <f>'N7'!W7+'K7'!W7</f>
        <v>0</v>
      </c>
      <c r="X7" s="116">
        <f>'N7'!X7+'K7'!X7</f>
        <v>0</v>
      </c>
      <c r="Y7" s="115">
        <f>'N7'!Y7+'K7'!Y7</f>
        <v>0</v>
      </c>
      <c r="Z7" s="116">
        <f>'N7'!Z7+'K7'!Z7</f>
        <v>84</v>
      </c>
      <c r="AA7" s="121">
        <f>'N7'!AA7+'K7'!AA7</f>
        <v>20</v>
      </c>
      <c r="AB7" s="121">
        <f>'N7'!AB7+'K7'!AB7</f>
        <v>28</v>
      </c>
      <c r="AC7" s="33">
        <f>'N7'!AC7+'K7'!AC7</f>
        <v>448</v>
      </c>
      <c r="AD7" s="12">
        <f>'N7'!AD7+'K7'!AD7</f>
        <v>5533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su</v>
      </c>
      <c r="C8" s="114">
        <f>'N7'!C8+'K7'!C8</f>
        <v>1651</v>
      </c>
      <c r="D8" s="115">
        <f>'N7'!D8+'K7'!D8</f>
        <v>351</v>
      </c>
      <c r="E8" s="115">
        <f>'N7'!E8+'K7'!E8</f>
        <v>0</v>
      </c>
      <c r="F8" s="116">
        <f>'N7'!F8+'K7'!F8</f>
        <v>15</v>
      </c>
      <c r="G8" s="114">
        <f>'N7'!G8+'K7'!G8</f>
        <v>12</v>
      </c>
      <c r="H8" s="116">
        <f>'N7'!H8+'K7'!H8</f>
        <v>514</v>
      </c>
      <c r="I8" s="114">
        <f>'N7'!I8+'K7'!I8</f>
        <v>70</v>
      </c>
      <c r="J8" s="116">
        <f>'N7'!J8+'K7'!J8</f>
        <v>105</v>
      </c>
      <c r="K8" s="33">
        <f>'N7'!K8+'K7'!K8</f>
        <v>2718</v>
      </c>
      <c r="L8" s="115">
        <f>'N7'!L8+'K7'!L8</f>
        <v>749</v>
      </c>
      <c r="M8" s="115">
        <f>'N7'!M8+'K7'!M8</f>
        <v>119</v>
      </c>
      <c r="N8" s="115">
        <f>'N7'!N8+'K7'!N8</f>
        <v>0</v>
      </c>
      <c r="O8" s="116">
        <f>'N7'!O8+'K7'!O8</f>
        <v>8</v>
      </c>
      <c r="P8" s="115">
        <f>'N7'!P8+'K7'!P8</f>
        <v>0</v>
      </c>
      <c r="Q8" s="116">
        <f>'N7'!Q8+'K7'!Q8</f>
        <v>174</v>
      </c>
      <c r="R8" s="121">
        <f>'N7'!R8+'K7'!R8</f>
        <v>68</v>
      </c>
      <c r="S8" s="121">
        <f>'N7'!S8+'K7'!S8</f>
        <v>91</v>
      </c>
      <c r="T8" s="33">
        <f>'N7'!T8+'K7'!T8</f>
        <v>1209</v>
      </c>
      <c r="U8" s="115">
        <f>'N7'!U8+'K7'!U8</f>
        <v>248</v>
      </c>
      <c r="V8" s="115">
        <f>'N7'!V8+'K7'!V8</f>
        <v>48</v>
      </c>
      <c r="W8" s="115">
        <f>'N7'!W8+'K7'!W8</f>
        <v>0</v>
      </c>
      <c r="X8" s="116">
        <f>'N7'!X8+'K7'!X8</f>
        <v>2</v>
      </c>
      <c r="Y8" s="115">
        <f>'N7'!Y8+'K7'!Y8</f>
        <v>0</v>
      </c>
      <c r="Z8" s="116">
        <f>'N7'!Z8+'K7'!Z8</f>
        <v>65</v>
      </c>
      <c r="AA8" s="121">
        <f>'N7'!AA8+'K7'!AA8</f>
        <v>18</v>
      </c>
      <c r="AB8" s="121">
        <f>'N7'!AB8+'K7'!AB8</f>
        <v>25</v>
      </c>
      <c r="AC8" s="33">
        <f>'N7'!AC8+'K7'!AC8</f>
        <v>406</v>
      </c>
      <c r="AD8" s="12">
        <f>'N7'!AD8+'K7'!AD8</f>
        <v>4333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ma</v>
      </c>
      <c r="C9" s="114">
        <f>'N7'!C9+'K7'!C9</f>
        <v>1184</v>
      </c>
      <c r="D9" s="115">
        <f>'N7'!D9+'K7'!D9</f>
        <v>313</v>
      </c>
      <c r="E9" s="115">
        <f>'N7'!E9+'K7'!E9</f>
        <v>16</v>
      </c>
      <c r="F9" s="116">
        <f>'N7'!F9+'K7'!F9</f>
        <v>36</v>
      </c>
      <c r="G9" s="114">
        <f>'N7'!G9+'K7'!G9</f>
        <v>26</v>
      </c>
      <c r="H9" s="116">
        <f>'N7'!H9+'K7'!H9</f>
        <v>504</v>
      </c>
      <c r="I9" s="114">
        <f>'N7'!I9+'K7'!I9</f>
        <v>67</v>
      </c>
      <c r="J9" s="116">
        <f>'N7'!J9+'K7'!J9</f>
        <v>99</v>
      </c>
      <c r="K9" s="33">
        <f>'N7'!K9+'K7'!K9</f>
        <v>2245</v>
      </c>
      <c r="L9" s="115">
        <f>'N7'!L9+'K7'!L9</f>
        <v>781</v>
      </c>
      <c r="M9" s="115">
        <f>'N7'!M9+'K7'!M9</f>
        <v>188</v>
      </c>
      <c r="N9" s="115">
        <f>'N7'!N9+'K7'!N9</f>
        <v>0</v>
      </c>
      <c r="O9" s="116">
        <f>'N7'!O9+'K7'!O9</f>
        <v>2</v>
      </c>
      <c r="P9" s="115">
        <f>'N7'!P9+'K7'!P9</f>
        <v>0</v>
      </c>
      <c r="Q9" s="116">
        <f>'N7'!Q9+'K7'!Q9</f>
        <v>228</v>
      </c>
      <c r="R9" s="121">
        <f>'N7'!R9+'K7'!R9</f>
        <v>78</v>
      </c>
      <c r="S9" s="121">
        <f>'N7'!S9+'K7'!S9</f>
        <v>105</v>
      </c>
      <c r="T9" s="33">
        <f>'N7'!T9+'K7'!T9</f>
        <v>1382</v>
      </c>
      <c r="U9" s="115">
        <f>'N7'!U9+'K7'!U9</f>
        <v>164</v>
      </c>
      <c r="V9" s="115">
        <f>'N7'!V9+'K7'!V9</f>
        <v>56</v>
      </c>
      <c r="W9" s="115">
        <f>'N7'!W9+'K7'!W9</f>
        <v>0</v>
      </c>
      <c r="X9" s="116">
        <f>'N7'!X9+'K7'!X9</f>
        <v>0</v>
      </c>
      <c r="Y9" s="115">
        <f>'N7'!Y9+'K7'!Y9</f>
        <v>0</v>
      </c>
      <c r="Z9" s="116">
        <f>'N7'!Z9+'K7'!Z9</f>
        <v>76</v>
      </c>
      <c r="AA9" s="121">
        <f>'N7'!AA9+'K7'!AA9</f>
        <v>12</v>
      </c>
      <c r="AB9" s="121">
        <f>'N7'!AB9+'K7'!AB9</f>
        <v>17</v>
      </c>
      <c r="AC9" s="33">
        <f>'N7'!AC9+'K7'!AC9</f>
        <v>325</v>
      </c>
      <c r="AD9" s="12">
        <f>'N7'!AD9+'K7'!AD9</f>
        <v>3952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ti</v>
      </c>
      <c r="C10" s="114">
        <f>'N7'!C10+'K7'!C10</f>
        <v>1357</v>
      </c>
      <c r="D10" s="115">
        <f>'N7'!D10+'K7'!D10</f>
        <v>445</v>
      </c>
      <c r="E10" s="115">
        <f>'N7'!E10+'K7'!E10</f>
        <v>5</v>
      </c>
      <c r="F10" s="116">
        <f>'N7'!F10+'K7'!F10</f>
        <v>25</v>
      </c>
      <c r="G10" s="114">
        <f>'N7'!G10+'K7'!G10</f>
        <v>42</v>
      </c>
      <c r="H10" s="116">
        <f>'N7'!H10+'K7'!H10</f>
        <v>558</v>
      </c>
      <c r="I10" s="114">
        <f>'N7'!I10+'K7'!I10</f>
        <v>74</v>
      </c>
      <c r="J10" s="116">
        <f>'N7'!J10+'K7'!J10</f>
        <v>111</v>
      </c>
      <c r="K10" s="33">
        <f>'N7'!K10+'K7'!K10</f>
        <v>2617</v>
      </c>
      <c r="L10" s="115">
        <f>'N7'!L10+'K7'!L10</f>
        <v>779</v>
      </c>
      <c r="M10" s="115">
        <f>'N7'!M10+'K7'!M10</f>
        <v>224</v>
      </c>
      <c r="N10" s="115">
        <f>'N7'!N10+'K7'!N10</f>
        <v>0</v>
      </c>
      <c r="O10" s="116">
        <f>'N7'!O10+'K7'!O10</f>
        <v>0</v>
      </c>
      <c r="P10" s="115">
        <f>'N7'!P10+'K7'!P10</f>
        <v>4</v>
      </c>
      <c r="Q10" s="116">
        <f>'N7'!Q10+'K7'!Q10</f>
        <v>278</v>
      </c>
      <c r="R10" s="121">
        <f>'N7'!R10+'K7'!R10</f>
        <v>120</v>
      </c>
      <c r="S10" s="121">
        <f>'N7'!S10+'K7'!S10</f>
        <v>171</v>
      </c>
      <c r="T10" s="33">
        <f>'N7'!T10+'K7'!T10</f>
        <v>1576</v>
      </c>
      <c r="U10" s="115">
        <f>'N7'!U10+'K7'!U10</f>
        <v>216</v>
      </c>
      <c r="V10" s="115">
        <f>'N7'!V10+'K7'!V10</f>
        <v>75</v>
      </c>
      <c r="W10" s="115">
        <f>'N7'!W10+'K7'!W10</f>
        <v>0</v>
      </c>
      <c r="X10" s="116">
        <f>'N7'!X10+'K7'!X10</f>
        <v>0</v>
      </c>
      <c r="Y10" s="115">
        <f>'N7'!Y10+'K7'!Y10</f>
        <v>0</v>
      </c>
      <c r="Z10" s="116">
        <f>'N7'!Z10+'K7'!Z10</f>
        <v>112</v>
      </c>
      <c r="AA10" s="121">
        <f>'N7'!AA10+'K7'!AA10</f>
        <v>18</v>
      </c>
      <c r="AB10" s="121">
        <f>'N7'!AB10+'K7'!AB10</f>
        <v>25</v>
      </c>
      <c r="AC10" s="33">
        <f>'N7'!AC10+'K7'!AC10</f>
        <v>446</v>
      </c>
      <c r="AD10" s="12">
        <f>'N7'!AD10+'K7'!AD10</f>
        <v>4639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ke</v>
      </c>
      <c r="C11" s="114">
        <f>'N7'!C11+'K7'!C11</f>
        <v>1206</v>
      </c>
      <c r="D11" s="115">
        <f>'N7'!D11+'K7'!D11</f>
        <v>386</v>
      </c>
      <c r="E11" s="115">
        <f>'N7'!E11+'K7'!E11</f>
        <v>3</v>
      </c>
      <c r="F11" s="116">
        <f>'N7'!F11+'K7'!F11</f>
        <v>10</v>
      </c>
      <c r="G11" s="114">
        <f>'N7'!G11+'K7'!G11</f>
        <v>26</v>
      </c>
      <c r="H11" s="116">
        <f>'N7'!H11+'K7'!H11</f>
        <v>550</v>
      </c>
      <c r="I11" s="114">
        <f>'N7'!I11+'K7'!I11</f>
        <v>56</v>
      </c>
      <c r="J11" s="116">
        <f>'N7'!J11+'K7'!J11</f>
        <v>84</v>
      </c>
      <c r="K11" s="33">
        <f>'N7'!K11+'K7'!K11</f>
        <v>2321</v>
      </c>
      <c r="L11" s="115">
        <f>'N7'!L11+'K7'!L11</f>
        <v>721</v>
      </c>
      <c r="M11" s="115">
        <f>'N7'!M11+'K7'!M11</f>
        <v>222</v>
      </c>
      <c r="N11" s="115">
        <f>'N7'!N11+'K7'!N11</f>
        <v>0</v>
      </c>
      <c r="O11" s="116">
        <f>'N7'!O11+'K7'!O11</f>
        <v>0</v>
      </c>
      <c r="P11" s="115">
        <f>'N7'!P11+'K7'!P11</f>
        <v>0</v>
      </c>
      <c r="Q11" s="116">
        <f>'N7'!Q11+'K7'!Q11</f>
        <v>225</v>
      </c>
      <c r="R11" s="121">
        <f>'N7'!R11+'K7'!R11</f>
        <v>106</v>
      </c>
      <c r="S11" s="121">
        <f>'N7'!S11+'K7'!S11</f>
        <v>145</v>
      </c>
      <c r="T11" s="33">
        <f>'N7'!T11+'K7'!T11</f>
        <v>1419</v>
      </c>
      <c r="U11" s="115">
        <f>'N7'!U11+'K7'!U11</f>
        <v>156</v>
      </c>
      <c r="V11" s="115">
        <f>'N7'!V11+'K7'!V11</f>
        <v>44</v>
      </c>
      <c r="W11" s="115">
        <f>'N7'!W11+'K7'!W11</f>
        <v>0</v>
      </c>
      <c r="X11" s="116">
        <f>'N7'!X11+'K7'!X11</f>
        <v>0</v>
      </c>
      <c r="Y11" s="115">
        <f>'N7'!Y11+'K7'!Y11</f>
        <v>25</v>
      </c>
      <c r="Z11" s="116">
        <f>'N7'!Z11+'K7'!Z11</f>
        <v>92</v>
      </c>
      <c r="AA11" s="121">
        <f>'N7'!AA11+'K7'!AA11</f>
        <v>22</v>
      </c>
      <c r="AB11" s="121">
        <f>'N7'!AB11+'K7'!AB11</f>
        <v>28</v>
      </c>
      <c r="AC11" s="33">
        <f>'N7'!AC11+'K7'!AC11</f>
        <v>367</v>
      </c>
      <c r="AD11" s="12">
        <f>'N7'!AD11+'K7'!AD11</f>
        <v>4107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to</v>
      </c>
      <c r="C12" s="114">
        <f>'N7'!C12+'K7'!C12</f>
        <v>1058</v>
      </c>
      <c r="D12" s="115">
        <f>'N7'!D12+'K7'!D12</f>
        <v>327</v>
      </c>
      <c r="E12" s="115">
        <f>'N7'!E12+'K7'!E12</f>
        <v>4</v>
      </c>
      <c r="F12" s="116">
        <f>'N7'!F12+'K7'!F12</f>
        <v>15</v>
      </c>
      <c r="G12" s="114">
        <f>'N7'!G12+'K7'!G12</f>
        <v>28</v>
      </c>
      <c r="H12" s="116">
        <f>'N7'!H12+'K7'!H12</f>
        <v>492</v>
      </c>
      <c r="I12" s="114">
        <f>'N7'!I12+'K7'!I12</f>
        <v>50</v>
      </c>
      <c r="J12" s="116">
        <f>'N7'!J12+'K7'!J12</f>
        <v>75</v>
      </c>
      <c r="K12" s="33">
        <f>'N7'!K12+'K7'!K12</f>
        <v>2049</v>
      </c>
      <c r="L12" s="115">
        <f>'N7'!L12+'K7'!L12</f>
        <v>689</v>
      </c>
      <c r="M12" s="115">
        <f>'N7'!M12+'K7'!M12</f>
        <v>195</v>
      </c>
      <c r="N12" s="115">
        <f>'N7'!N12+'K7'!N12</f>
        <v>0</v>
      </c>
      <c r="O12" s="116">
        <f>'N7'!O12+'K7'!O12</f>
        <v>0</v>
      </c>
      <c r="P12" s="115">
        <f>'N7'!P12+'K7'!P12</f>
        <v>0</v>
      </c>
      <c r="Q12" s="116">
        <f>'N7'!Q12+'K7'!Q12</f>
        <v>181</v>
      </c>
      <c r="R12" s="121">
        <f>'N7'!R12+'K7'!R12</f>
        <v>90</v>
      </c>
      <c r="S12" s="121">
        <f>'N7'!S12+'K7'!S12</f>
        <v>110</v>
      </c>
      <c r="T12" s="33">
        <f>'N7'!T12+'K7'!T12</f>
        <v>1265</v>
      </c>
      <c r="U12" s="115">
        <f>'N7'!U12+'K7'!U12</f>
        <v>191</v>
      </c>
      <c r="V12" s="115">
        <f>'N7'!V12+'K7'!V12</f>
        <v>59</v>
      </c>
      <c r="W12" s="115">
        <f>'N7'!W12+'K7'!W12</f>
        <v>0</v>
      </c>
      <c r="X12" s="116">
        <f>'N7'!X12+'K7'!X12</f>
        <v>0</v>
      </c>
      <c r="Y12" s="115">
        <f>'N7'!Y12+'K7'!Y12</f>
        <v>4</v>
      </c>
      <c r="Z12" s="116">
        <f>'N7'!Z12+'K7'!Z12</f>
        <v>78</v>
      </c>
      <c r="AA12" s="121">
        <f>'N7'!AA12+'K7'!AA12</f>
        <v>32</v>
      </c>
      <c r="AB12" s="121">
        <f>'N7'!AB12+'K7'!AB12</f>
        <v>42</v>
      </c>
      <c r="AC12" s="33">
        <f>'N7'!AC12+'K7'!AC12</f>
        <v>406</v>
      </c>
      <c r="AD12" s="12">
        <f>'N7'!AD12+'K7'!AD12</f>
        <v>3720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pe</v>
      </c>
      <c r="C13" s="114">
        <f>'N7'!C13+'K7'!C13</f>
        <v>1634</v>
      </c>
      <c r="D13" s="115">
        <f>'N7'!D13+'K7'!D13</f>
        <v>336</v>
      </c>
      <c r="E13" s="115">
        <f>'N7'!E13+'K7'!E13</f>
        <v>13</v>
      </c>
      <c r="F13" s="116">
        <f>'N7'!F13+'K7'!F13</f>
        <v>17</v>
      </c>
      <c r="G13" s="114">
        <f>'N7'!G13+'K7'!G13</f>
        <v>43</v>
      </c>
      <c r="H13" s="116">
        <f>'N7'!H13+'K7'!H13</f>
        <v>489</v>
      </c>
      <c r="I13" s="114">
        <f>'N7'!I13+'K7'!I13</f>
        <v>44</v>
      </c>
      <c r="J13" s="116">
        <f>'N7'!J13+'K7'!J13</f>
        <v>62</v>
      </c>
      <c r="K13" s="33">
        <f>'N7'!K13+'K7'!K13</f>
        <v>2638</v>
      </c>
      <c r="L13" s="115">
        <f>'N7'!L13+'K7'!L13</f>
        <v>653</v>
      </c>
      <c r="M13" s="115">
        <f>'N7'!M13+'K7'!M13</f>
        <v>172</v>
      </c>
      <c r="N13" s="115">
        <f>'N7'!N13+'K7'!N13</f>
        <v>0</v>
      </c>
      <c r="O13" s="116">
        <f>'N7'!O13+'K7'!O13</f>
        <v>8</v>
      </c>
      <c r="P13" s="115">
        <f>'N7'!P13+'K7'!P13</f>
        <v>0</v>
      </c>
      <c r="Q13" s="116">
        <f>'N7'!Q13+'K7'!Q13</f>
        <v>216</v>
      </c>
      <c r="R13" s="121">
        <f>'N7'!R13+'K7'!R13</f>
        <v>62</v>
      </c>
      <c r="S13" s="121">
        <f>'N7'!S13+'K7'!S13</f>
        <v>87</v>
      </c>
      <c r="T13" s="33">
        <f>'N7'!T13+'K7'!T13</f>
        <v>1198</v>
      </c>
      <c r="U13" s="115">
        <f>'N7'!U13+'K7'!U13</f>
        <v>111</v>
      </c>
      <c r="V13" s="115">
        <f>'N7'!V13+'K7'!V13</f>
        <v>40</v>
      </c>
      <c r="W13" s="115">
        <f>'N7'!W13+'K7'!W13</f>
        <v>0</v>
      </c>
      <c r="X13" s="116">
        <f>'N7'!X13+'K7'!X13</f>
        <v>0</v>
      </c>
      <c r="Y13" s="115">
        <f>'N7'!Y13+'K7'!Y13</f>
        <v>0</v>
      </c>
      <c r="Z13" s="116">
        <f>'N7'!Z13+'K7'!Z13</f>
        <v>42</v>
      </c>
      <c r="AA13" s="121">
        <f>'N7'!AA13+'K7'!AA13</f>
        <v>20</v>
      </c>
      <c r="AB13" s="121">
        <f>'N7'!AB13+'K7'!AB13</f>
        <v>18</v>
      </c>
      <c r="AC13" s="33">
        <f>'N7'!AC13+'K7'!AC13</f>
        <v>231</v>
      </c>
      <c r="AD13" s="12">
        <f>'N7'!AD13+'K7'!AD13</f>
        <v>4067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la</v>
      </c>
      <c r="C14" s="114">
        <f>'N7'!C14+'K7'!C14</f>
        <v>1324</v>
      </c>
      <c r="D14" s="115">
        <f>'N7'!D14+'K7'!D14</f>
        <v>254</v>
      </c>
      <c r="E14" s="115">
        <f>'N7'!E14+'K7'!E14</f>
        <v>2</v>
      </c>
      <c r="F14" s="116">
        <f>'N7'!F14+'K7'!F14</f>
        <v>10</v>
      </c>
      <c r="G14" s="114">
        <f>'N7'!G14+'K7'!G14</f>
        <v>19</v>
      </c>
      <c r="H14" s="116">
        <f>'N7'!H14+'K7'!H14</f>
        <v>416</v>
      </c>
      <c r="I14" s="114">
        <f>'N7'!I14+'K7'!I14</f>
        <v>34</v>
      </c>
      <c r="J14" s="116">
        <f>'N7'!J14+'K7'!J14</f>
        <v>49</v>
      </c>
      <c r="K14" s="33">
        <f>'N7'!K14+'K7'!K14</f>
        <v>2108</v>
      </c>
      <c r="L14" s="115">
        <f>'N7'!L14+'K7'!L14</f>
        <v>1054</v>
      </c>
      <c r="M14" s="115">
        <f>'N7'!M14+'K7'!M14</f>
        <v>166</v>
      </c>
      <c r="N14" s="115">
        <f>'N7'!N14+'K7'!N14</f>
        <v>0</v>
      </c>
      <c r="O14" s="116">
        <f>'N7'!O14+'K7'!O14</f>
        <v>0</v>
      </c>
      <c r="P14" s="115">
        <f>'N7'!P14+'K7'!P14</f>
        <v>0</v>
      </c>
      <c r="Q14" s="116">
        <f>'N7'!Q14+'K7'!Q14</f>
        <v>251</v>
      </c>
      <c r="R14" s="121">
        <f>'N7'!R14+'K7'!R14</f>
        <v>80</v>
      </c>
      <c r="S14" s="121">
        <f>'N7'!S14+'K7'!S14</f>
        <v>105</v>
      </c>
      <c r="T14" s="33">
        <f>'N7'!T14+'K7'!T14</f>
        <v>1656</v>
      </c>
      <c r="U14" s="115">
        <f>'N7'!U14+'K7'!U14</f>
        <v>237</v>
      </c>
      <c r="V14" s="115">
        <f>'N7'!V14+'K7'!V14</f>
        <v>49</v>
      </c>
      <c r="W14" s="115">
        <f>'N7'!W14+'K7'!W14</f>
        <v>0</v>
      </c>
      <c r="X14" s="116">
        <f>'N7'!X14+'K7'!X14</f>
        <v>0</v>
      </c>
      <c r="Y14" s="115">
        <f>'N7'!Y14+'K7'!Y14</f>
        <v>0</v>
      </c>
      <c r="Z14" s="116">
        <f>'N7'!Z14+'K7'!Z14</f>
        <v>104</v>
      </c>
      <c r="AA14" s="121">
        <f>'N7'!AA14+'K7'!AA14</f>
        <v>18</v>
      </c>
      <c r="AB14" s="121">
        <f>'N7'!AB14+'K7'!AB14</f>
        <v>25</v>
      </c>
      <c r="AC14" s="33">
        <f>'N7'!AC14+'K7'!AC14</f>
        <v>433</v>
      </c>
      <c r="AD14" s="12">
        <f>'N7'!AD14+'K7'!AD14</f>
        <v>4197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su</v>
      </c>
      <c r="C15" s="114">
        <f>'N7'!C15+'K7'!C15</f>
        <v>807</v>
      </c>
      <c r="D15" s="115">
        <f>'N7'!D15+'K7'!D15</f>
        <v>206</v>
      </c>
      <c r="E15" s="115">
        <f>'N7'!E15+'K7'!E15</f>
        <v>4</v>
      </c>
      <c r="F15" s="116">
        <f>'N7'!F15+'K7'!F15</f>
        <v>17</v>
      </c>
      <c r="G15" s="114">
        <f>'N7'!G15+'K7'!G15</f>
        <v>12</v>
      </c>
      <c r="H15" s="116">
        <f>'N7'!H15+'K7'!H15</f>
        <v>313</v>
      </c>
      <c r="I15" s="114">
        <f>'N7'!I15+'K7'!I15</f>
        <v>18</v>
      </c>
      <c r="J15" s="116">
        <f>'N7'!J15+'K7'!J15</f>
        <v>27</v>
      </c>
      <c r="K15" s="33">
        <f>'N7'!K15+'K7'!K15</f>
        <v>1404</v>
      </c>
      <c r="L15" s="115">
        <f>'N7'!L15+'K7'!L15</f>
        <v>594</v>
      </c>
      <c r="M15" s="115">
        <f>'N7'!M15+'K7'!M15</f>
        <v>111</v>
      </c>
      <c r="N15" s="115">
        <f>'N7'!N15+'K7'!N15</f>
        <v>0</v>
      </c>
      <c r="O15" s="116">
        <f>'N7'!O15+'K7'!O15</f>
        <v>0</v>
      </c>
      <c r="P15" s="115">
        <f>'N7'!P15+'K7'!P15</f>
        <v>0</v>
      </c>
      <c r="Q15" s="116">
        <f>'N7'!Q15+'K7'!Q15</f>
        <v>140</v>
      </c>
      <c r="R15" s="121">
        <f>'N7'!R15+'K7'!R15</f>
        <v>74</v>
      </c>
      <c r="S15" s="121">
        <f>'N7'!S15+'K7'!S15</f>
        <v>104</v>
      </c>
      <c r="T15" s="33">
        <f>'N7'!T15+'K7'!T15</f>
        <v>1023</v>
      </c>
      <c r="U15" s="115">
        <f>'N7'!U15+'K7'!U15</f>
        <v>186</v>
      </c>
      <c r="V15" s="115">
        <f>'N7'!V15+'K7'!V15</f>
        <v>54</v>
      </c>
      <c r="W15" s="115">
        <f>'N7'!W15+'K7'!W15</f>
        <v>0</v>
      </c>
      <c r="X15" s="116">
        <f>'N7'!X15+'K7'!X15</f>
        <v>0</v>
      </c>
      <c r="Y15" s="115">
        <f>'N7'!Y15+'K7'!Y15</f>
        <v>4</v>
      </c>
      <c r="Z15" s="116">
        <f>'N7'!Z15+'K7'!Z15</f>
        <v>65</v>
      </c>
      <c r="AA15" s="121">
        <f>'N7'!AA15+'K7'!AA15</f>
        <v>16</v>
      </c>
      <c r="AB15" s="121">
        <f>'N7'!AB15+'K7'!AB15</f>
        <v>21</v>
      </c>
      <c r="AC15" s="33">
        <f>'N7'!AC15+'K7'!AC15</f>
        <v>346</v>
      </c>
      <c r="AD15" s="12">
        <f>'N7'!AD15+'K7'!AD15</f>
        <v>2773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ma</v>
      </c>
      <c r="C16" s="114">
        <f>'N7'!C16+'K7'!C16</f>
        <v>856</v>
      </c>
      <c r="D16" s="115">
        <f>'N7'!D16+'K7'!D16</f>
        <v>249</v>
      </c>
      <c r="E16" s="115">
        <f>'N7'!E16+'K7'!E16</f>
        <v>3</v>
      </c>
      <c r="F16" s="116">
        <f>'N7'!F16+'K7'!F16</f>
        <v>9</v>
      </c>
      <c r="G16" s="114">
        <f>'N7'!G16+'K7'!G16</f>
        <v>22</v>
      </c>
      <c r="H16" s="116">
        <f>'N7'!H16+'K7'!H16</f>
        <v>284</v>
      </c>
      <c r="I16" s="114">
        <f>'N7'!I16+'K7'!I16</f>
        <v>54</v>
      </c>
      <c r="J16" s="116">
        <f>'N7'!J16+'K7'!J16</f>
        <v>80</v>
      </c>
      <c r="K16" s="33">
        <f>'N7'!K16+'K7'!K16</f>
        <v>1557</v>
      </c>
      <c r="L16" s="115">
        <f>'N7'!L16+'K7'!L16</f>
        <v>602</v>
      </c>
      <c r="M16" s="115">
        <f>'N7'!M16+'K7'!M16</f>
        <v>147</v>
      </c>
      <c r="N16" s="115">
        <f>'N7'!N16+'K7'!N16</f>
        <v>0</v>
      </c>
      <c r="O16" s="116">
        <f>'N7'!O16+'K7'!O16</f>
        <v>0</v>
      </c>
      <c r="P16" s="115">
        <f>'N7'!P16+'K7'!P16</f>
        <v>0</v>
      </c>
      <c r="Q16" s="116">
        <f>'N7'!Q16+'K7'!Q16</f>
        <v>168</v>
      </c>
      <c r="R16" s="121">
        <f>'N7'!R16+'K7'!R16</f>
        <v>74</v>
      </c>
      <c r="S16" s="121">
        <f>'N7'!S16+'K7'!S16</f>
        <v>105</v>
      </c>
      <c r="T16" s="33">
        <f>'N7'!T16+'K7'!T16</f>
        <v>1096</v>
      </c>
      <c r="U16" s="115">
        <f>'N7'!U16+'K7'!U16</f>
        <v>127</v>
      </c>
      <c r="V16" s="115">
        <f>'N7'!V16+'K7'!V16</f>
        <v>32</v>
      </c>
      <c r="W16" s="115">
        <f>'N7'!W16+'K7'!W16</f>
        <v>0</v>
      </c>
      <c r="X16" s="116">
        <f>'N7'!X16+'K7'!X16</f>
        <v>0</v>
      </c>
      <c r="Y16" s="115">
        <f>'N7'!Y16+'K7'!Y16</f>
        <v>0</v>
      </c>
      <c r="Z16" s="116">
        <f>'N7'!Z16+'K7'!Z16</f>
        <v>52</v>
      </c>
      <c r="AA16" s="121">
        <f>'N7'!AA16+'K7'!AA16</f>
        <v>4</v>
      </c>
      <c r="AB16" s="121">
        <f>'N7'!AB16+'K7'!AB16</f>
        <v>6</v>
      </c>
      <c r="AC16" s="33">
        <f>'N7'!AC16+'K7'!AC16</f>
        <v>221</v>
      </c>
      <c r="AD16" s="12">
        <f>'N7'!AD16+'K7'!AD16</f>
        <v>2874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ti</v>
      </c>
      <c r="C17" s="114">
        <f>'N7'!C17+'K7'!C17</f>
        <v>983</v>
      </c>
      <c r="D17" s="115">
        <f>'N7'!D17+'K7'!D17</f>
        <v>329</v>
      </c>
      <c r="E17" s="115">
        <f>'N7'!E17+'K7'!E17</f>
        <v>6</v>
      </c>
      <c r="F17" s="116">
        <f>'N7'!F17+'K7'!F17</f>
        <v>0</v>
      </c>
      <c r="G17" s="114">
        <f>'N7'!G17+'K7'!G17</f>
        <v>35</v>
      </c>
      <c r="H17" s="116">
        <f>'N7'!H17+'K7'!H17</f>
        <v>346</v>
      </c>
      <c r="I17" s="114">
        <f>'N7'!I17+'K7'!I17</f>
        <v>58</v>
      </c>
      <c r="J17" s="116">
        <f>'N7'!J17+'K7'!J17</f>
        <v>87</v>
      </c>
      <c r="K17" s="33">
        <f>'N7'!K17+'K7'!K17</f>
        <v>1844</v>
      </c>
      <c r="L17" s="115">
        <f>'N7'!L17+'K7'!L17</f>
        <v>620</v>
      </c>
      <c r="M17" s="115">
        <f>'N7'!M17+'K7'!M17</f>
        <v>137</v>
      </c>
      <c r="N17" s="115">
        <f>'N7'!N17+'K7'!N17</f>
        <v>0</v>
      </c>
      <c r="O17" s="116">
        <f>'N7'!O17+'K7'!O17</f>
        <v>0</v>
      </c>
      <c r="P17" s="115">
        <f>'N7'!P17+'K7'!P17</f>
        <v>0</v>
      </c>
      <c r="Q17" s="116">
        <f>'N7'!Q17+'K7'!Q17</f>
        <v>145</v>
      </c>
      <c r="R17" s="121">
        <f>'N7'!R17+'K7'!R17</f>
        <v>112</v>
      </c>
      <c r="S17" s="121">
        <f>'N7'!S17+'K7'!S17</f>
        <v>158</v>
      </c>
      <c r="T17" s="33">
        <f>'N7'!T17+'K7'!T17</f>
        <v>1172</v>
      </c>
      <c r="U17" s="115">
        <f>'N7'!U17+'K7'!U17</f>
        <v>119</v>
      </c>
      <c r="V17" s="115">
        <f>'N7'!V17+'K7'!V17</f>
        <v>25</v>
      </c>
      <c r="W17" s="115">
        <f>'N7'!W17+'K7'!W17</f>
        <v>0</v>
      </c>
      <c r="X17" s="116">
        <f>'N7'!X17+'K7'!X17</f>
        <v>0</v>
      </c>
      <c r="Y17" s="115">
        <f>'N7'!Y17+'K7'!Y17</f>
        <v>5</v>
      </c>
      <c r="Z17" s="116">
        <f>'N7'!Z17+'K7'!Z17</f>
        <v>47</v>
      </c>
      <c r="AA17" s="121">
        <f>'N7'!AA17+'K7'!AA17</f>
        <v>6</v>
      </c>
      <c r="AB17" s="121">
        <f>'N7'!AB17+'K7'!AB17</f>
        <v>8</v>
      </c>
      <c r="AC17" s="33">
        <f>'N7'!AC17+'K7'!AC17</f>
        <v>210</v>
      </c>
      <c r="AD17" s="12">
        <f>'N7'!AD17+'K7'!AD17</f>
        <v>3226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ke</v>
      </c>
      <c r="C18" s="114">
        <f>'N7'!C18+'K7'!C18</f>
        <v>960</v>
      </c>
      <c r="D18" s="115">
        <f>'N7'!D18+'K7'!D18</f>
        <v>323</v>
      </c>
      <c r="E18" s="115">
        <f>'N7'!E18+'K7'!E18</f>
        <v>12</v>
      </c>
      <c r="F18" s="116">
        <f>'N7'!F18+'K7'!F18</f>
        <v>7</v>
      </c>
      <c r="G18" s="114">
        <f>'N7'!G18+'K7'!G18</f>
        <v>29</v>
      </c>
      <c r="H18" s="116">
        <f>'N7'!H18+'K7'!H18</f>
        <v>319</v>
      </c>
      <c r="I18" s="114">
        <f>'N7'!I18+'K7'!I18</f>
        <v>37</v>
      </c>
      <c r="J18" s="116">
        <f>'N7'!J18+'K7'!J18</f>
        <v>56</v>
      </c>
      <c r="K18" s="33">
        <f>'N7'!K18+'K7'!K18</f>
        <v>1743</v>
      </c>
      <c r="L18" s="115">
        <f>'N7'!L18+'K7'!L18</f>
        <v>712</v>
      </c>
      <c r="M18" s="115">
        <f>'N7'!M18+'K7'!M18</f>
        <v>175</v>
      </c>
      <c r="N18" s="115">
        <f>'N7'!N18+'K7'!N18</f>
        <v>0</v>
      </c>
      <c r="O18" s="116">
        <f>'N7'!O18+'K7'!O18</f>
        <v>0</v>
      </c>
      <c r="P18" s="115">
        <f>'N7'!P18+'K7'!P18</f>
        <v>0</v>
      </c>
      <c r="Q18" s="116">
        <f>'N7'!Q18+'K7'!Q18</f>
        <v>217</v>
      </c>
      <c r="R18" s="121">
        <f>'N7'!R18+'K7'!R18</f>
        <v>88</v>
      </c>
      <c r="S18" s="121">
        <f>'N7'!S18+'K7'!S18</f>
        <v>105</v>
      </c>
      <c r="T18" s="33">
        <f>'N7'!T18+'K7'!T18</f>
        <v>1297</v>
      </c>
      <c r="U18" s="115">
        <f>'N7'!U18+'K7'!U18</f>
        <v>121</v>
      </c>
      <c r="V18" s="115">
        <f>'N7'!V18+'K7'!V18</f>
        <v>30</v>
      </c>
      <c r="W18" s="115">
        <f>'N7'!W18+'K7'!W18</f>
        <v>0</v>
      </c>
      <c r="X18" s="116">
        <f>'N7'!X18+'K7'!X18</f>
        <v>1</v>
      </c>
      <c r="Y18" s="115">
        <f>'N7'!Y18+'K7'!Y18</f>
        <v>0</v>
      </c>
      <c r="Z18" s="116">
        <f>'N7'!Z18+'K7'!Z18</f>
        <v>53</v>
      </c>
      <c r="AA18" s="121">
        <f>'N7'!AA18+'K7'!AA18</f>
        <v>20</v>
      </c>
      <c r="AB18" s="121">
        <f>'N7'!AB18+'K7'!AB18</f>
        <v>26</v>
      </c>
      <c r="AC18" s="33">
        <f>'N7'!AC18+'K7'!AC18</f>
        <v>251</v>
      </c>
      <c r="AD18" s="12">
        <f>'N7'!AD18+'K7'!AD18</f>
        <v>3291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to</v>
      </c>
      <c r="C19" s="114">
        <f>'N7'!C19+'K7'!C19</f>
        <v>903</v>
      </c>
      <c r="D19" s="115">
        <f>'N7'!D19+'K7'!D19</f>
        <v>240</v>
      </c>
      <c r="E19" s="115">
        <f>'N7'!E19+'K7'!E19</f>
        <v>14</v>
      </c>
      <c r="F19" s="116">
        <f>'N7'!F19+'K7'!F19</f>
        <v>8</v>
      </c>
      <c r="G19" s="114">
        <f>'N7'!G19+'K7'!G19</f>
        <v>19</v>
      </c>
      <c r="H19" s="116">
        <f>'N7'!H19+'K7'!H19</f>
        <v>348</v>
      </c>
      <c r="I19" s="114">
        <f>'N7'!I19+'K7'!I19</f>
        <v>51</v>
      </c>
      <c r="J19" s="116">
        <f>'N7'!J19+'K7'!J19</f>
        <v>70</v>
      </c>
      <c r="K19" s="33">
        <f>'N7'!K19+'K7'!K19</f>
        <v>1653</v>
      </c>
      <c r="L19" s="115">
        <f>'N7'!L19+'K7'!L19</f>
        <v>580</v>
      </c>
      <c r="M19" s="115">
        <f>'N7'!M19+'K7'!M19</f>
        <v>144</v>
      </c>
      <c r="N19" s="115">
        <f>'N7'!N19+'K7'!N19</f>
        <v>0</v>
      </c>
      <c r="O19" s="116">
        <f>'N7'!O19+'K7'!O19</f>
        <v>0</v>
      </c>
      <c r="P19" s="115">
        <f>'N7'!P19+'K7'!P19</f>
        <v>0</v>
      </c>
      <c r="Q19" s="116">
        <f>'N7'!Q19+'K7'!Q19</f>
        <v>143</v>
      </c>
      <c r="R19" s="121">
        <f>'N7'!R19+'K7'!R19</f>
        <v>64</v>
      </c>
      <c r="S19" s="121">
        <f>'N7'!S19+'K7'!S19</f>
        <v>87</v>
      </c>
      <c r="T19" s="33">
        <f>'N7'!T19+'K7'!T19</f>
        <v>1018</v>
      </c>
      <c r="U19" s="115">
        <f>'N7'!U19+'K7'!U19</f>
        <v>160</v>
      </c>
      <c r="V19" s="115">
        <f>'N7'!V19+'K7'!V19</f>
        <v>45</v>
      </c>
      <c r="W19" s="115">
        <f>'N7'!W19+'K7'!W19</f>
        <v>0</v>
      </c>
      <c r="X19" s="116">
        <f>'N7'!X19+'K7'!X19</f>
        <v>0</v>
      </c>
      <c r="Y19" s="115">
        <f>'N7'!Y19+'K7'!Y19</f>
        <v>0</v>
      </c>
      <c r="Z19" s="116">
        <f>'N7'!Z19+'K7'!Z19</f>
        <v>67</v>
      </c>
      <c r="AA19" s="121">
        <f>'N7'!AA19+'K7'!AA19</f>
        <v>16</v>
      </c>
      <c r="AB19" s="121">
        <f>'N7'!AB19+'K7'!AB19</f>
        <v>22</v>
      </c>
      <c r="AC19" s="33">
        <f>'N7'!AC19+'K7'!AC19</f>
        <v>310</v>
      </c>
      <c r="AD19" s="12">
        <f>'N7'!AD19+'K7'!AD19</f>
        <v>2981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pe</v>
      </c>
      <c r="C20" s="114">
        <f>'N7'!C20+'K7'!C20</f>
        <v>1511</v>
      </c>
      <c r="D20" s="115">
        <f>'N7'!D20+'K7'!D20</f>
        <v>363</v>
      </c>
      <c r="E20" s="115">
        <f>'N7'!E20+'K7'!E20</f>
        <v>0</v>
      </c>
      <c r="F20" s="116">
        <f>'N7'!F20+'K7'!F20</f>
        <v>13</v>
      </c>
      <c r="G20" s="114">
        <f>'N7'!G20+'K7'!G20</f>
        <v>22</v>
      </c>
      <c r="H20" s="116">
        <f>'N7'!H20+'K7'!H20</f>
        <v>460</v>
      </c>
      <c r="I20" s="114">
        <f>'N7'!I20+'K7'!I20</f>
        <v>80</v>
      </c>
      <c r="J20" s="116">
        <f>'N7'!J20+'K7'!J20</f>
        <v>119</v>
      </c>
      <c r="K20" s="33">
        <f>'N7'!K20+'K7'!K20</f>
        <v>2568</v>
      </c>
      <c r="L20" s="115">
        <f>'N7'!L20+'K7'!L20</f>
        <v>557</v>
      </c>
      <c r="M20" s="115">
        <f>'N7'!M20+'K7'!M20</f>
        <v>166</v>
      </c>
      <c r="N20" s="115">
        <f>'N7'!N20+'K7'!N20</f>
        <v>0</v>
      </c>
      <c r="O20" s="116">
        <f>'N7'!O20+'K7'!O20</f>
        <v>0</v>
      </c>
      <c r="P20" s="115">
        <f>'N7'!P20+'K7'!P20</f>
        <v>0</v>
      </c>
      <c r="Q20" s="116">
        <f>'N7'!Q20+'K7'!Q20</f>
        <v>161</v>
      </c>
      <c r="R20" s="121">
        <f>'N7'!R20+'K7'!R20</f>
        <v>60</v>
      </c>
      <c r="S20" s="121">
        <f>'N7'!S20+'K7'!S20</f>
        <v>78</v>
      </c>
      <c r="T20" s="33">
        <f>'N7'!T20+'K7'!T20</f>
        <v>1022</v>
      </c>
      <c r="U20" s="115">
        <f>'N7'!U20+'K7'!U20</f>
        <v>140</v>
      </c>
      <c r="V20" s="115">
        <f>'N7'!V20+'K7'!V20</f>
        <v>40</v>
      </c>
      <c r="W20" s="115">
        <f>'N7'!W20+'K7'!W20</f>
        <v>0</v>
      </c>
      <c r="X20" s="116">
        <f>'N7'!X20+'K7'!X20</f>
        <v>0</v>
      </c>
      <c r="Y20" s="115">
        <f>'N7'!Y20+'K7'!Y20</f>
        <v>0</v>
      </c>
      <c r="Z20" s="116">
        <f>'N7'!Z20+'K7'!Z20</f>
        <v>35</v>
      </c>
      <c r="AA20" s="121">
        <f>'N7'!AA20+'K7'!AA20</f>
        <v>26</v>
      </c>
      <c r="AB20" s="121">
        <f>'N7'!AB20+'K7'!AB20</f>
        <v>35</v>
      </c>
      <c r="AC20" s="33">
        <f>'N7'!AC20+'K7'!AC20</f>
        <v>276</v>
      </c>
      <c r="AD20" s="12">
        <f>'N7'!AD20+'K7'!AD20</f>
        <v>3866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la</v>
      </c>
      <c r="C21" s="114">
        <f>'N7'!C21+'K7'!C21</f>
        <v>1519</v>
      </c>
      <c r="D21" s="115">
        <f>'N7'!D21+'K7'!D21</f>
        <v>345</v>
      </c>
      <c r="E21" s="115">
        <f>'N7'!E21+'K7'!E21</f>
        <v>2</v>
      </c>
      <c r="F21" s="116">
        <f>'N7'!F21+'K7'!F21</f>
        <v>18</v>
      </c>
      <c r="G21" s="114">
        <f>'N7'!G21+'K7'!G21</f>
        <v>20</v>
      </c>
      <c r="H21" s="116">
        <f>'N7'!H21+'K7'!H21</f>
        <v>467</v>
      </c>
      <c r="I21" s="114">
        <f>'N7'!I21+'K7'!I21</f>
        <v>78</v>
      </c>
      <c r="J21" s="116">
        <f>'N7'!J21+'K7'!J21</f>
        <v>111</v>
      </c>
      <c r="K21" s="33">
        <f>'N7'!K21+'K7'!K21</f>
        <v>2560</v>
      </c>
      <c r="L21" s="115">
        <f>'N7'!L21+'K7'!L21</f>
        <v>953</v>
      </c>
      <c r="M21" s="115">
        <f>'N7'!M21+'K7'!M21</f>
        <v>157</v>
      </c>
      <c r="N21" s="115">
        <f>'N7'!N21+'K7'!N21</f>
        <v>0</v>
      </c>
      <c r="O21" s="116">
        <f>'N7'!O21+'K7'!O21</f>
        <v>0</v>
      </c>
      <c r="P21" s="115">
        <f>'N7'!P21+'K7'!P21</f>
        <v>0</v>
      </c>
      <c r="Q21" s="116">
        <f>'N7'!Q21+'K7'!Q21</f>
        <v>175</v>
      </c>
      <c r="R21" s="121">
        <f>'N7'!R21+'K7'!R21</f>
        <v>110</v>
      </c>
      <c r="S21" s="121">
        <f>'N7'!S21+'K7'!S21</f>
        <v>145</v>
      </c>
      <c r="T21" s="33">
        <f>'N7'!T21+'K7'!T21</f>
        <v>1540</v>
      </c>
      <c r="U21" s="115">
        <f>'N7'!U21+'K7'!U21</f>
        <v>173</v>
      </c>
      <c r="V21" s="115">
        <f>'N7'!V21+'K7'!V21</f>
        <v>39</v>
      </c>
      <c r="W21" s="115">
        <f>'N7'!W21+'K7'!W21</f>
        <v>0</v>
      </c>
      <c r="X21" s="116">
        <f>'N7'!X21+'K7'!X21</f>
        <v>2</v>
      </c>
      <c r="Y21" s="115">
        <f>'N7'!Y21+'K7'!Y21</f>
        <v>0</v>
      </c>
      <c r="Z21" s="116">
        <f>'N7'!Z21+'K7'!Z21</f>
        <v>69</v>
      </c>
      <c r="AA21" s="121">
        <f>'N7'!AA21+'K7'!AA21</f>
        <v>6</v>
      </c>
      <c r="AB21" s="121">
        <f>'N7'!AB21+'K7'!AB21</f>
        <v>8</v>
      </c>
      <c r="AC21" s="33">
        <f>'N7'!AC21+'K7'!AC21</f>
        <v>297</v>
      </c>
      <c r="AD21" s="12">
        <f>'N7'!AD21+'K7'!AD21</f>
        <v>4397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su</v>
      </c>
      <c r="C22" s="114">
        <f>'N7'!C22+'K7'!C22</f>
        <v>1446</v>
      </c>
      <c r="D22" s="115">
        <f>'N7'!D22+'K7'!D22</f>
        <v>398</v>
      </c>
      <c r="E22" s="115">
        <f>'N7'!E22+'K7'!E22</f>
        <v>4</v>
      </c>
      <c r="F22" s="116">
        <f>'N7'!F22+'K7'!F22</f>
        <v>11</v>
      </c>
      <c r="G22" s="114">
        <f>'N7'!G22+'K7'!G22</f>
        <v>20</v>
      </c>
      <c r="H22" s="116">
        <f>'N7'!H22+'K7'!H22</f>
        <v>583</v>
      </c>
      <c r="I22" s="114">
        <f>'N7'!I22+'K7'!I22</f>
        <v>66</v>
      </c>
      <c r="J22" s="116">
        <f>'N7'!J22+'K7'!J22</f>
        <v>100</v>
      </c>
      <c r="K22" s="33">
        <f>'N7'!K22+'K7'!K22</f>
        <v>2628</v>
      </c>
      <c r="L22" s="115">
        <f>'N7'!L22+'K7'!L22</f>
        <v>779</v>
      </c>
      <c r="M22" s="115">
        <f>'N7'!M22+'K7'!M22</f>
        <v>156</v>
      </c>
      <c r="N22" s="115">
        <f>'N7'!N22+'K7'!N22</f>
        <v>0</v>
      </c>
      <c r="O22" s="116">
        <f>'N7'!O22+'K7'!O22</f>
        <v>0</v>
      </c>
      <c r="P22" s="115">
        <f>'N7'!P22+'K7'!P22</f>
        <v>0</v>
      </c>
      <c r="Q22" s="116">
        <f>'N7'!Q22+'K7'!Q22</f>
        <v>387</v>
      </c>
      <c r="R22" s="121">
        <f>'N7'!R22+'K7'!R22</f>
        <v>72</v>
      </c>
      <c r="S22" s="121">
        <f>'N7'!S22+'K7'!S22</f>
        <v>87</v>
      </c>
      <c r="T22" s="33">
        <f>'N7'!T22+'K7'!T22</f>
        <v>1481</v>
      </c>
      <c r="U22" s="115">
        <f>'N7'!U22+'K7'!U22</f>
        <v>179</v>
      </c>
      <c r="V22" s="115">
        <f>'N7'!V22+'K7'!V22</f>
        <v>50</v>
      </c>
      <c r="W22" s="115">
        <f>'N7'!W22+'K7'!W22</f>
        <v>0</v>
      </c>
      <c r="X22" s="116">
        <f>'N7'!X22+'K7'!X22</f>
        <v>0</v>
      </c>
      <c r="Y22" s="115">
        <f>'N7'!Y22+'K7'!Y22</f>
        <v>0</v>
      </c>
      <c r="Z22" s="116">
        <f>'N7'!Z22+'K7'!Z22</f>
        <v>75</v>
      </c>
      <c r="AA22" s="121">
        <f>'N7'!AA22+'K7'!AA22</f>
        <v>14</v>
      </c>
      <c r="AB22" s="121">
        <f>'N7'!AB22+'K7'!AB22</f>
        <v>19</v>
      </c>
      <c r="AC22" s="33">
        <f>'N7'!AC22+'K7'!AC22</f>
        <v>337</v>
      </c>
      <c r="AD22" s="12">
        <f>'N7'!AD22+'K7'!AD22</f>
        <v>4446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ma</v>
      </c>
      <c r="C23" s="114">
        <f>'N7'!C23+'K7'!C23</f>
        <v>1963</v>
      </c>
      <c r="D23" s="115">
        <f>'N7'!D23+'K7'!D23</f>
        <v>567</v>
      </c>
      <c r="E23" s="115">
        <f>'N7'!E23+'K7'!E23</f>
        <v>11</v>
      </c>
      <c r="F23" s="116">
        <f>'N7'!F23+'K7'!F23</f>
        <v>21</v>
      </c>
      <c r="G23" s="114">
        <f>'N7'!G23+'K7'!G23</f>
        <v>32</v>
      </c>
      <c r="H23" s="116">
        <f>'N7'!H23+'K7'!H23</f>
        <v>711</v>
      </c>
      <c r="I23" s="114">
        <f>'N7'!I23+'K7'!I23</f>
        <v>115</v>
      </c>
      <c r="J23" s="116">
        <f>'N7'!J23+'K7'!J23</f>
        <v>171</v>
      </c>
      <c r="K23" s="33">
        <f>'N7'!K23+'K7'!K23</f>
        <v>3591</v>
      </c>
      <c r="L23" s="115">
        <f>'N7'!L23+'K7'!L23</f>
        <v>768</v>
      </c>
      <c r="M23" s="115">
        <f>'N7'!M23+'K7'!M23</f>
        <v>178</v>
      </c>
      <c r="N23" s="115">
        <f>'N7'!N23+'K7'!N23</f>
        <v>0</v>
      </c>
      <c r="O23" s="116">
        <f>'N7'!O23+'K7'!O23</f>
        <v>6</v>
      </c>
      <c r="P23" s="115">
        <f>'N7'!P23+'K7'!P23</f>
        <v>0</v>
      </c>
      <c r="Q23" s="116">
        <f>'N7'!Q23+'K7'!Q23</f>
        <v>191</v>
      </c>
      <c r="R23" s="121">
        <f>'N7'!R23+'K7'!R23</f>
        <v>100</v>
      </c>
      <c r="S23" s="121">
        <f>'N7'!S23+'K7'!S23</f>
        <v>135</v>
      </c>
      <c r="T23" s="33">
        <f>'N7'!T23+'K7'!T23</f>
        <v>1378</v>
      </c>
      <c r="U23" s="115">
        <f>'N7'!U23+'K7'!U23</f>
        <v>168</v>
      </c>
      <c r="V23" s="115">
        <f>'N7'!V23+'K7'!V23</f>
        <v>61</v>
      </c>
      <c r="W23" s="115">
        <f>'N7'!W23+'K7'!W23</f>
        <v>0</v>
      </c>
      <c r="X23" s="116">
        <f>'N7'!X23+'K7'!X23</f>
        <v>0</v>
      </c>
      <c r="Y23" s="115">
        <f>'N7'!Y23+'K7'!Y23</f>
        <v>0</v>
      </c>
      <c r="Z23" s="116">
        <f>'N7'!Z23+'K7'!Z23</f>
        <v>63</v>
      </c>
      <c r="AA23" s="121">
        <f>'N7'!AA23+'K7'!AA23</f>
        <v>10</v>
      </c>
      <c r="AB23" s="121">
        <f>'N7'!AB23+'K7'!AB23</f>
        <v>12</v>
      </c>
      <c r="AC23" s="33">
        <f>'N7'!AC23+'K7'!AC23</f>
        <v>314</v>
      </c>
      <c r="AD23" s="12">
        <f>'N7'!AD23+'K7'!AD23</f>
        <v>5283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ti</v>
      </c>
      <c r="C24" s="114">
        <f>'N7'!C24+'K7'!C24</f>
        <v>1950</v>
      </c>
      <c r="D24" s="115">
        <f>'N7'!D24+'K7'!D24</f>
        <v>597</v>
      </c>
      <c r="E24" s="115">
        <f>'N7'!E24+'K7'!E24</f>
        <v>16</v>
      </c>
      <c r="F24" s="116">
        <f>'N7'!F24+'K7'!F24</f>
        <v>10</v>
      </c>
      <c r="G24" s="114">
        <f>'N7'!G24+'K7'!G24</f>
        <v>37</v>
      </c>
      <c r="H24" s="116">
        <f>'N7'!H24+'K7'!H24</f>
        <v>834</v>
      </c>
      <c r="I24" s="114">
        <f>'N7'!I24+'K7'!I24</f>
        <v>85</v>
      </c>
      <c r="J24" s="116">
        <f>'N7'!J24+'K7'!J24</f>
        <v>132</v>
      </c>
      <c r="K24" s="33">
        <f>'N7'!K24+'K7'!K24</f>
        <v>3661</v>
      </c>
      <c r="L24" s="115">
        <f>'N7'!L24+'K7'!L24</f>
        <v>1011</v>
      </c>
      <c r="M24" s="115">
        <f>'N7'!M24+'K7'!M24</f>
        <v>235</v>
      </c>
      <c r="N24" s="115">
        <f>'N7'!N24+'K7'!N24</f>
        <v>0</v>
      </c>
      <c r="O24" s="116">
        <f>'N7'!O24+'K7'!O24</f>
        <v>0</v>
      </c>
      <c r="P24" s="115">
        <f>'N7'!P24+'K7'!P24</f>
        <v>0</v>
      </c>
      <c r="Q24" s="116">
        <f>'N7'!Q24+'K7'!Q24</f>
        <v>289</v>
      </c>
      <c r="R24" s="121">
        <f>'N7'!R24+'K7'!R24</f>
        <v>130</v>
      </c>
      <c r="S24" s="121">
        <f>'N7'!S24+'K7'!S24</f>
        <v>178</v>
      </c>
      <c r="T24" s="33">
        <f>'N7'!T24+'K7'!T24</f>
        <v>1843</v>
      </c>
      <c r="U24" s="115">
        <f>'N7'!U24+'K7'!U24</f>
        <v>249</v>
      </c>
      <c r="V24" s="115">
        <f>'N7'!V24+'K7'!V24</f>
        <v>59</v>
      </c>
      <c r="W24" s="115">
        <f>'N7'!W24+'K7'!W24</f>
        <v>0</v>
      </c>
      <c r="X24" s="116">
        <f>'N7'!X24+'K7'!X24</f>
        <v>0</v>
      </c>
      <c r="Y24" s="115">
        <f>'N7'!Y24+'K7'!Y24</f>
        <v>2</v>
      </c>
      <c r="Z24" s="116">
        <f>'N7'!Z24+'K7'!Z24</f>
        <v>109</v>
      </c>
      <c r="AA24" s="121">
        <f>'N7'!AA24+'K7'!AA24</f>
        <v>26</v>
      </c>
      <c r="AB24" s="121">
        <f>'N7'!AB24+'K7'!AB24</f>
        <v>34</v>
      </c>
      <c r="AC24" s="33">
        <f>'N7'!AC24+'K7'!AC24</f>
        <v>479</v>
      </c>
      <c r="AD24" s="12">
        <f>'N7'!AD24+'K7'!AD24</f>
        <v>5983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ke</v>
      </c>
      <c r="C25" s="114">
        <f>'N7'!C25+'K7'!C25</f>
        <v>1639</v>
      </c>
      <c r="D25" s="115">
        <f>'N7'!D25+'K7'!D25</f>
        <v>469</v>
      </c>
      <c r="E25" s="115">
        <f>'N7'!E25+'K7'!E25</f>
        <v>8</v>
      </c>
      <c r="F25" s="116">
        <f>'N7'!F25+'K7'!F25</f>
        <v>14</v>
      </c>
      <c r="G25" s="114">
        <f>'N7'!G25+'K7'!G25</f>
        <v>19</v>
      </c>
      <c r="H25" s="116">
        <f>'N7'!H25+'K7'!H25</f>
        <v>619</v>
      </c>
      <c r="I25" s="114">
        <f>'N7'!I25+'K7'!I25</f>
        <v>88</v>
      </c>
      <c r="J25" s="116">
        <f>'N7'!J25+'K7'!J25</f>
        <v>132</v>
      </c>
      <c r="K25" s="33">
        <f>'N7'!K25+'K7'!K25</f>
        <v>2988</v>
      </c>
      <c r="L25" s="115">
        <f>'N7'!L25+'K7'!L25</f>
        <v>967</v>
      </c>
      <c r="M25" s="115">
        <f>'N7'!M25+'K7'!M25</f>
        <v>275</v>
      </c>
      <c r="N25" s="115">
        <f>'N7'!N25+'K7'!N25</f>
        <v>0</v>
      </c>
      <c r="O25" s="116">
        <f>'N7'!O25+'K7'!O25</f>
        <v>0</v>
      </c>
      <c r="P25" s="115">
        <f>'N7'!P25+'K7'!P25</f>
        <v>0</v>
      </c>
      <c r="Q25" s="116">
        <f>'N7'!Q25+'K7'!Q25</f>
        <v>270</v>
      </c>
      <c r="R25" s="121">
        <f>'N7'!R25+'K7'!R25</f>
        <v>162</v>
      </c>
      <c r="S25" s="121">
        <f>'N7'!S25+'K7'!S25</f>
        <v>210</v>
      </c>
      <c r="T25" s="33">
        <f>'N7'!T25+'K7'!T25</f>
        <v>1884</v>
      </c>
      <c r="U25" s="115">
        <f>'N7'!U25+'K7'!U25</f>
        <v>212</v>
      </c>
      <c r="V25" s="115">
        <f>'N7'!V25+'K7'!V25</f>
        <v>64</v>
      </c>
      <c r="W25" s="115">
        <f>'N7'!W25+'K7'!W25</f>
        <v>0</v>
      </c>
      <c r="X25" s="116">
        <f>'N7'!X25+'K7'!X25</f>
        <v>1</v>
      </c>
      <c r="Y25" s="115">
        <f>'N7'!Y25+'K7'!Y25</f>
        <v>0</v>
      </c>
      <c r="Z25" s="116">
        <f>'N7'!Z25+'K7'!Z25</f>
        <v>73</v>
      </c>
      <c r="AA25" s="121">
        <f>'N7'!AA25+'K7'!AA25</f>
        <v>26</v>
      </c>
      <c r="AB25" s="121">
        <f>'N7'!AB25+'K7'!AB25</f>
        <v>32</v>
      </c>
      <c r="AC25" s="33">
        <f>'N7'!AC25+'K7'!AC25</f>
        <v>408</v>
      </c>
      <c r="AD25" s="12">
        <f>'N7'!AD25+'K7'!AD25</f>
        <v>5280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to</v>
      </c>
      <c r="C26" s="114">
        <f>'N7'!C26+'K7'!C26</f>
        <v>1459</v>
      </c>
      <c r="D26" s="115">
        <f>'N7'!D26+'K7'!D26</f>
        <v>428</v>
      </c>
      <c r="E26" s="115">
        <f>'N7'!E26+'K7'!E26</f>
        <v>3</v>
      </c>
      <c r="F26" s="116">
        <f>'N7'!F26+'K7'!F26</f>
        <v>22</v>
      </c>
      <c r="G26" s="114">
        <f>'N7'!G26+'K7'!G26</f>
        <v>21</v>
      </c>
      <c r="H26" s="116">
        <f>'N7'!H26+'K7'!H26</f>
        <v>543</v>
      </c>
      <c r="I26" s="114">
        <f>'N7'!I26+'K7'!I26</f>
        <v>76</v>
      </c>
      <c r="J26" s="116">
        <f>'N7'!J26+'K7'!J26</f>
        <v>113</v>
      </c>
      <c r="K26" s="33">
        <f>'N7'!K26+'K7'!K26</f>
        <v>2665</v>
      </c>
      <c r="L26" s="115">
        <f>'N7'!L26+'K7'!L26</f>
        <v>908</v>
      </c>
      <c r="M26" s="115">
        <f>'N7'!M26+'K7'!M26</f>
        <v>248</v>
      </c>
      <c r="N26" s="115">
        <f>'N7'!N26+'K7'!N26</f>
        <v>0</v>
      </c>
      <c r="O26" s="116">
        <f>'N7'!O26+'K7'!O26</f>
        <v>0</v>
      </c>
      <c r="P26" s="115">
        <f>'N7'!P26+'K7'!P26</f>
        <v>0</v>
      </c>
      <c r="Q26" s="116">
        <f>'N7'!Q26+'K7'!Q26</f>
        <v>238</v>
      </c>
      <c r="R26" s="121">
        <f>'N7'!R26+'K7'!R26</f>
        <v>150</v>
      </c>
      <c r="S26" s="121">
        <f>'N7'!S26+'K7'!S26</f>
        <v>202</v>
      </c>
      <c r="T26" s="33">
        <f>'N7'!T26+'K7'!T26</f>
        <v>1746</v>
      </c>
      <c r="U26" s="115">
        <f>'N7'!U26+'K7'!U26</f>
        <v>207</v>
      </c>
      <c r="V26" s="115">
        <f>'N7'!V26+'K7'!V26</f>
        <v>68</v>
      </c>
      <c r="W26" s="115">
        <f>'N7'!W26+'K7'!W26</f>
        <v>0</v>
      </c>
      <c r="X26" s="116">
        <f>'N7'!X26+'K7'!X26</f>
        <v>0</v>
      </c>
      <c r="Y26" s="115">
        <f>'N7'!Y26+'K7'!Y26</f>
        <v>0</v>
      </c>
      <c r="Z26" s="116">
        <f>'N7'!Z26+'K7'!Z26</f>
        <v>82</v>
      </c>
      <c r="AA26" s="121">
        <f>'N7'!AA26+'K7'!AA26</f>
        <v>26</v>
      </c>
      <c r="AB26" s="121">
        <f>'N7'!AB26+'K7'!AB26</f>
        <v>29</v>
      </c>
      <c r="AC26" s="33">
        <f>'N7'!AC26+'K7'!AC26</f>
        <v>412</v>
      </c>
      <c r="AD26" s="12">
        <f>'N7'!AD26+'K7'!AD26</f>
        <v>4823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pe</v>
      </c>
      <c r="C27" s="114">
        <f>'N7'!C27+'K7'!C27</f>
        <v>1639</v>
      </c>
      <c r="D27" s="115">
        <f>'N7'!D27+'K7'!D27</f>
        <v>466</v>
      </c>
      <c r="E27" s="115">
        <f>'N7'!E27+'K7'!E27</f>
        <v>8</v>
      </c>
      <c r="F27" s="116">
        <f>'N7'!F27+'K7'!F27</f>
        <v>2</v>
      </c>
      <c r="G27" s="114">
        <f>'N7'!G27+'K7'!G27</f>
        <v>3</v>
      </c>
      <c r="H27" s="116">
        <f>'N7'!H27+'K7'!H27</f>
        <v>572</v>
      </c>
      <c r="I27" s="114">
        <f>'N7'!I27+'K7'!I27</f>
        <v>60</v>
      </c>
      <c r="J27" s="116">
        <f>'N7'!J27+'K7'!J27</f>
        <v>82</v>
      </c>
      <c r="K27" s="33">
        <f>'N7'!K27+'K7'!K27</f>
        <v>2832</v>
      </c>
      <c r="L27" s="115">
        <f>'N7'!L27+'K7'!L27</f>
        <v>790</v>
      </c>
      <c r="M27" s="115">
        <f>'N7'!M27+'K7'!M27</f>
        <v>216</v>
      </c>
      <c r="N27" s="115">
        <f>'N7'!N27+'K7'!N27</f>
        <v>0</v>
      </c>
      <c r="O27" s="116">
        <f>'N7'!O27+'K7'!O27</f>
        <v>0</v>
      </c>
      <c r="P27" s="115">
        <f>'N7'!P27+'K7'!P27</f>
        <v>0</v>
      </c>
      <c r="Q27" s="116">
        <f>'N7'!Q27+'K7'!Q27</f>
        <v>217</v>
      </c>
      <c r="R27" s="121">
        <f>'N7'!R27+'K7'!R27</f>
        <v>102</v>
      </c>
      <c r="S27" s="121">
        <f>'N7'!S27+'K7'!S27</f>
        <v>138</v>
      </c>
      <c r="T27" s="33">
        <f>'N7'!T27+'K7'!T27</f>
        <v>1463</v>
      </c>
      <c r="U27" s="115">
        <f>'N7'!U27+'K7'!U27</f>
        <v>175</v>
      </c>
      <c r="V27" s="115">
        <f>'N7'!V27+'K7'!V27</f>
        <v>36</v>
      </c>
      <c r="W27" s="115">
        <f>'N7'!W27+'K7'!W27</f>
        <v>0</v>
      </c>
      <c r="X27" s="116">
        <f>'N7'!X27+'K7'!X27</f>
        <v>2</v>
      </c>
      <c r="Y27" s="115">
        <f>'N7'!Y27+'K7'!Y27</f>
        <v>0</v>
      </c>
      <c r="Z27" s="116">
        <f>'N7'!Z27+'K7'!Z27</f>
        <v>74</v>
      </c>
      <c r="AA27" s="121">
        <f>'N7'!AA27+'K7'!AA27</f>
        <v>16</v>
      </c>
      <c r="AB27" s="121">
        <f>'N7'!AB27+'K7'!AB27</f>
        <v>22</v>
      </c>
      <c r="AC27" s="33">
        <f>'N7'!AC27+'K7'!AC27</f>
        <v>325</v>
      </c>
      <c r="AD27" s="12">
        <f>'N7'!AD27+'K7'!AD27</f>
        <v>4620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la</v>
      </c>
      <c r="C28" s="114">
        <f>'N7'!C28+'K7'!C28</f>
        <v>1167</v>
      </c>
      <c r="D28" s="115">
        <f>'N7'!D28+'K7'!D28</f>
        <v>327</v>
      </c>
      <c r="E28" s="115">
        <f>'N7'!E28+'K7'!E28</f>
        <v>8</v>
      </c>
      <c r="F28" s="116">
        <f>'N7'!F28+'K7'!F28</f>
        <v>3</v>
      </c>
      <c r="G28" s="114">
        <f>'N7'!G28+'K7'!G28</f>
        <v>5</v>
      </c>
      <c r="H28" s="116">
        <f>'N7'!H28+'K7'!H28</f>
        <v>347</v>
      </c>
      <c r="I28" s="114">
        <f>'N7'!I28+'K7'!I28</f>
        <v>64</v>
      </c>
      <c r="J28" s="116">
        <f>'N7'!J28+'K7'!J28</f>
        <v>94</v>
      </c>
      <c r="K28" s="33">
        <f>'N7'!K28+'K7'!K28</f>
        <v>2015</v>
      </c>
      <c r="L28" s="115">
        <f>'N7'!L28+'K7'!L28</f>
        <v>528</v>
      </c>
      <c r="M28" s="115">
        <f>'N7'!M28+'K7'!M28</f>
        <v>81</v>
      </c>
      <c r="N28" s="115">
        <f>'N7'!N28+'K7'!N28</f>
        <v>0</v>
      </c>
      <c r="O28" s="116">
        <f>'N7'!O28+'K7'!O28</f>
        <v>0</v>
      </c>
      <c r="P28" s="115">
        <f>'N7'!P28+'K7'!P28</f>
        <v>0</v>
      </c>
      <c r="Q28" s="116">
        <f>'N7'!Q28+'K7'!Q28</f>
        <v>105</v>
      </c>
      <c r="R28" s="121">
        <f>'N7'!R28+'K7'!R28</f>
        <v>86</v>
      </c>
      <c r="S28" s="121">
        <f>'N7'!S28+'K7'!S28</f>
        <v>112</v>
      </c>
      <c r="T28" s="33">
        <f>'N7'!T28+'K7'!T28</f>
        <v>912</v>
      </c>
      <c r="U28" s="115">
        <f>'N7'!U28+'K7'!U28</f>
        <v>91</v>
      </c>
      <c r="V28" s="115">
        <f>'N7'!V28+'K7'!V28</f>
        <v>17</v>
      </c>
      <c r="W28" s="115">
        <f>'N7'!W28+'K7'!W28</f>
        <v>0</v>
      </c>
      <c r="X28" s="116">
        <f>'N7'!X28+'K7'!X28</f>
        <v>0</v>
      </c>
      <c r="Y28" s="115">
        <f>'N7'!Y28+'K7'!Y28</f>
        <v>0</v>
      </c>
      <c r="Z28" s="116">
        <f>'N7'!Z28+'K7'!Z28</f>
        <v>33</v>
      </c>
      <c r="AA28" s="121">
        <f>'N7'!AA28+'K7'!AA28</f>
        <v>10</v>
      </c>
      <c r="AB28" s="121">
        <f>'N7'!AB28+'K7'!AB28</f>
        <v>12</v>
      </c>
      <c r="AC28" s="33">
        <f>'N7'!AC28+'K7'!AC28</f>
        <v>163</v>
      </c>
      <c r="AD28" s="12">
        <f>'N7'!AD28+'K7'!AD28</f>
        <v>3090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su</v>
      </c>
      <c r="C29" s="114">
        <f>'N7'!C29+'K7'!C29</f>
        <v>1352</v>
      </c>
      <c r="D29" s="115">
        <f>'N7'!D29+'K7'!D29</f>
        <v>403</v>
      </c>
      <c r="E29" s="115">
        <f>'N7'!E29+'K7'!E29</f>
        <v>10</v>
      </c>
      <c r="F29" s="116">
        <f>'N7'!F29+'K7'!F29</f>
        <v>9</v>
      </c>
      <c r="G29" s="114">
        <f>'N7'!G29+'K7'!G29</f>
        <v>21</v>
      </c>
      <c r="H29" s="116">
        <f>'N7'!H29+'K7'!H29</f>
        <v>479</v>
      </c>
      <c r="I29" s="114">
        <f>'N7'!I29+'K7'!I29</f>
        <v>46</v>
      </c>
      <c r="J29" s="116">
        <f>'N7'!J29+'K7'!J29</f>
        <v>65</v>
      </c>
      <c r="K29" s="33">
        <f>'N7'!K29+'K7'!K29</f>
        <v>2385</v>
      </c>
      <c r="L29" s="115">
        <f>'N7'!L29+'K7'!L29</f>
        <v>803</v>
      </c>
      <c r="M29" s="115">
        <f>'N7'!M29+'K7'!M29</f>
        <v>145</v>
      </c>
      <c r="N29" s="115">
        <f>'N7'!N29+'K7'!N29</f>
        <v>0</v>
      </c>
      <c r="O29" s="116">
        <f>'N7'!O29+'K7'!O29</f>
        <v>0</v>
      </c>
      <c r="P29" s="115">
        <f>'N7'!P29+'K7'!P29</f>
        <v>0</v>
      </c>
      <c r="Q29" s="116">
        <f>'N7'!Q29+'K7'!Q29</f>
        <v>212</v>
      </c>
      <c r="R29" s="121">
        <f>'N7'!R29+'K7'!R29</f>
        <v>84</v>
      </c>
      <c r="S29" s="121">
        <f>'N7'!S29+'K7'!S29</f>
        <v>101</v>
      </c>
      <c r="T29" s="33">
        <f>'N7'!T29+'K7'!T29</f>
        <v>1345</v>
      </c>
      <c r="U29" s="115">
        <f>'N7'!U29+'K7'!U29</f>
        <v>225</v>
      </c>
      <c r="V29" s="115">
        <f>'N7'!V29+'K7'!V29</f>
        <v>42</v>
      </c>
      <c r="W29" s="115">
        <f>'N7'!W29+'K7'!W29</f>
        <v>0</v>
      </c>
      <c r="X29" s="116">
        <f>'N7'!X29+'K7'!X29</f>
        <v>4</v>
      </c>
      <c r="Y29" s="115">
        <f>'N7'!Y29+'K7'!Y29</f>
        <v>0</v>
      </c>
      <c r="Z29" s="116">
        <f>'N7'!Z29+'K7'!Z29</f>
        <v>85</v>
      </c>
      <c r="AA29" s="121">
        <f>'N7'!AA29+'K7'!AA29</f>
        <v>22</v>
      </c>
      <c r="AB29" s="121">
        <f>'N7'!AB29+'K7'!AB29</f>
        <v>28</v>
      </c>
      <c r="AC29" s="33">
        <f>'N7'!AC29+'K7'!AC29</f>
        <v>406</v>
      </c>
      <c r="AD29" s="12">
        <f>'N7'!AD29+'K7'!AD29</f>
        <v>4136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ma</v>
      </c>
      <c r="C30" s="114">
        <f>'N7'!C30+'K7'!C30</f>
        <v>1546</v>
      </c>
      <c r="D30" s="115">
        <f>'N7'!D30+'K7'!D30</f>
        <v>435</v>
      </c>
      <c r="E30" s="115">
        <f>'N7'!E30+'K7'!E30</f>
        <v>18</v>
      </c>
      <c r="F30" s="116">
        <f>'N7'!F30+'K7'!F30</f>
        <v>13</v>
      </c>
      <c r="G30" s="114">
        <f>'N7'!G30+'K7'!G30</f>
        <v>60</v>
      </c>
      <c r="H30" s="116">
        <f>'N7'!H30+'K7'!H30</f>
        <v>580</v>
      </c>
      <c r="I30" s="114">
        <f>'N7'!I30+'K7'!I30</f>
        <v>64</v>
      </c>
      <c r="J30" s="116">
        <f>'N7'!J30+'K7'!J30</f>
        <v>93</v>
      </c>
      <c r="K30" s="33">
        <f>'N7'!K30+'K7'!K30</f>
        <v>2809</v>
      </c>
      <c r="L30" s="115">
        <f>'N7'!L30+'K7'!L30</f>
        <v>727</v>
      </c>
      <c r="M30" s="115">
        <f>'N7'!M30+'K7'!M30</f>
        <v>211</v>
      </c>
      <c r="N30" s="115">
        <f>'N7'!N30+'K7'!N30</f>
        <v>0</v>
      </c>
      <c r="O30" s="116">
        <f>'N7'!O30+'K7'!O30</f>
        <v>5</v>
      </c>
      <c r="P30" s="115">
        <f>'N7'!P30+'K7'!P30</f>
        <v>0</v>
      </c>
      <c r="Q30" s="116">
        <f>'N7'!Q30+'K7'!Q30</f>
        <v>244</v>
      </c>
      <c r="R30" s="121">
        <f>'N7'!R30+'K7'!R30</f>
        <v>88</v>
      </c>
      <c r="S30" s="121">
        <f>'N7'!S30+'K7'!S30</f>
        <v>102</v>
      </c>
      <c r="T30" s="33">
        <f>'N7'!T30+'K7'!T30</f>
        <v>1377</v>
      </c>
      <c r="U30" s="115">
        <f>'N7'!U30+'K7'!U30</f>
        <v>157</v>
      </c>
      <c r="V30" s="115">
        <f>'N7'!V30+'K7'!V30</f>
        <v>53</v>
      </c>
      <c r="W30" s="115">
        <f>'N7'!W30+'K7'!W30</f>
        <v>0</v>
      </c>
      <c r="X30" s="116">
        <f>'N7'!X30+'K7'!X30</f>
        <v>0</v>
      </c>
      <c r="Y30" s="115">
        <f>'N7'!Y30+'K7'!Y30</f>
        <v>0</v>
      </c>
      <c r="Z30" s="116">
        <f>'N7'!Z30+'K7'!Z30</f>
        <v>60</v>
      </c>
      <c r="AA30" s="121">
        <f>'N7'!AA30+'K7'!AA30</f>
        <v>18</v>
      </c>
      <c r="AB30" s="121">
        <f>'N7'!AB30+'K7'!AB30</f>
        <v>24</v>
      </c>
      <c r="AC30" s="33">
        <f>'N7'!AC30+'K7'!AC30</f>
        <v>312</v>
      </c>
      <c r="AD30" s="12">
        <f>'N7'!AD30+'K7'!AD30</f>
        <v>4498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ti</v>
      </c>
      <c r="C31" s="114">
        <f>'N7'!C31+'K7'!C31</f>
        <v>1248</v>
      </c>
      <c r="D31" s="115">
        <f>'N7'!D31+'K7'!D31</f>
        <v>372</v>
      </c>
      <c r="E31" s="115">
        <f>'N7'!E31+'K7'!E31</f>
        <v>7</v>
      </c>
      <c r="F31" s="116">
        <f>'N7'!F31+'K7'!F31</f>
        <v>3</v>
      </c>
      <c r="G31" s="114">
        <f>'N7'!G31+'K7'!G31</f>
        <v>17</v>
      </c>
      <c r="H31" s="116">
        <f>'N7'!H31+'K7'!H31</f>
        <v>344</v>
      </c>
      <c r="I31" s="114">
        <f>'N7'!I31+'K7'!I31</f>
        <v>50</v>
      </c>
      <c r="J31" s="116">
        <f>'N7'!J31+'K7'!J31</f>
        <v>74</v>
      </c>
      <c r="K31" s="33">
        <f>'N7'!K31+'K7'!K31</f>
        <v>2115</v>
      </c>
      <c r="L31" s="115">
        <f>'N7'!L31+'K7'!L31</f>
        <v>776</v>
      </c>
      <c r="M31" s="115">
        <f>'N7'!M31+'K7'!M31</f>
        <v>255</v>
      </c>
      <c r="N31" s="115">
        <f>'N7'!N31+'K7'!N31</f>
        <v>0</v>
      </c>
      <c r="O31" s="116">
        <f>'N7'!O31+'K7'!O31</f>
        <v>0</v>
      </c>
      <c r="P31" s="115">
        <f>'N7'!P31+'K7'!P31</f>
        <v>0</v>
      </c>
      <c r="Q31" s="116">
        <f>'N7'!Q31+'K7'!Q31</f>
        <v>184</v>
      </c>
      <c r="R31" s="121">
        <f>'N7'!R31+'K7'!R31</f>
        <v>98</v>
      </c>
      <c r="S31" s="121">
        <f>'N7'!S31+'K7'!S31</f>
        <v>138</v>
      </c>
      <c r="T31" s="33">
        <f>'N7'!T31+'K7'!T31</f>
        <v>1451</v>
      </c>
      <c r="U31" s="115">
        <f>'N7'!U31+'K7'!U31</f>
        <v>183</v>
      </c>
      <c r="V31" s="115">
        <f>'N7'!V31+'K7'!V31</f>
        <v>46</v>
      </c>
      <c r="W31" s="115">
        <f>'N7'!W31+'K7'!W31</f>
        <v>0</v>
      </c>
      <c r="X31" s="116">
        <f>'N7'!X31+'K7'!X31</f>
        <v>0</v>
      </c>
      <c r="Y31" s="115">
        <f>'N7'!Y31+'K7'!Y31</f>
        <v>12</v>
      </c>
      <c r="Z31" s="116">
        <f>'N7'!Z31+'K7'!Z31</f>
        <v>88</v>
      </c>
      <c r="AA31" s="121">
        <f>'N7'!AA31+'K7'!AA31</f>
        <v>14</v>
      </c>
      <c r="AB31" s="121">
        <f>'N7'!AB31+'K7'!AB31</f>
        <v>18</v>
      </c>
      <c r="AC31" s="33">
        <f>'N7'!AC31+'K7'!AC31</f>
        <v>361</v>
      </c>
      <c r="AD31" s="12">
        <f>'N7'!AD31+'K7'!AD31</f>
        <v>3927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ke</v>
      </c>
      <c r="C32" s="114">
        <f>'N7'!C32+'K7'!C32</f>
        <v>2394</v>
      </c>
      <c r="D32" s="115">
        <f>'N7'!D32+'K7'!D32</f>
        <v>686</v>
      </c>
      <c r="E32" s="115">
        <f>'N7'!E32+'K7'!E32</f>
        <v>21</v>
      </c>
      <c r="F32" s="116">
        <f>'N7'!F32+'K7'!F32</f>
        <v>14</v>
      </c>
      <c r="G32" s="114">
        <f>'N7'!G32+'K7'!G32</f>
        <v>62</v>
      </c>
      <c r="H32" s="116">
        <f>'N7'!H32+'K7'!H32</f>
        <v>766</v>
      </c>
      <c r="I32" s="114">
        <f>'N7'!I32+'K7'!I32</f>
        <v>110</v>
      </c>
      <c r="J32" s="116">
        <f>'N7'!J32+'K7'!J32</f>
        <v>163</v>
      </c>
      <c r="K32" s="33">
        <f>'N7'!K32+'K7'!K32</f>
        <v>4216</v>
      </c>
      <c r="L32" s="115">
        <f>'N7'!L32+'K7'!L32</f>
        <v>814</v>
      </c>
      <c r="M32" s="115">
        <f>'N7'!M32+'K7'!M32</f>
        <v>224</v>
      </c>
      <c r="N32" s="115">
        <f>'N7'!N32+'K7'!N32</f>
        <v>0</v>
      </c>
      <c r="O32" s="116">
        <f>'N7'!O32+'K7'!O32</f>
        <v>0</v>
      </c>
      <c r="P32" s="115">
        <f>'N7'!P32+'K7'!P32</f>
        <v>0</v>
      </c>
      <c r="Q32" s="116">
        <f>'N7'!Q32+'K7'!Q32</f>
        <v>210</v>
      </c>
      <c r="R32" s="121">
        <f>'N7'!R32+'K7'!R32</f>
        <v>126</v>
      </c>
      <c r="S32" s="121">
        <f>'N7'!S32+'K7'!S32</f>
        <v>152</v>
      </c>
      <c r="T32" s="33">
        <f>'N7'!T32+'K7'!T32</f>
        <v>1526</v>
      </c>
      <c r="U32" s="115">
        <f>'N7'!U32+'K7'!U32</f>
        <v>221</v>
      </c>
      <c r="V32" s="115">
        <f>'N7'!V32+'K7'!V32</f>
        <v>42</v>
      </c>
      <c r="W32" s="115">
        <f>'N7'!W32+'K7'!W32</f>
        <v>0</v>
      </c>
      <c r="X32" s="116">
        <f>'N7'!X32+'K7'!X32</f>
        <v>0</v>
      </c>
      <c r="Y32" s="115">
        <f>'N7'!Y32+'K7'!Y32</f>
        <v>28</v>
      </c>
      <c r="Z32" s="116">
        <f>'N7'!Z32+'K7'!Z32</f>
        <v>59</v>
      </c>
      <c r="AA32" s="121">
        <f>'N7'!AA32+'K7'!AA32</f>
        <v>20</v>
      </c>
      <c r="AB32" s="121">
        <f>'N7'!AB32+'K7'!AB32</f>
        <v>27</v>
      </c>
      <c r="AC32" s="33">
        <f>'N7'!AC32+'K7'!AC32</f>
        <v>397</v>
      </c>
      <c r="AD32" s="12">
        <f>'N7'!AD32+'K7'!AD32</f>
        <v>6139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to</v>
      </c>
      <c r="C33" s="114">
        <f>'N7'!C33+'K7'!C33</f>
        <v>1166</v>
      </c>
      <c r="D33" s="115">
        <f>'N7'!D33+'K7'!D33</f>
        <v>351</v>
      </c>
      <c r="E33" s="115">
        <f>'N7'!E33+'K7'!E33</f>
        <v>6</v>
      </c>
      <c r="F33" s="116">
        <f>'N7'!F33+'K7'!F33</f>
        <v>2</v>
      </c>
      <c r="G33" s="114">
        <f>'N7'!G33+'K7'!G33</f>
        <v>10</v>
      </c>
      <c r="H33" s="116">
        <f>'N7'!H33+'K7'!H33</f>
        <v>460</v>
      </c>
      <c r="I33" s="114">
        <f>'N7'!I33+'K7'!I33</f>
        <v>44</v>
      </c>
      <c r="J33" s="116">
        <f>'N7'!J33+'K7'!J33</f>
        <v>64</v>
      </c>
      <c r="K33" s="33">
        <f>'N7'!K33+'K7'!K33</f>
        <v>2103</v>
      </c>
      <c r="L33" s="115">
        <f>'N7'!L33+'K7'!L33</f>
        <v>668</v>
      </c>
      <c r="M33" s="115">
        <f>'N7'!M33+'K7'!M33</f>
        <v>171</v>
      </c>
      <c r="N33" s="115">
        <f>'N7'!N33+'K7'!N33</f>
        <v>0</v>
      </c>
      <c r="O33" s="116">
        <f>'N7'!O33+'K7'!O33</f>
        <v>0</v>
      </c>
      <c r="P33" s="115">
        <f>'N7'!P33+'K7'!P33</f>
        <v>0</v>
      </c>
      <c r="Q33" s="116">
        <f>'N7'!Q33+'K7'!Q33</f>
        <v>174</v>
      </c>
      <c r="R33" s="121">
        <f>'N7'!R33+'K7'!R33</f>
        <v>88</v>
      </c>
      <c r="S33" s="121">
        <f>'N7'!S33+'K7'!S33</f>
        <v>105</v>
      </c>
      <c r="T33" s="33">
        <f>'N7'!T33+'K7'!T33</f>
        <v>1206</v>
      </c>
      <c r="U33" s="115">
        <f>'N7'!U33+'K7'!U33</f>
        <v>109</v>
      </c>
      <c r="V33" s="115">
        <f>'N7'!V33+'K7'!V33</f>
        <v>30</v>
      </c>
      <c r="W33" s="115">
        <f>'N7'!W33+'K7'!W33</f>
        <v>0</v>
      </c>
      <c r="X33" s="116">
        <f>'N7'!X33+'K7'!X33</f>
        <v>0</v>
      </c>
      <c r="Y33" s="115">
        <f>'N7'!Y33+'K7'!Y33</f>
        <v>0</v>
      </c>
      <c r="Z33" s="116">
        <f>'N7'!Z33+'K7'!Z33</f>
        <v>61</v>
      </c>
      <c r="AA33" s="121">
        <f>'N7'!AA33+'K7'!AA33</f>
        <v>16</v>
      </c>
      <c r="AB33" s="121">
        <f>'N7'!AB33+'K7'!AB33</f>
        <v>21</v>
      </c>
      <c r="AC33" s="33">
        <f>'N7'!AC33+'K7'!AC33</f>
        <v>237</v>
      </c>
      <c r="AD33" s="12">
        <f>'N7'!AD33+'K7'!AD33</f>
        <v>3546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pe</v>
      </c>
      <c r="C34" s="114">
        <f>'N7'!C34+'K7'!C34</f>
        <v>1841</v>
      </c>
      <c r="D34" s="115">
        <f>'N7'!D34+'K7'!D34</f>
        <v>444</v>
      </c>
      <c r="E34" s="115">
        <f>'N7'!E34+'K7'!E34</f>
        <v>6</v>
      </c>
      <c r="F34" s="116">
        <f>'N7'!F34+'K7'!F34</f>
        <v>0</v>
      </c>
      <c r="G34" s="114">
        <f>'N7'!G34+'K7'!G34</f>
        <v>12</v>
      </c>
      <c r="H34" s="116">
        <f>'N7'!H34+'K7'!H34</f>
        <v>547</v>
      </c>
      <c r="I34" s="114">
        <f>'N7'!I34+'K7'!I34</f>
        <v>136</v>
      </c>
      <c r="J34" s="116">
        <f>'N7'!J34+'K7'!J34</f>
        <v>173</v>
      </c>
      <c r="K34" s="33">
        <f>'N7'!K34+'K7'!K34</f>
        <v>3159</v>
      </c>
      <c r="L34" s="115">
        <f>'N7'!L34+'K7'!L34</f>
        <v>557</v>
      </c>
      <c r="M34" s="115">
        <f>'N7'!M34+'K7'!M34</f>
        <v>163</v>
      </c>
      <c r="N34" s="115">
        <f>'N7'!N34+'K7'!N34</f>
        <v>0</v>
      </c>
      <c r="O34" s="116">
        <f>'N7'!O34+'K7'!O34</f>
        <v>0</v>
      </c>
      <c r="P34" s="115">
        <f>'N7'!P34+'K7'!P34</f>
        <v>0</v>
      </c>
      <c r="Q34" s="116">
        <f>'N7'!Q34+'K7'!Q34</f>
        <v>174</v>
      </c>
      <c r="R34" s="121">
        <f>'N7'!R34+'K7'!R34</f>
        <v>66</v>
      </c>
      <c r="S34" s="121">
        <f>'N7'!S34+'K7'!S34</f>
        <v>83</v>
      </c>
      <c r="T34" s="33">
        <f>'N7'!T34+'K7'!T34</f>
        <v>1043</v>
      </c>
      <c r="U34" s="115">
        <f>'N7'!U34+'K7'!U34</f>
        <v>122</v>
      </c>
      <c r="V34" s="115">
        <f>'N7'!V34+'K7'!V34</f>
        <v>32</v>
      </c>
      <c r="W34" s="115">
        <f>'N7'!W34+'K7'!W34</f>
        <v>0</v>
      </c>
      <c r="X34" s="116">
        <f>'N7'!X34+'K7'!X34</f>
        <v>5</v>
      </c>
      <c r="Y34" s="115">
        <f>'N7'!Y34+'K7'!Y34</f>
        <v>0</v>
      </c>
      <c r="Z34" s="116">
        <f>'N7'!Z34+'K7'!Z34</f>
        <v>58</v>
      </c>
      <c r="AA34" s="121">
        <f>'N7'!AA34+'K7'!AA34</f>
        <v>12</v>
      </c>
      <c r="AB34" s="121">
        <f>'N7'!AB34+'K7'!AB34</f>
        <v>17</v>
      </c>
      <c r="AC34" s="33">
        <f>'N7'!AC34+'K7'!AC34</f>
        <v>246</v>
      </c>
      <c r="AD34" s="12">
        <f>'N7'!AD34+'K7'!AD34</f>
        <v>4448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la</v>
      </c>
      <c r="C35" s="117">
        <f>'N7'!C35+'K7'!C35</f>
        <v>2004</v>
      </c>
      <c r="D35" s="118">
        <f>'N7'!D35+'K7'!D35</f>
        <v>454</v>
      </c>
      <c r="E35" s="118">
        <f>'N7'!E35+'K7'!E35</f>
        <v>2</v>
      </c>
      <c r="F35" s="119">
        <f>'N7'!F35+'K7'!F35</f>
        <v>5</v>
      </c>
      <c r="G35" s="117">
        <f>'N7'!G35+'K7'!G35</f>
        <v>12</v>
      </c>
      <c r="H35" s="119">
        <f>'N7'!H35+'K7'!H35</f>
        <v>632</v>
      </c>
      <c r="I35" s="117">
        <f>'N7'!I35+'K7'!I35</f>
        <v>136</v>
      </c>
      <c r="J35" s="119">
        <f>'N7'!J35+'K7'!J35</f>
        <v>174</v>
      </c>
      <c r="K35" s="34">
        <f>'N7'!K35+'K7'!K35</f>
        <v>3419</v>
      </c>
      <c r="L35" s="122">
        <f>'N7'!L35+'K7'!L35</f>
        <v>913</v>
      </c>
      <c r="M35" s="122">
        <f>'N7'!M35+'K7'!M35</f>
        <v>168</v>
      </c>
      <c r="N35" s="122">
        <f>'N7'!N35+'K7'!N35</f>
        <v>0</v>
      </c>
      <c r="O35" s="123">
        <f>'N7'!O35+'K7'!O35</f>
        <v>0</v>
      </c>
      <c r="P35" s="122">
        <f>'N7'!P35+'K7'!P35</f>
        <v>0</v>
      </c>
      <c r="Q35" s="123">
        <f>'N7'!Q35+'K7'!Q35</f>
        <v>198</v>
      </c>
      <c r="R35" s="124">
        <f>'N7'!R35+'K7'!R35</f>
        <v>86</v>
      </c>
      <c r="S35" s="124">
        <f>'N7'!S35+'K7'!S35</f>
        <v>107</v>
      </c>
      <c r="T35" s="34">
        <f>'N7'!T35+'K7'!T35</f>
        <v>1472</v>
      </c>
      <c r="U35" s="122">
        <f>'N7'!U35+'K7'!U35</f>
        <v>288</v>
      </c>
      <c r="V35" s="122">
        <f>'N7'!V35+'K7'!V35</f>
        <v>44</v>
      </c>
      <c r="W35" s="122">
        <f>'N7'!W35+'K7'!W35</f>
        <v>0</v>
      </c>
      <c r="X35" s="123">
        <f>'N7'!X35+'K7'!X35</f>
        <v>0</v>
      </c>
      <c r="Y35" s="122">
        <f>'N7'!Y35+'K7'!Y35</f>
        <v>0</v>
      </c>
      <c r="Z35" s="123">
        <f>'N7'!Z35+'K7'!Z35</f>
        <v>68</v>
      </c>
      <c r="AA35" s="124">
        <f>'N7'!AA35+'K7'!AA35</f>
        <v>26</v>
      </c>
      <c r="AB35" s="124">
        <f>'N7'!AB35+'K7'!AB35</f>
        <v>35</v>
      </c>
      <c r="AC35" s="34">
        <f>'N7'!AC35+'K7'!AC35</f>
        <v>461</v>
      </c>
      <c r="AD35" s="19">
        <f>'N7'!AD35+'K7'!AD35</f>
        <v>5352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'N7'!C36+'K7'!C36</f>
        <v>44340</v>
      </c>
      <c r="D36" s="83">
        <f>'N7'!D36+'K7'!D36</f>
        <v>12178</v>
      </c>
      <c r="E36" s="83">
        <f>'N7'!E36+'K7'!E36</f>
        <v>220</v>
      </c>
      <c r="F36" s="84">
        <f>'N7'!F36+'K7'!F36</f>
        <v>379</v>
      </c>
      <c r="G36" s="83">
        <f>'N7'!G36+'K7'!G36</f>
        <v>812</v>
      </c>
      <c r="H36" s="84">
        <f>'N7'!H36+'K7'!H36</f>
        <v>15829</v>
      </c>
      <c r="I36" s="83">
        <f>'N7'!I36+'K7'!I36</f>
        <v>2077</v>
      </c>
      <c r="J36" s="84">
        <f>'N7'!J36+'K7'!J36</f>
        <v>3011</v>
      </c>
      <c r="K36" s="85">
        <f>'N7'!K36+'K7'!K36</f>
        <v>78846</v>
      </c>
      <c r="L36" s="83">
        <f>'N7'!L36+'K7'!L36</f>
        <v>23342</v>
      </c>
      <c r="M36" s="83">
        <f>'N7'!M36+'K7'!M36</f>
        <v>5618</v>
      </c>
      <c r="N36" s="83">
        <f>'N7'!N36+'K7'!N36</f>
        <v>0</v>
      </c>
      <c r="O36" s="84">
        <f>'N7'!O36+'K7'!O36</f>
        <v>29</v>
      </c>
      <c r="P36" s="83">
        <f>'N7'!P36+'K7'!P36</f>
        <v>4</v>
      </c>
      <c r="Q36" s="84">
        <f>'N7'!Q36+'K7'!Q36</f>
        <v>6464</v>
      </c>
      <c r="R36" s="86">
        <f>'N7'!R36+'K7'!R36</f>
        <v>2858</v>
      </c>
      <c r="S36" s="86">
        <f>'N7'!S36+'K7'!S36</f>
        <v>3764</v>
      </c>
      <c r="T36" s="85">
        <f>'N7'!T36+'K7'!T36</f>
        <v>42079</v>
      </c>
      <c r="U36" s="83">
        <f>'N7'!U36+'K7'!U36</f>
        <v>5511</v>
      </c>
      <c r="V36" s="83">
        <f>'N7'!V36+'K7'!V36</f>
        <v>1469</v>
      </c>
      <c r="W36" s="83">
        <f>'N7'!W36+'K7'!W36</f>
        <v>0</v>
      </c>
      <c r="X36" s="84">
        <f>'N7'!X36+'K7'!X36</f>
        <v>20</v>
      </c>
      <c r="Y36" s="83">
        <f>'N7'!Y36+'K7'!Y36</f>
        <v>85</v>
      </c>
      <c r="Z36" s="84">
        <f>'N7'!Z36+'K7'!Z36</f>
        <v>2189</v>
      </c>
      <c r="AA36" s="86">
        <f>'N7'!AA36+'K7'!AA36</f>
        <v>534</v>
      </c>
      <c r="AB36" s="86">
        <f>'N7'!AB36+'K7'!AB36</f>
        <v>697</v>
      </c>
      <c r="AC36" s="85">
        <f>'N7'!AC36+'K7'!AC36</f>
        <v>10505</v>
      </c>
      <c r="AD36" s="87">
        <f>'N7'!AD36+'K7'!AD36</f>
        <v>131430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'N7'!AD38+'K7'!AD38</f>
        <v>131430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'N7'!AD39+'K7'!AD39</f>
        <v>-35193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'N7'!AD40+'K7'!AD40</f>
        <v>315635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'N7'!AD41+'K7'!AD41</f>
        <v>-87133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4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su</v>
      </c>
      <c r="C5" s="111">
        <f>'N8'!C5+'K8'!C5</f>
        <v>1247</v>
      </c>
      <c r="D5" s="112">
        <f>'N8'!D5+'K8'!D5</f>
        <v>388</v>
      </c>
      <c r="E5" s="112">
        <f>'N8'!E5+'K8'!E5</f>
        <v>4</v>
      </c>
      <c r="F5" s="113">
        <f>'N8'!F5+'K8'!F5</f>
        <v>15</v>
      </c>
      <c r="G5" s="111">
        <f>'N8'!G5+'K8'!G5</f>
        <v>15</v>
      </c>
      <c r="H5" s="113">
        <f>'N8'!H5+'K8'!H5</f>
        <v>433</v>
      </c>
      <c r="I5" s="111">
        <f>'N8'!I5+'K8'!I5</f>
        <v>30</v>
      </c>
      <c r="J5" s="113">
        <f>'N8'!J5+'K8'!J5</f>
        <v>43</v>
      </c>
      <c r="K5" s="32">
        <f>'N8'!K5+'K8'!K5</f>
        <v>2175</v>
      </c>
      <c r="L5" s="112">
        <f>'N8'!L5+'K8'!L5</f>
        <v>828</v>
      </c>
      <c r="M5" s="112">
        <f>'N8'!M5+'K8'!M5</f>
        <v>170</v>
      </c>
      <c r="N5" s="112">
        <f>'N8'!N5+'K8'!N5</f>
        <v>0</v>
      </c>
      <c r="O5" s="113">
        <f>'N8'!O5+'K8'!O5</f>
        <v>0</v>
      </c>
      <c r="P5" s="112">
        <f>'N8'!P5+'K8'!P5</f>
        <v>0</v>
      </c>
      <c r="Q5" s="113">
        <f>'N8'!Q5+'K8'!Q5</f>
        <v>199</v>
      </c>
      <c r="R5" s="120">
        <f>'N8'!R5+'K8'!R5</f>
        <v>84</v>
      </c>
      <c r="S5" s="120">
        <f>'N8'!S5+'K8'!S5</f>
        <v>109</v>
      </c>
      <c r="T5" s="32">
        <f>'N8'!T5+'K8'!T5</f>
        <v>1390</v>
      </c>
      <c r="U5" s="112">
        <f>'N8'!U5+'K8'!U5</f>
        <v>225</v>
      </c>
      <c r="V5" s="112">
        <f>'N8'!V5+'K8'!V5</f>
        <v>28</v>
      </c>
      <c r="W5" s="112">
        <f>'N8'!W5+'K8'!W5</f>
        <v>0</v>
      </c>
      <c r="X5" s="113">
        <f>'N8'!X5+'K8'!X5</f>
        <v>3</v>
      </c>
      <c r="Y5" s="112">
        <f>'N8'!Y5+'K8'!Y5</f>
        <v>0</v>
      </c>
      <c r="Z5" s="113">
        <f>'N8'!Z5+'K8'!Z5</f>
        <v>81</v>
      </c>
      <c r="AA5" s="120">
        <f>'N8'!AA5+'K8'!AA5</f>
        <v>20</v>
      </c>
      <c r="AB5" s="120">
        <f>'N8'!AB5+'K8'!AB5</f>
        <v>28</v>
      </c>
      <c r="AC5" s="32">
        <f>'N8'!AC5+'K8'!AC5</f>
        <v>385</v>
      </c>
      <c r="AD5" s="17">
        <f>'N8'!AD5+'K8'!AD5</f>
        <v>3950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ma</v>
      </c>
      <c r="C6" s="114">
        <f>'N8'!C6+'K8'!C6</f>
        <v>1451</v>
      </c>
      <c r="D6" s="115">
        <f>'N8'!D6+'K8'!D6</f>
        <v>480</v>
      </c>
      <c r="E6" s="115">
        <f>'N8'!E6+'K8'!E6</f>
        <v>3</v>
      </c>
      <c r="F6" s="116">
        <f>'N8'!F6+'K8'!F6</f>
        <v>4</v>
      </c>
      <c r="G6" s="114">
        <f>'N8'!G6+'K8'!G6</f>
        <v>46</v>
      </c>
      <c r="H6" s="116">
        <f>'N8'!H6+'K8'!H6</f>
        <v>497</v>
      </c>
      <c r="I6" s="114">
        <f>'N8'!I6+'K8'!I6</f>
        <v>64</v>
      </c>
      <c r="J6" s="116">
        <f>'N8'!J6+'K8'!J6</f>
        <v>93</v>
      </c>
      <c r="K6" s="33">
        <f>'N8'!K6+'K8'!K6</f>
        <v>2638</v>
      </c>
      <c r="L6" s="115">
        <f>'N8'!L6+'K8'!L6</f>
        <v>589</v>
      </c>
      <c r="M6" s="115">
        <f>'N8'!M6+'K8'!M6</f>
        <v>217</v>
      </c>
      <c r="N6" s="115">
        <f>'N8'!N6+'K8'!N6</f>
        <v>0</v>
      </c>
      <c r="O6" s="116">
        <f>'N8'!O6+'K8'!O6</f>
        <v>0</v>
      </c>
      <c r="P6" s="115">
        <f>'N8'!P6+'K8'!P6</f>
        <v>0</v>
      </c>
      <c r="Q6" s="116">
        <f>'N8'!Q6+'K8'!Q6</f>
        <v>124</v>
      </c>
      <c r="R6" s="121">
        <f>'N8'!R6+'K8'!R6</f>
        <v>60</v>
      </c>
      <c r="S6" s="121">
        <f>'N8'!S6+'K8'!S6</f>
        <v>82</v>
      </c>
      <c r="T6" s="33">
        <f>'N8'!T6+'K8'!T6</f>
        <v>1072</v>
      </c>
      <c r="U6" s="115">
        <f>'N8'!U6+'K8'!U6</f>
        <v>173</v>
      </c>
      <c r="V6" s="115">
        <f>'N8'!V6+'K8'!V6</f>
        <v>78</v>
      </c>
      <c r="W6" s="115">
        <f>'N8'!W6+'K8'!W6</f>
        <v>0</v>
      </c>
      <c r="X6" s="116">
        <f>'N8'!X6+'K8'!X6</f>
        <v>0</v>
      </c>
      <c r="Y6" s="115">
        <f>'N8'!Y6+'K8'!Y6</f>
        <v>0</v>
      </c>
      <c r="Z6" s="116">
        <f>'N8'!Z6+'K8'!Z6</f>
        <v>52</v>
      </c>
      <c r="AA6" s="121">
        <f>'N8'!AA6+'K8'!AA6</f>
        <v>20</v>
      </c>
      <c r="AB6" s="121">
        <f>'N8'!AB6+'K8'!AB6</f>
        <v>25</v>
      </c>
      <c r="AC6" s="33">
        <f>'N8'!AC6+'K8'!AC6</f>
        <v>348</v>
      </c>
      <c r="AD6" s="12">
        <f>'N8'!AD6+'K8'!AD6</f>
        <v>4058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ti</v>
      </c>
      <c r="C7" s="114">
        <f>'N8'!C7+'K8'!C7</f>
        <v>1451</v>
      </c>
      <c r="D7" s="115">
        <f>'N8'!D7+'K8'!D7</f>
        <v>473</v>
      </c>
      <c r="E7" s="115">
        <f>'N8'!E7+'K8'!E7</f>
        <v>3</v>
      </c>
      <c r="F7" s="116">
        <f>'N8'!F7+'K8'!F7</f>
        <v>20</v>
      </c>
      <c r="G7" s="114">
        <f>'N8'!G7+'K8'!G7</f>
        <v>46</v>
      </c>
      <c r="H7" s="116">
        <f>'N8'!H7+'K8'!H7</f>
        <v>504</v>
      </c>
      <c r="I7" s="114">
        <f>'N8'!I7+'K8'!I7</f>
        <v>64</v>
      </c>
      <c r="J7" s="116">
        <f>'N8'!J7+'K8'!J7</f>
        <v>93</v>
      </c>
      <c r="K7" s="33">
        <f>'N8'!K7+'K8'!K7</f>
        <v>2654</v>
      </c>
      <c r="L7" s="115">
        <f>'N8'!L7+'K8'!L7</f>
        <v>792</v>
      </c>
      <c r="M7" s="115">
        <f>'N8'!M7+'K8'!M7</f>
        <v>262</v>
      </c>
      <c r="N7" s="115">
        <f>'N8'!N7+'K8'!N7</f>
        <v>0</v>
      </c>
      <c r="O7" s="116">
        <f>'N8'!O7+'K8'!O7</f>
        <v>0</v>
      </c>
      <c r="P7" s="115">
        <f>'N8'!P7+'K8'!P7</f>
        <v>0</v>
      </c>
      <c r="Q7" s="116">
        <f>'N8'!Q7+'K8'!Q7</f>
        <v>183</v>
      </c>
      <c r="R7" s="121">
        <f>'N8'!R7+'K8'!R7</f>
        <v>130</v>
      </c>
      <c r="S7" s="121">
        <f>'N8'!S7+'K8'!S7</f>
        <v>169</v>
      </c>
      <c r="T7" s="33">
        <f>'N8'!T7+'K8'!T7</f>
        <v>1536</v>
      </c>
      <c r="U7" s="115">
        <f>'N8'!U7+'K8'!U7</f>
        <v>199</v>
      </c>
      <c r="V7" s="115">
        <f>'N8'!V7+'K8'!V7</f>
        <v>70</v>
      </c>
      <c r="W7" s="115">
        <f>'N8'!W7+'K8'!W7</f>
        <v>0</v>
      </c>
      <c r="X7" s="116">
        <f>'N8'!X7+'K8'!X7</f>
        <v>0</v>
      </c>
      <c r="Y7" s="115">
        <f>'N8'!Y7+'K8'!Y7</f>
        <v>0</v>
      </c>
      <c r="Z7" s="116">
        <f>'N8'!Z7+'K8'!Z7</f>
        <v>99</v>
      </c>
      <c r="AA7" s="121">
        <f>'N8'!AA7+'K8'!AA7</f>
        <v>28</v>
      </c>
      <c r="AB7" s="121">
        <f>'N8'!AB7+'K8'!AB7</f>
        <v>37</v>
      </c>
      <c r="AC7" s="33">
        <f>'N8'!AC7+'K8'!AC7</f>
        <v>433</v>
      </c>
      <c r="AD7" s="12">
        <f>'N8'!AD7+'K8'!AD7</f>
        <v>4623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ke</v>
      </c>
      <c r="C8" s="114">
        <f>'N8'!C8+'K8'!C8</f>
        <v>1217</v>
      </c>
      <c r="D8" s="115">
        <f>'N8'!D8+'K8'!D8</f>
        <v>466</v>
      </c>
      <c r="E8" s="115">
        <f>'N8'!E8+'K8'!E8</f>
        <v>1</v>
      </c>
      <c r="F8" s="116">
        <f>'N8'!F8+'K8'!F8</f>
        <v>4</v>
      </c>
      <c r="G8" s="114">
        <f>'N8'!G8+'K8'!G8</f>
        <v>14</v>
      </c>
      <c r="H8" s="116">
        <f>'N8'!H8+'K8'!H8</f>
        <v>408</v>
      </c>
      <c r="I8" s="114">
        <f>'N8'!I8+'K8'!I8</f>
        <v>43</v>
      </c>
      <c r="J8" s="116">
        <f>'N8'!J8+'K8'!J8</f>
        <v>66</v>
      </c>
      <c r="K8" s="33">
        <f>'N8'!K8+'K8'!K8</f>
        <v>2219</v>
      </c>
      <c r="L8" s="115">
        <f>'N8'!L8+'K8'!L8</f>
        <v>639</v>
      </c>
      <c r="M8" s="115">
        <f>'N8'!M8+'K8'!M8</f>
        <v>208</v>
      </c>
      <c r="N8" s="115">
        <f>'N8'!N8+'K8'!N8</f>
        <v>0</v>
      </c>
      <c r="O8" s="116">
        <f>'N8'!O8+'K8'!O8</f>
        <v>0</v>
      </c>
      <c r="P8" s="115">
        <f>'N8'!P8+'K8'!P8</f>
        <v>0</v>
      </c>
      <c r="Q8" s="116">
        <f>'N8'!Q8+'K8'!Q8</f>
        <v>157</v>
      </c>
      <c r="R8" s="121">
        <f>'N8'!R8+'K8'!R8</f>
        <v>80</v>
      </c>
      <c r="S8" s="121">
        <f>'N8'!S8+'K8'!S8</f>
        <v>108</v>
      </c>
      <c r="T8" s="33">
        <f>'N8'!T8+'K8'!T8</f>
        <v>1192</v>
      </c>
      <c r="U8" s="115">
        <f>'N8'!U8+'K8'!U8</f>
        <v>101</v>
      </c>
      <c r="V8" s="115">
        <f>'N8'!V8+'K8'!V8</f>
        <v>41</v>
      </c>
      <c r="W8" s="115">
        <f>'N8'!W8+'K8'!W8</f>
        <v>0</v>
      </c>
      <c r="X8" s="116">
        <f>'N8'!X8+'K8'!X8</f>
        <v>0</v>
      </c>
      <c r="Y8" s="115">
        <f>'N8'!Y8+'K8'!Y8</f>
        <v>0</v>
      </c>
      <c r="Z8" s="116">
        <f>'N8'!Z8+'K8'!Z8</f>
        <v>43</v>
      </c>
      <c r="AA8" s="121">
        <f>'N8'!AA8+'K8'!AA8</f>
        <v>26</v>
      </c>
      <c r="AB8" s="121">
        <f>'N8'!AB8+'K8'!AB8</f>
        <v>32</v>
      </c>
      <c r="AC8" s="33">
        <f>'N8'!AC8+'K8'!AC8</f>
        <v>243</v>
      </c>
      <c r="AD8" s="12">
        <f>'N8'!AD8+'K8'!AD8</f>
        <v>3654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to</v>
      </c>
      <c r="C9" s="114">
        <f>'N8'!C9+'K8'!C9</f>
        <v>1083</v>
      </c>
      <c r="D9" s="115">
        <f>'N8'!D9+'K8'!D9</f>
        <v>414</v>
      </c>
      <c r="E9" s="115">
        <f>'N8'!E9+'K8'!E9</f>
        <v>6</v>
      </c>
      <c r="F9" s="116">
        <f>'N8'!F9+'K8'!F9</f>
        <v>15</v>
      </c>
      <c r="G9" s="114">
        <f>'N8'!G9+'K8'!G9</f>
        <v>68</v>
      </c>
      <c r="H9" s="116">
        <f>'N8'!H9+'K8'!H9</f>
        <v>390</v>
      </c>
      <c r="I9" s="114">
        <f>'N8'!I9+'K8'!I9</f>
        <v>60</v>
      </c>
      <c r="J9" s="116">
        <f>'N8'!J9+'K8'!J9</f>
        <v>90</v>
      </c>
      <c r="K9" s="33">
        <f>'N8'!K9+'K8'!K9</f>
        <v>2126</v>
      </c>
      <c r="L9" s="115">
        <f>'N8'!L9+'K8'!L9</f>
        <v>488</v>
      </c>
      <c r="M9" s="115">
        <f>'N8'!M9+'K8'!M9</f>
        <v>150</v>
      </c>
      <c r="N9" s="115">
        <f>'N8'!N9+'K8'!N9</f>
        <v>0</v>
      </c>
      <c r="O9" s="116">
        <f>'N8'!O9+'K8'!O9</f>
        <v>0</v>
      </c>
      <c r="P9" s="115">
        <f>'N8'!P9+'K8'!P9</f>
        <v>0</v>
      </c>
      <c r="Q9" s="116">
        <f>'N8'!Q9+'K8'!Q9</f>
        <v>118</v>
      </c>
      <c r="R9" s="121">
        <f>'N8'!R9+'K8'!R9</f>
        <v>60</v>
      </c>
      <c r="S9" s="121">
        <f>'N8'!S9+'K8'!S9</f>
        <v>79</v>
      </c>
      <c r="T9" s="33">
        <f>'N8'!T9+'K8'!T9</f>
        <v>895</v>
      </c>
      <c r="U9" s="115">
        <f>'N8'!U9+'K8'!U9</f>
        <v>93</v>
      </c>
      <c r="V9" s="115">
        <f>'N8'!V9+'K8'!V9</f>
        <v>45</v>
      </c>
      <c r="W9" s="115">
        <f>'N8'!W9+'K8'!W9</f>
        <v>0</v>
      </c>
      <c r="X9" s="116">
        <f>'N8'!X9+'K8'!X9</f>
        <v>0</v>
      </c>
      <c r="Y9" s="115">
        <f>'N8'!Y9+'K8'!Y9</f>
        <v>6</v>
      </c>
      <c r="Z9" s="116">
        <f>'N8'!Z9+'K8'!Z9</f>
        <v>57</v>
      </c>
      <c r="AA9" s="121">
        <f>'N8'!AA9+'K8'!AA9</f>
        <v>12</v>
      </c>
      <c r="AB9" s="121">
        <f>'N8'!AB9+'K8'!AB9</f>
        <v>15</v>
      </c>
      <c r="AC9" s="33">
        <f>'N8'!AC9+'K8'!AC9</f>
        <v>228</v>
      </c>
      <c r="AD9" s="12">
        <f>'N8'!AD9+'K8'!AD9</f>
        <v>3249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pe</v>
      </c>
      <c r="C10" s="114">
        <f>'N8'!C10+'K8'!C10</f>
        <v>1271</v>
      </c>
      <c r="D10" s="115">
        <f>'N8'!D10+'K8'!D10</f>
        <v>396</v>
      </c>
      <c r="E10" s="115">
        <f>'N8'!E10+'K8'!E10</f>
        <v>8</v>
      </c>
      <c r="F10" s="116">
        <f>'N8'!F10+'K8'!F10</f>
        <v>20</v>
      </c>
      <c r="G10" s="114">
        <f>'N8'!G10+'K8'!G10</f>
        <v>27</v>
      </c>
      <c r="H10" s="116">
        <f>'N8'!H10+'K8'!H10</f>
        <v>464</v>
      </c>
      <c r="I10" s="114">
        <f>'N8'!I10+'K8'!I10</f>
        <v>51</v>
      </c>
      <c r="J10" s="116">
        <f>'N8'!J10+'K8'!J10</f>
        <v>68</v>
      </c>
      <c r="K10" s="33">
        <f>'N8'!K10+'K8'!K10</f>
        <v>2305</v>
      </c>
      <c r="L10" s="115">
        <f>'N8'!L10+'K8'!L10</f>
        <v>607</v>
      </c>
      <c r="M10" s="115">
        <f>'N8'!M10+'K8'!M10</f>
        <v>196</v>
      </c>
      <c r="N10" s="115">
        <f>'N8'!N10+'K8'!N10</f>
        <v>0</v>
      </c>
      <c r="O10" s="116">
        <f>'N8'!O10+'K8'!O10</f>
        <v>0</v>
      </c>
      <c r="P10" s="115">
        <f>'N8'!P10+'K8'!P10</f>
        <v>0</v>
      </c>
      <c r="Q10" s="116">
        <f>'N8'!Q10+'K8'!Q10</f>
        <v>188</v>
      </c>
      <c r="R10" s="121">
        <f>'N8'!R10+'K8'!R10</f>
        <v>76</v>
      </c>
      <c r="S10" s="121">
        <f>'N8'!S10+'K8'!S10</f>
        <v>98</v>
      </c>
      <c r="T10" s="33">
        <f>'N8'!T10+'K8'!T10</f>
        <v>1165</v>
      </c>
      <c r="U10" s="115">
        <f>'N8'!U10+'K8'!U10</f>
        <v>156</v>
      </c>
      <c r="V10" s="115">
        <f>'N8'!V10+'K8'!V10</f>
        <v>47</v>
      </c>
      <c r="W10" s="115">
        <f>'N8'!W10+'K8'!W10</f>
        <v>1</v>
      </c>
      <c r="X10" s="116">
        <f>'N8'!X10+'K8'!X10</f>
        <v>0</v>
      </c>
      <c r="Y10" s="115">
        <f>'N8'!Y10+'K8'!Y10</f>
        <v>0</v>
      </c>
      <c r="Z10" s="116">
        <f>'N8'!Z10+'K8'!Z10</f>
        <v>49</v>
      </c>
      <c r="AA10" s="121">
        <f>'N8'!AA10+'K8'!AA10</f>
        <v>14</v>
      </c>
      <c r="AB10" s="121">
        <f>'N8'!AB10+'K8'!AB10</f>
        <v>19</v>
      </c>
      <c r="AC10" s="33">
        <f>'N8'!AC10+'K8'!AC10</f>
        <v>286</v>
      </c>
      <c r="AD10" s="12">
        <f>'N8'!AD10+'K8'!AD10</f>
        <v>3756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la</v>
      </c>
      <c r="C11" s="114">
        <f>'N8'!C11+'K8'!C11</f>
        <v>1690</v>
      </c>
      <c r="D11" s="115">
        <f>'N8'!D11+'K8'!D11</f>
        <v>411</v>
      </c>
      <c r="E11" s="115">
        <f>'N8'!E11+'K8'!E11</f>
        <v>16</v>
      </c>
      <c r="F11" s="116">
        <f>'N8'!F11+'K8'!F11</f>
        <v>13</v>
      </c>
      <c r="G11" s="114">
        <f>'N8'!G11+'K8'!G11</f>
        <v>36</v>
      </c>
      <c r="H11" s="116">
        <f>'N8'!H11+'K8'!H11</f>
        <v>547</v>
      </c>
      <c r="I11" s="114">
        <f>'N8'!I11+'K8'!I11</f>
        <v>71</v>
      </c>
      <c r="J11" s="116">
        <f>'N8'!J11+'K8'!J11</f>
        <v>107</v>
      </c>
      <c r="K11" s="33">
        <f>'N8'!K11+'K8'!K11</f>
        <v>2891</v>
      </c>
      <c r="L11" s="115">
        <f>'N8'!L11+'K8'!L11</f>
        <v>940</v>
      </c>
      <c r="M11" s="115">
        <f>'N8'!M11+'K8'!M11</f>
        <v>193</v>
      </c>
      <c r="N11" s="115">
        <f>'N8'!N11+'K8'!N11</f>
        <v>0</v>
      </c>
      <c r="O11" s="116">
        <f>'N8'!O11+'K8'!O11</f>
        <v>0</v>
      </c>
      <c r="P11" s="115">
        <f>'N8'!P11+'K8'!P11</f>
        <v>0</v>
      </c>
      <c r="Q11" s="116">
        <f>'N8'!Q11+'K8'!Q11</f>
        <v>244</v>
      </c>
      <c r="R11" s="121">
        <f>'N8'!R11+'K8'!R11</f>
        <v>86</v>
      </c>
      <c r="S11" s="121">
        <f>'N8'!S11+'K8'!S11</f>
        <v>110</v>
      </c>
      <c r="T11" s="33">
        <f>'N8'!T11+'K8'!T11</f>
        <v>1573</v>
      </c>
      <c r="U11" s="115">
        <f>'N8'!U11+'K8'!U11</f>
        <v>231</v>
      </c>
      <c r="V11" s="115">
        <f>'N8'!V11+'K8'!V11</f>
        <v>41</v>
      </c>
      <c r="W11" s="115">
        <f>'N8'!W11+'K8'!W11</f>
        <v>0</v>
      </c>
      <c r="X11" s="116">
        <f>'N8'!X11+'K8'!X11</f>
        <v>0</v>
      </c>
      <c r="Y11" s="115">
        <f>'N8'!Y11+'K8'!Y11</f>
        <v>10</v>
      </c>
      <c r="Z11" s="116">
        <f>'N8'!Z11+'K8'!Z11</f>
        <v>72</v>
      </c>
      <c r="AA11" s="121">
        <f>'N8'!AA11+'K8'!AA11</f>
        <v>14</v>
      </c>
      <c r="AB11" s="121">
        <f>'N8'!AB11+'K8'!AB11</f>
        <v>17</v>
      </c>
      <c r="AC11" s="33">
        <f>'N8'!AC11+'K8'!AC11</f>
        <v>385</v>
      </c>
      <c r="AD11" s="12">
        <f>'N8'!AD11+'K8'!AD11</f>
        <v>4849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su</v>
      </c>
      <c r="C12" s="114">
        <f>'N8'!C12+'K8'!C12</f>
        <v>1190</v>
      </c>
      <c r="D12" s="115">
        <f>'N8'!D12+'K8'!D12</f>
        <v>267</v>
      </c>
      <c r="E12" s="115">
        <f>'N8'!E12+'K8'!E12</f>
        <v>6</v>
      </c>
      <c r="F12" s="116">
        <f>'N8'!F12+'K8'!F12</f>
        <v>26</v>
      </c>
      <c r="G12" s="114">
        <f>'N8'!G12+'K8'!G12</f>
        <v>30</v>
      </c>
      <c r="H12" s="116">
        <f>'N8'!H12+'K8'!H12</f>
        <v>314</v>
      </c>
      <c r="I12" s="114">
        <f>'N8'!I12+'K8'!I12</f>
        <v>46</v>
      </c>
      <c r="J12" s="116">
        <f>'N8'!J12+'K8'!J12</f>
        <v>69</v>
      </c>
      <c r="K12" s="33">
        <f>'N8'!K12+'K8'!K12</f>
        <v>1948</v>
      </c>
      <c r="L12" s="115">
        <f>'N8'!L12+'K8'!L12</f>
        <v>500</v>
      </c>
      <c r="M12" s="115">
        <f>'N8'!M12+'K8'!M12</f>
        <v>112</v>
      </c>
      <c r="N12" s="115">
        <f>'N8'!N12+'K8'!N12</f>
        <v>0</v>
      </c>
      <c r="O12" s="116">
        <f>'N8'!O12+'K8'!O12</f>
        <v>0</v>
      </c>
      <c r="P12" s="115">
        <f>'N8'!P12+'K8'!P12</f>
        <v>0</v>
      </c>
      <c r="Q12" s="116">
        <f>'N8'!Q12+'K8'!Q12</f>
        <v>102</v>
      </c>
      <c r="R12" s="121">
        <f>'N8'!R12+'K8'!R12</f>
        <v>54</v>
      </c>
      <c r="S12" s="121">
        <f>'N8'!S12+'K8'!S12</f>
        <v>67</v>
      </c>
      <c r="T12" s="33">
        <f>'N8'!T12+'K8'!T12</f>
        <v>835</v>
      </c>
      <c r="U12" s="115">
        <f>'N8'!U12+'K8'!U12</f>
        <v>107</v>
      </c>
      <c r="V12" s="115">
        <f>'N8'!V12+'K8'!V12</f>
        <v>16</v>
      </c>
      <c r="W12" s="115">
        <f>'N8'!W12+'K8'!W12</f>
        <v>0</v>
      </c>
      <c r="X12" s="116">
        <f>'N8'!X12+'K8'!X12</f>
        <v>0</v>
      </c>
      <c r="Y12" s="115">
        <f>'N8'!Y12+'K8'!Y12</f>
        <v>0</v>
      </c>
      <c r="Z12" s="116">
        <f>'N8'!Z12+'K8'!Z12</f>
        <v>23</v>
      </c>
      <c r="AA12" s="121">
        <f>'N8'!AA12+'K8'!AA12</f>
        <v>4</v>
      </c>
      <c r="AB12" s="121">
        <f>'N8'!AB12+'K8'!AB12</f>
        <v>5</v>
      </c>
      <c r="AC12" s="33">
        <f>'N8'!AC12+'K8'!AC12</f>
        <v>155</v>
      </c>
      <c r="AD12" s="12">
        <f>'N8'!AD12+'K8'!AD12</f>
        <v>2938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ma</v>
      </c>
      <c r="C13" s="114">
        <f>'N8'!C13+'K8'!C13</f>
        <v>588</v>
      </c>
      <c r="D13" s="115">
        <f>'N8'!D13+'K8'!D13</f>
        <v>211</v>
      </c>
      <c r="E13" s="115">
        <f>'N8'!E13+'K8'!E13</f>
        <v>9</v>
      </c>
      <c r="F13" s="116">
        <f>'N8'!F13+'K8'!F13</f>
        <v>10</v>
      </c>
      <c r="G13" s="114">
        <f>'N8'!G13+'K8'!G13</f>
        <v>8</v>
      </c>
      <c r="H13" s="116">
        <f>'N8'!H13+'K8'!H13</f>
        <v>216</v>
      </c>
      <c r="I13" s="114">
        <f>'N8'!I13+'K8'!I13</f>
        <v>34</v>
      </c>
      <c r="J13" s="116">
        <f>'N8'!J13+'K8'!J13</f>
        <v>50</v>
      </c>
      <c r="K13" s="33">
        <f>'N8'!K13+'K8'!K13</f>
        <v>1126</v>
      </c>
      <c r="L13" s="115">
        <f>'N8'!L13+'K8'!L13</f>
        <v>464</v>
      </c>
      <c r="M13" s="115">
        <f>'N8'!M13+'K8'!M13</f>
        <v>138</v>
      </c>
      <c r="N13" s="115">
        <f>'N8'!N13+'K8'!N13</f>
        <v>0</v>
      </c>
      <c r="O13" s="116">
        <f>'N8'!O13+'K8'!O13</f>
        <v>4</v>
      </c>
      <c r="P13" s="115">
        <f>'N8'!P13+'K8'!P13</f>
        <v>0</v>
      </c>
      <c r="Q13" s="116">
        <f>'N8'!Q13+'K8'!Q13</f>
        <v>123</v>
      </c>
      <c r="R13" s="121">
        <f>'N8'!R13+'K8'!R13</f>
        <v>54</v>
      </c>
      <c r="S13" s="121">
        <f>'N8'!S13+'K8'!S13</f>
        <v>67</v>
      </c>
      <c r="T13" s="33">
        <f>'N8'!T13+'K8'!T13</f>
        <v>850</v>
      </c>
      <c r="U13" s="115">
        <f>'N8'!U13+'K8'!U13</f>
        <v>71</v>
      </c>
      <c r="V13" s="115">
        <f>'N8'!V13+'K8'!V13</f>
        <v>32</v>
      </c>
      <c r="W13" s="115">
        <f>'N8'!W13+'K8'!W13</f>
        <v>0</v>
      </c>
      <c r="X13" s="116">
        <f>'N8'!X13+'K8'!X13</f>
        <v>0</v>
      </c>
      <c r="Y13" s="115">
        <f>'N8'!Y13+'K8'!Y13</f>
        <v>0</v>
      </c>
      <c r="Z13" s="116">
        <f>'N8'!Z13+'K8'!Z13</f>
        <v>16</v>
      </c>
      <c r="AA13" s="121">
        <f>'N8'!AA13+'K8'!AA13</f>
        <v>2</v>
      </c>
      <c r="AB13" s="121">
        <f>'N8'!AB13+'K8'!AB13</f>
        <v>2</v>
      </c>
      <c r="AC13" s="33">
        <f>'N8'!AC13+'K8'!AC13</f>
        <v>123</v>
      </c>
      <c r="AD13" s="12">
        <f>'N8'!AD13+'K8'!AD13</f>
        <v>2099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ti</v>
      </c>
      <c r="C14" s="114">
        <f>'N8'!C14+'K8'!C14</f>
        <v>681</v>
      </c>
      <c r="D14" s="115">
        <f>'N8'!D14+'K8'!D14</f>
        <v>214</v>
      </c>
      <c r="E14" s="115">
        <f>'N8'!E14+'K8'!E14</f>
        <v>4</v>
      </c>
      <c r="F14" s="116">
        <f>'N8'!F14+'K8'!F14</f>
        <v>10</v>
      </c>
      <c r="G14" s="114">
        <f>'N8'!G14+'K8'!G14</f>
        <v>19</v>
      </c>
      <c r="H14" s="116">
        <f>'N8'!H14+'K8'!H14</f>
        <v>234</v>
      </c>
      <c r="I14" s="114">
        <f>'N8'!I14+'K8'!I14</f>
        <v>34</v>
      </c>
      <c r="J14" s="116">
        <f>'N8'!J14+'K8'!J14</f>
        <v>51</v>
      </c>
      <c r="K14" s="33">
        <f>'N8'!K14+'K8'!K14</f>
        <v>1247</v>
      </c>
      <c r="L14" s="115">
        <f>'N8'!L14+'K8'!L14</f>
        <v>386</v>
      </c>
      <c r="M14" s="115">
        <f>'N8'!M14+'K8'!M14</f>
        <v>107</v>
      </c>
      <c r="N14" s="115">
        <f>'N8'!N14+'K8'!N14</f>
        <v>0</v>
      </c>
      <c r="O14" s="116">
        <f>'N8'!O14+'K8'!O14</f>
        <v>0</v>
      </c>
      <c r="P14" s="115">
        <f>'N8'!P14+'K8'!P14</f>
        <v>0</v>
      </c>
      <c r="Q14" s="116">
        <f>'N8'!Q14+'K8'!Q14</f>
        <v>66</v>
      </c>
      <c r="R14" s="121">
        <f>'N8'!R14+'K8'!R14</f>
        <v>32</v>
      </c>
      <c r="S14" s="121">
        <f>'N8'!S14+'K8'!S14</f>
        <v>42</v>
      </c>
      <c r="T14" s="33">
        <f>'N8'!T14+'K8'!T14</f>
        <v>633</v>
      </c>
      <c r="U14" s="115">
        <f>'N8'!U14+'K8'!U14</f>
        <v>55</v>
      </c>
      <c r="V14" s="115">
        <f>'N8'!V14+'K8'!V14</f>
        <v>19</v>
      </c>
      <c r="W14" s="115">
        <f>'N8'!W14+'K8'!W14</f>
        <v>0</v>
      </c>
      <c r="X14" s="116">
        <f>'N8'!X14+'K8'!X14</f>
        <v>0</v>
      </c>
      <c r="Y14" s="115">
        <f>'N8'!Y14+'K8'!Y14</f>
        <v>0</v>
      </c>
      <c r="Z14" s="116">
        <f>'N8'!Z14+'K8'!Z14</f>
        <v>14</v>
      </c>
      <c r="AA14" s="121">
        <f>'N8'!AA14+'K8'!AA14</f>
        <v>2</v>
      </c>
      <c r="AB14" s="121">
        <f>'N8'!AB14+'K8'!AB14</f>
        <v>3</v>
      </c>
      <c r="AC14" s="33">
        <f>'N8'!AC14+'K8'!AC14</f>
        <v>93</v>
      </c>
      <c r="AD14" s="12">
        <f>'N8'!AD14+'K8'!AD14</f>
        <v>1973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ke</v>
      </c>
      <c r="C15" s="114">
        <f>'N8'!C15+'K8'!C15</f>
        <v>936</v>
      </c>
      <c r="D15" s="115">
        <f>'N8'!D15+'K8'!D15</f>
        <v>269</v>
      </c>
      <c r="E15" s="115">
        <f>'N8'!E15+'K8'!E15</f>
        <v>6</v>
      </c>
      <c r="F15" s="116">
        <f>'N8'!F15+'K8'!F15</f>
        <v>10</v>
      </c>
      <c r="G15" s="114">
        <f>'N8'!G15+'K8'!G15</f>
        <v>27</v>
      </c>
      <c r="H15" s="116">
        <f>'N8'!H15+'K8'!H15</f>
        <v>301</v>
      </c>
      <c r="I15" s="114">
        <f>'N8'!I15+'K8'!I15</f>
        <v>12</v>
      </c>
      <c r="J15" s="116">
        <f>'N8'!J15+'K8'!J15</f>
        <v>17</v>
      </c>
      <c r="K15" s="33">
        <f>'N8'!K15+'K8'!K15</f>
        <v>1578</v>
      </c>
      <c r="L15" s="115">
        <f>'N8'!L15+'K8'!L15</f>
        <v>503</v>
      </c>
      <c r="M15" s="115">
        <f>'N8'!M15+'K8'!M15</f>
        <v>138</v>
      </c>
      <c r="N15" s="115">
        <f>'N8'!N15+'K8'!N15</f>
        <v>0</v>
      </c>
      <c r="O15" s="116">
        <f>'N8'!O15+'K8'!O15</f>
        <v>0</v>
      </c>
      <c r="P15" s="115">
        <f>'N8'!P15+'K8'!P15</f>
        <v>0</v>
      </c>
      <c r="Q15" s="116">
        <f>'N8'!Q15+'K8'!Q15</f>
        <v>124</v>
      </c>
      <c r="R15" s="121">
        <f>'N8'!R15+'K8'!R15</f>
        <v>22</v>
      </c>
      <c r="S15" s="121">
        <f>'N8'!S15+'K8'!S15</f>
        <v>28</v>
      </c>
      <c r="T15" s="33">
        <f>'N8'!T15+'K8'!T15</f>
        <v>815</v>
      </c>
      <c r="U15" s="115">
        <f>'N8'!U15+'K8'!U15</f>
        <v>113</v>
      </c>
      <c r="V15" s="115">
        <f>'N8'!V15+'K8'!V15</f>
        <v>38</v>
      </c>
      <c r="W15" s="115">
        <f>'N8'!W15+'K8'!W15</f>
        <v>0</v>
      </c>
      <c r="X15" s="116">
        <f>'N8'!X15+'K8'!X15</f>
        <v>2</v>
      </c>
      <c r="Y15" s="115">
        <f>'N8'!Y15+'K8'!Y15</f>
        <v>14</v>
      </c>
      <c r="Z15" s="116">
        <f>'N8'!Z15+'K8'!Z15</f>
        <v>64</v>
      </c>
      <c r="AA15" s="121">
        <f>'N8'!AA15+'K8'!AA15</f>
        <v>8</v>
      </c>
      <c r="AB15" s="121">
        <f>'N8'!AB15+'K8'!AB15</f>
        <v>10</v>
      </c>
      <c r="AC15" s="33">
        <f>'N8'!AC15+'K8'!AC15</f>
        <v>249</v>
      </c>
      <c r="AD15" s="12">
        <f>'N8'!AD15+'K8'!AD15</f>
        <v>2642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to</v>
      </c>
      <c r="C16" s="114">
        <f>'N8'!C16+'K8'!C16</f>
        <v>804</v>
      </c>
      <c r="D16" s="115">
        <f>'N8'!D16+'K8'!D16</f>
        <v>254</v>
      </c>
      <c r="E16" s="115">
        <f>'N8'!E16+'K8'!E16</f>
        <v>11</v>
      </c>
      <c r="F16" s="116">
        <f>'N8'!F16+'K8'!F16</f>
        <v>15</v>
      </c>
      <c r="G16" s="114">
        <f>'N8'!G16+'K8'!G16</f>
        <v>5</v>
      </c>
      <c r="H16" s="116">
        <f>'N8'!H16+'K8'!H16</f>
        <v>268</v>
      </c>
      <c r="I16" s="114">
        <f>'N8'!I16+'K8'!I16</f>
        <v>14</v>
      </c>
      <c r="J16" s="116">
        <f>'N8'!J16+'K8'!J16</f>
        <v>21</v>
      </c>
      <c r="K16" s="33">
        <f>'N8'!K16+'K8'!K16</f>
        <v>1392</v>
      </c>
      <c r="L16" s="115">
        <f>'N8'!L16+'K8'!L16</f>
        <v>500</v>
      </c>
      <c r="M16" s="115">
        <f>'N8'!M16+'K8'!M16</f>
        <v>137</v>
      </c>
      <c r="N16" s="115">
        <f>'N8'!N16+'K8'!N16</f>
        <v>0</v>
      </c>
      <c r="O16" s="116">
        <f>'N8'!O16+'K8'!O16</f>
        <v>3</v>
      </c>
      <c r="P16" s="115">
        <f>'N8'!P16+'K8'!P16</f>
        <v>0</v>
      </c>
      <c r="Q16" s="116">
        <f>'N8'!Q16+'K8'!Q16</f>
        <v>177</v>
      </c>
      <c r="R16" s="121">
        <f>'N8'!R16+'K8'!R16</f>
        <v>24</v>
      </c>
      <c r="S16" s="121">
        <f>'N8'!S16+'K8'!S16</f>
        <v>32</v>
      </c>
      <c r="T16" s="33">
        <f>'N8'!T16+'K8'!T16</f>
        <v>873</v>
      </c>
      <c r="U16" s="115">
        <f>'N8'!U16+'K8'!U16</f>
        <v>67</v>
      </c>
      <c r="V16" s="115">
        <f>'N8'!V16+'K8'!V16</f>
        <v>30</v>
      </c>
      <c r="W16" s="115">
        <f>'N8'!W16+'K8'!W16</f>
        <v>0</v>
      </c>
      <c r="X16" s="116">
        <f>'N8'!X16+'K8'!X16</f>
        <v>1</v>
      </c>
      <c r="Y16" s="115">
        <f>'N8'!Y16+'K8'!Y16</f>
        <v>0</v>
      </c>
      <c r="Z16" s="116">
        <f>'N8'!Z16+'K8'!Z16</f>
        <v>25</v>
      </c>
      <c r="AA16" s="121">
        <f>'N8'!AA16+'K8'!AA16</f>
        <v>0</v>
      </c>
      <c r="AB16" s="121">
        <f>'N8'!AB16+'K8'!AB16</f>
        <v>0</v>
      </c>
      <c r="AC16" s="33">
        <f>'N8'!AC16+'K8'!AC16</f>
        <v>123</v>
      </c>
      <c r="AD16" s="12">
        <f>'N8'!AD16+'K8'!AD16</f>
        <v>2388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pe</v>
      </c>
      <c r="C17" s="114">
        <f>'N8'!C17+'K8'!C17</f>
        <v>770</v>
      </c>
      <c r="D17" s="115">
        <f>'N8'!D17+'K8'!D17</f>
        <v>201</v>
      </c>
      <c r="E17" s="115">
        <f>'N8'!E17+'K8'!E17</f>
        <v>2</v>
      </c>
      <c r="F17" s="116">
        <f>'N8'!F17+'K8'!F17</f>
        <v>10</v>
      </c>
      <c r="G17" s="114">
        <f>'N8'!G17+'K8'!G17</f>
        <v>21</v>
      </c>
      <c r="H17" s="116">
        <f>'N8'!H17+'K8'!H17</f>
        <v>305</v>
      </c>
      <c r="I17" s="114">
        <f>'N8'!I17+'K8'!I17</f>
        <v>20</v>
      </c>
      <c r="J17" s="116">
        <f>'N8'!J17+'K8'!J17</f>
        <v>24</v>
      </c>
      <c r="K17" s="33">
        <f>'N8'!K17+'K8'!K17</f>
        <v>1353</v>
      </c>
      <c r="L17" s="115">
        <f>'N8'!L17+'K8'!L17</f>
        <v>466</v>
      </c>
      <c r="M17" s="115">
        <f>'N8'!M17+'K8'!M17</f>
        <v>121</v>
      </c>
      <c r="N17" s="115">
        <f>'N8'!N17+'K8'!N17</f>
        <v>0</v>
      </c>
      <c r="O17" s="116">
        <f>'N8'!O17+'K8'!O17</f>
        <v>0</v>
      </c>
      <c r="P17" s="115">
        <f>'N8'!P17+'K8'!P17</f>
        <v>0</v>
      </c>
      <c r="Q17" s="116">
        <f>'N8'!Q17+'K8'!Q17</f>
        <v>115</v>
      </c>
      <c r="R17" s="121">
        <f>'N8'!R17+'K8'!R17</f>
        <v>26</v>
      </c>
      <c r="S17" s="121">
        <f>'N8'!S17+'K8'!S17</f>
        <v>32</v>
      </c>
      <c r="T17" s="33">
        <f>'N8'!T17+'K8'!T17</f>
        <v>760</v>
      </c>
      <c r="U17" s="115">
        <f>'N8'!U17+'K8'!U17</f>
        <v>102</v>
      </c>
      <c r="V17" s="115">
        <f>'N8'!V17+'K8'!V17</f>
        <v>22</v>
      </c>
      <c r="W17" s="115">
        <f>'N8'!W17+'K8'!W17</f>
        <v>0</v>
      </c>
      <c r="X17" s="116">
        <f>'N8'!X17+'K8'!X17</f>
        <v>0</v>
      </c>
      <c r="Y17" s="115">
        <f>'N8'!Y17+'K8'!Y17</f>
        <v>0</v>
      </c>
      <c r="Z17" s="116">
        <f>'N8'!Z17+'K8'!Z17</f>
        <v>43</v>
      </c>
      <c r="AA17" s="121">
        <f>'N8'!AA17+'K8'!AA17</f>
        <v>8</v>
      </c>
      <c r="AB17" s="121">
        <f>'N8'!AB17+'K8'!AB17</f>
        <v>11</v>
      </c>
      <c r="AC17" s="33">
        <f>'N8'!AC17+'K8'!AC17</f>
        <v>186</v>
      </c>
      <c r="AD17" s="12">
        <f>'N8'!AD17+'K8'!AD17</f>
        <v>2299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la</v>
      </c>
      <c r="C18" s="114">
        <f>'N8'!C18+'K8'!C18</f>
        <v>976</v>
      </c>
      <c r="D18" s="115">
        <f>'N8'!D18+'K8'!D18</f>
        <v>252</v>
      </c>
      <c r="E18" s="115">
        <f>'N8'!E18+'K8'!E18</f>
        <v>0</v>
      </c>
      <c r="F18" s="116">
        <f>'N8'!F18+'K8'!F18</f>
        <v>20</v>
      </c>
      <c r="G18" s="114">
        <f>'N8'!G18+'K8'!G18</f>
        <v>40</v>
      </c>
      <c r="H18" s="116">
        <f>'N8'!H18+'K8'!H18</f>
        <v>266</v>
      </c>
      <c r="I18" s="114">
        <f>'N8'!I18+'K8'!I18</f>
        <v>12</v>
      </c>
      <c r="J18" s="116">
        <f>'N8'!J18+'K8'!J18</f>
        <v>18</v>
      </c>
      <c r="K18" s="33">
        <f>'N8'!K18+'K8'!K18</f>
        <v>1584</v>
      </c>
      <c r="L18" s="115">
        <f>'N8'!L18+'K8'!L18</f>
        <v>548</v>
      </c>
      <c r="M18" s="115">
        <f>'N8'!M18+'K8'!M18</f>
        <v>75</v>
      </c>
      <c r="N18" s="115">
        <f>'N8'!N18+'K8'!N18</f>
        <v>0</v>
      </c>
      <c r="O18" s="116">
        <f>'N8'!O18+'K8'!O18</f>
        <v>0</v>
      </c>
      <c r="P18" s="115">
        <f>'N8'!P18+'K8'!P18</f>
        <v>0</v>
      </c>
      <c r="Q18" s="116">
        <f>'N8'!Q18+'K8'!Q18</f>
        <v>99</v>
      </c>
      <c r="R18" s="121">
        <f>'N8'!R18+'K8'!R18</f>
        <v>26</v>
      </c>
      <c r="S18" s="121">
        <f>'N8'!S18+'K8'!S18</f>
        <v>29</v>
      </c>
      <c r="T18" s="33">
        <f>'N8'!T18+'K8'!T18</f>
        <v>777</v>
      </c>
      <c r="U18" s="115">
        <f>'N8'!U18+'K8'!U18</f>
        <v>175</v>
      </c>
      <c r="V18" s="115">
        <f>'N8'!V18+'K8'!V18</f>
        <v>28</v>
      </c>
      <c r="W18" s="115">
        <f>'N8'!W18+'K8'!W18</f>
        <v>0</v>
      </c>
      <c r="X18" s="116">
        <f>'N8'!X18+'K8'!X18</f>
        <v>1</v>
      </c>
      <c r="Y18" s="115">
        <f>'N8'!Y18+'K8'!Y18</f>
        <v>0</v>
      </c>
      <c r="Z18" s="116">
        <f>'N8'!Z18+'K8'!Z18</f>
        <v>55</v>
      </c>
      <c r="AA18" s="121">
        <f>'N8'!AA18+'K8'!AA18</f>
        <v>6</v>
      </c>
      <c r="AB18" s="121">
        <f>'N8'!AB18+'K8'!AB18</f>
        <v>8</v>
      </c>
      <c r="AC18" s="33">
        <f>'N8'!AC18+'K8'!AC18</f>
        <v>273</v>
      </c>
      <c r="AD18" s="12">
        <f>'N8'!AD18+'K8'!AD18</f>
        <v>2634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su</v>
      </c>
      <c r="C19" s="114">
        <f>'N8'!C19+'K8'!C19</f>
        <v>1105</v>
      </c>
      <c r="D19" s="115">
        <f>'N8'!D19+'K8'!D19</f>
        <v>235</v>
      </c>
      <c r="E19" s="115">
        <f>'N8'!E19+'K8'!E19</f>
        <v>2</v>
      </c>
      <c r="F19" s="116">
        <f>'N8'!F19+'K8'!F19</f>
        <v>25</v>
      </c>
      <c r="G19" s="114">
        <f>'N8'!G19+'K8'!G19</f>
        <v>16</v>
      </c>
      <c r="H19" s="116">
        <f>'N8'!H19+'K8'!H19</f>
        <v>351</v>
      </c>
      <c r="I19" s="114">
        <f>'N8'!I19+'K8'!I19</f>
        <v>30</v>
      </c>
      <c r="J19" s="116">
        <f>'N8'!J19+'K8'!J19</f>
        <v>43</v>
      </c>
      <c r="K19" s="33">
        <f>'N8'!K19+'K8'!K19</f>
        <v>1807</v>
      </c>
      <c r="L19" s="115">
        <f>'N8'!L19+'K8'!L19</f>
        <v>519</v>
      </c>
      <c r="M19" s="115">
        <f>'N8'!M19+'K8'!M19</f>
        <v>79</v>
      </c>
      <c r="N19" s="115">
        <f>'N8'!N19+'K8'!N19</f>
        <v>0</v>
      </c>
      <c r="O19" s="116">
        <f>'N8'!O19+'K8'!O19</f>
        <v>0</v>
      </c>
      <c r="P19" s="115">
        <f>'N8'!P19+'K8'!P19</f>
        <v>0</v>
      </c>
      <c r="Q19" s="116">
        <f>'N8'!Q19+'K8'!Q19</f>
        <v>88</v>
      </c>
      <c r="R19" s="121">
        <f>'N8'!R19+'K8'!R19</f>
        <v>44</v>
      </c>
      <c r="S19" s="121">
        <f>'N8'!S19+'K8'!S19</f>
        <v>58</v>
      </c>
      <c r="T19" s="33">
        <f>'N8'!T19+'K8'!T19</f>
        <v>788</v>
      </c>
      <c r="U19" s="115">
        <f>'N8'!U19+'K8'!U19</f>
        <v>124</v>
      </c>
      <c r="V19" s="115">
        <f>'N8'!V19+'K8'!V19</f>
        <v>22</v>
      </c>
      <c r="W19" s="115">
        <f>'N8'!W19+'K8'!W19</f>
        <v>0</v>
      </c>
      <c r="X19" s="116">
        <f>'N8'!X19+'K8'!X19</f>
        <v>2</v>
      </c>
      <c r="Y19" s="115">
        <f>'N8'!Y19+'K8'!Y19</f>
        <v>0</v>
      </c>
      <c r="Z19" s="116">
        <f>'N8'!Z19+'K8'!Z19</f>
        <v>48</v>
      </c>
      <c r="AA19" s="121">
        <f>'N8'!AA19+'K8'!AA19</f>
        <v>12</v>
      </c>
      <c r="AB19" s="121">
        <f>'N8'!AB19+'K8'!AB19</f>
        <v>15</v>
      </c>
      <c r="AC19" s="33">
        <f>'N8'!AC19+'K8'!AC19</f>
        <v>223</v>
      </c>
      <c r="AD19" s="12">
        <f>'N8'!AD19+'K8'!AD19</f>
        <v>2818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ma</v>
      </c>
      <c r="C20" s="114">
        <f>'N8'!C20+'K8'!C20</f>
        <v>1527</v>
      </c>
      <c r="D20" s="115">
        <f>'N8'!D20+'K8'!D20</f>
        <v>301</v>
      </c>
      <c r="E20" s="115">
        <f>'N8'!E20+'K8'!E20</f>
        <v>12</v>
      </c>
      <c r="F20" s="116">
        <f>'N8'!F20+'K8'!F20</f>
        <v>25</v>
      </c>
      <c r="G20" s="114">
        <f>'N8'!G20+'K8'!G20</f>
        <v>25</v>
      </c>
      <c r="H20" s="116">
        <f>'N8'!H20+'K8'!H20</f>
        <v>537</v>
      </c>
      <c r="I20" s="114">
        <f>'N8'!I20+'K8'!I20</f>
        <v>36</v>
      </c>
      <c r="J20" s="116">
        <f>'N8'!J20+'K8'!J20</f>
        <v>52</v>
      </c>
      <c r="K20" s="33">
        <f>'N8'!K20+'K8'!K20</f>
        <v>2515</v>
      </c>
      <c r="L20" s="115">
        <f>'N8'!L20+'K8'!L20</f>
        <v>371</v>
      </c>
      <c r="M20" s="115">
        <f>'N8'!M20+'K8'!M20</f>
        <v>56</v>
      </c>
      <c r="N20" s="115">
        <f>'N8'!N20+'K8'!N20</f>
        <v>0</v>
      </c>
      <c r="O20" s="116">
        <f>'N8'!O20+'K8'!O20</f>
        <v>0</v>
      </c>
      <c r="P20" s="115">
        <f>'N8'!P20+'K8'!P20</f>
        <v>0</v>
      </c>
      <c r="Q20" s="116">
        <f>'N8'!Q20+'K8'!Q20</f>
        <v>77</v>
      </c>
      <c r="R20" s="121">
        <f>'N8'!R20+'K8'!R20</f>
        <v>24</v>
      </c>
      <c r="S20" s="121">
        <f>'N8'!S20+'K8'!S20</f>
        <v>32</v>
      </c>
      <c r="T20" s="33">
        <f>'N8'!T20+'K8'!T20</f>
        <v>560</v>
      </c>
      <c r="U20" s="115">
        <f>'N8'!U20+'K8'!U20</f>
        <v>76</v>
      </c>
      <c r="V20" s="115">
        <f>'N8'!V20+'K8'!V20</f>
        <v>25</v>
      </c>
      <c r="W20" s="115">
        <f>'N8'!W20+'K8'!W20</f>
        <v>0</v>
      </c>
      <c r="X20" s="116">
        <f>'N8'!X20+'K8'!X20</f>
        <v>0</v>
      </c>
      <c r="Y20" s="115">
        <f>'N8'!Y20+'K8'!Y20</f>
        <v>6</v>
      </c>
      <c r="Z20" s="116">
        <f>'N8'!Z20+'K8'!Z20</f>
        <v>29</v>
      </c>
      <c r="AA20" s="121">
        <f>'N8'!AA20+'K8'!AA20</f>
        <v>4</v>
      </c>
      <c r="AB20" s="121">
        <f>'N8'!AB20+'K8'!AB20</f>
        <v>4</v>
      </c>
      <c r="AC20" s="33">
        <f>'N8'!AC20+'K8'!AC20</f>
        <v>144</v>
      </c>
      <c r="AD20" s="12">
        <f>'N8'!AD20+'K8'!AD20</f>
        <v>3219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ti</v>
      </c>
      <c r="C21" s="114">
        <f>'N8'!C21+'K8'!C21</f>
        <v>513</v>
      </c>
      <c r="D21" s="115">
        <f>'N8'!D21+'K8'!D21</f>
        <v>54</v>
      </c>
      <c r="E21" s="115">
        <f>'N8'!E21+'K8'!E21</f>
        <v>0</v>
      </c>
      <c r="F21" s="116">
        <f>'N8'!F21+'K8'!F21</f>
        <v>12</v>
      </c>
      <c r="G21" s="114">
        <f>'N8'!G21+'K8'!G21</f>
        <v>16</v>
      </c>
      <c r="H21" s="116">
        <f>'N8'!H21+'K8'!H21</f>
        <v>295</v>
      </c>
      <c r="I21" s="114">
        <f>'N8'!I21+'K8'!I21</f>
        <v>5</v>
      </c>
      <c r="J21" s="116">
        <f>'N8'!J21+'K8'!J21</f>
        <v>7</v>
      </c>
      <c r="K21" s="33">
        <f>'N8'!K21+'K8'!K21</f>
        <v>902</v>
      </c>
      <c r="L21" s="115">
        <f>'N8'!L21+'K8'!L21</f>
        <v>324</v>
      </c>
      <c r="M21" s="115">
        <f>'N8'!M21+'K8'!M21</f>
        <v>31</v>
      </c>
      <c r="N21" s="115">
        <f>'N8'!N21+'K8'!N21</f>
        <v>0</v>
      </c>
      <c r="O21" s="116">
        <f>'N8'!O21+'K8'!O21</f>
        <v>0</v>
      </c>
      <c r="P21" s="115">
        <f>'N8'!P21+'K8'!P21</f>
        <v>0</v>
      </c>
      <c r="Q21" s="116">
        <f>'N8'!Q21+'K8'!Q21</f>
        <v>68</v>
      </c>
      <c r="R21" s="121">
        <f>'N8'!R21+'K8'!R21</f>
        <v>4</v>
      </c>
      <c r="S21" s="121">
        <f>'N8'!S21+'K8'!S21</f>
        <v>6</v>
      </c>
      <c r="T21" s="33">
        <f>'N8'!T21+'K8'!T21</f>
        <v>433</v>
      </c>
      <c r="U21" s="115">
        <f>'N8'!U21+'K8'!U21</f>
        <v>60</v>
      </c>
      <c r="V21" s="115">
        <f>'N8'!V21+'K8'!V21</f>
        <v>5</v>
      </c>
      <c r="W21" s="115">
        <f>'N8'!W21+'K8'!W21</f>
        <v>0</v>
      </c>
      <c r="X21" s="116">
        <f>'N8'!X21+'K8'!X21</f>
        <v>0</v>
      </c>
      <c r="Y21" s="115">
        <f>'N8'!Y21+'K8'!Y21</f>
        <v>0</v>
      </c>
      <c r="Z21" s="116">
        <f>'N8'!Z21+'K8'!Z21</f>
        <v>18</v>
      </c>
      <c r="AA21" s="121">
        <f>'N8'!AA21+'K8'!AA21</f>
        <v>2</v>
      </c>
      <c r="AB21" s="121">
        <f>'N8'!AB21+'K8'!AB21</f>
        <v>2</v>
      </c>
      <c r="AC21" s="33">
        <f>'N8'!AC21+'K8'!AC21</f>
        <v>87</v>
      </c>
      <c r="AD21" s="12">
        <f>'N8'!AD21+'K8'!AD21</f>
        <v>1422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ke</v>
      </c>
      <c r="C22" s="114">
        <f>'N8'!C22+'K8'!C22</f>
        <v>326</v>
      </c>
      <c r="D22" s="115">
        <f>'N8'!D22+'K8'!D22</f>
        <v>27</v>
      </c>
      <c r="E22" s="115">
        <f>'N8'!E22+'K8'!E22</f>
        <v>2</v>
      </c>
      <c r="F22" s="116">
        <f>'N8'!F22+'K8'!F22</f>
        <v>10</v>
      </c>
      <c r="G22" s="114">
        <f>'N8'!G22+'K8'!G22</f>
        <v>19</v>
      </c>
      <c r="H22" s="116">
        <f>'N8'!H22+'K8'!H22</f>
        <v>137</v>
      </c>
      <c r="I22" s="114">
        <f>'N8'!I22+'K8'!I22</f>
        <v>4</v>
      </c>
      <c r="J22" s="116">
        <f>'N8'!J22+'K8'!J22</f>
        <v>6</v>
      </c>
      <c r="K22" s="33">
        <f>'N8'!K22+'K8'!K22</f>
        <v>531</v>
      </c>
      <c r="L22" s="115">
        <f>'N8'!L22+'K8'!L22</f>
        <v>163</v>
      </c>
      <c r="M22" s="115">
        <f>'N8'!M22+'K8'!M22</f>
        <v>27</v>
      </c>
      <c r="N22" s="115">
        <f>'N8'!N22+'K8'!N22</f>
        <v>0</v>
      </c>
      <c r="O22" s="116">
        <f>'N8'!O22+'K8'!O22</f>
        <v>0</v>
      </c>
      <c r="P22" s="115">
        <f>'N8'!P22+'K8'!P22</f>
        <v>0</v>
      </c>
      <c r="Q22" s="116">
        <f>'N8'!Q22+'K8'!Q22</f>
        <v>42</v>
      </c>
      <c r="R22" s="121">
        <f>'N8'!R22+'K8'!R22</f>
        <v>12</v>
      </c>
      <c r="S22" s="121">
        <f>'N8'!S22+'K8'!S22</f>
        <v>14</v>
      </c>
      <c r="T22" s="33">
        <f>'N8'!T22+'K8'!T22</f>
        <v>258</v>
      </c>
      <c r="U22" s="115">
        <f>'N8'!U22+'K8'!U22</f>
        <v>16</v>
      </c>
      <c r="V22" s="115">
        <f>'N8'!V22+'K8'!V22</f>
        <v>0</v>
      </c>
      <c r="W22" s="115">
        <f>'N8'!W22+'K8'!W22</f>
        <v>0</v>
      </c>
      <c r="X22" s="116">
        <f>'N8'!X22+'K8'!X22</f>
        <v>0</v>
      </c>
      <c r="Y22" s="115">
        <f>'N8'!Y22+'K8'!Y22</f>
        <v>0</v>
      </c>
      <c r="Z22" s="116">
        <f>'N8'!Z22+'K8'!Z22</f>
        <v>1</v>
      </c>
      <c r="AA22" s="121">
        <f>'N8'!AA22+'K8'!AA22</f>
        <v>2</v>
      </c>
      <c r="AB22" s="121">
        <f>'N8'!AB22+'K8'!AB22</f>
        <v>3</v>
      </c>
      <c r="AC22" s="33">
        <f>'N8'!AC22+'K8'!AC22</f>
        <v>22</v>
      </c>
      <c r="AD22" s="12">
        <f>'N8'!AD22+'K8'!AD22</f>
        <v>811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to</v>
      </c>
      <c r="C23" s="114">
        <f>'N8'!C23+'K8'!C23</f>
        <v>629</v>
      </c>
      <c r="D23" s="115">
        <f>'N8'!D23+'K8'!D23</f>
        <v>50</v>
      </c>
      <c r="E23" s="115">
        <f>'N8'!E23+'K8'!E23</f>
        <v>5</v>
      </c>
      <c r="F23" s="116">
        <f>'N8'!F23+'K8'!F23</f>
        <v>10</v>
      </c>
      <c r="G23" s="114">
        <f>'N8'!G23+'K8'!G23</f>
        <v>22</v>
      </c>
      <c r="H23" s="116">
        <f>'N8'!H23+'K8'!H23</f>
        <v>183</v>
      </c>
      <c r="I23" s="114">
        <f>'N8'!I23+'K8'!I23</f>
        <v>2</v>
      </c>
      <c r="J23" s="116">
        <f>'N8'!J23+'K8'!J23</f>
        <v>3</v>
      </c>
      <c r="K23" s="33">
        <f>'N8'!K23+'K8'!K23</f>
        <v>904</v>
      </c>
      <c r="L23" s="115">
        <f>'N8'!L23+'K8'!L23</f>
        <v>315</v>
      </c>
      <c r="M23" s="115">
        <f>'N8'!M23+'K8'!M23</f>
        <v>38</v>
      </c>
      <c r="N23" s="115">
        <f>'N8'!N23+'K8'!N23</f>
        <v>0</v>
      </c>
      <c r="O23" s="116">
        <f>'N8'!O23+'K8'!O23</f>
        <v>0</v>
      </c>
      <c r="P23" s="115">
        <f>'N8'!P23+'K8'!P23</f>
        <v>0</v>
      </c>
      <c r="Q23" s="116">
        <f>'N8'!Q23+'K8'!Q23</f>
        <v>66</v>
      </c>
      <c r="R23" s="121">
        <f>'N8'!R23+'K8'!R23</f>
        <v>16</v>
      </c>
      <c r="S23" s="121">
        <f>'N8'!S23+'K8'!S23</f>
        <v>19</v>
      </c>
      <c r="T23" s="33">
        <f>'N8'!T23+'K8'!T23</f>
        <v>454</v>
      </c>
      <c r="U23" s="115">
        <f>'N8'!U23+'K8'!U23</f>
        <v>45</v>
      </c>
      <c r="V23" s="115">
        <f>'N8'!V23+'K8'!V23</f>
        <v>9</v>
      </c>
      <c r="W23" s="115">
        <f>'N8'!W23+'K8'!W23</f>
        <v>0</v>
      </c>
      <c r="X23" s="116">
        <f>'N8'!X23+'K8'!X23</f>
        <v>1</v>
      </c>
      <c r="Y23" s="115">
        <f>'N8'!Y23+'K8'!Y23</f>
        <v>19</v>
      </c>
      <c r="Z23" s="116">
        <f>'N8'!Z23+'K8'!Z23</f>
        <v>16</v>
      </c>
      <c r="AA23" s="121">
        <f>'N8'!AA23+'K8'!AA23</f>
        <v>2</v>
      </c>
      <c r="AB23" s="121">
        <f>'N8'!AB23+'K8'!AB23</f>
        <v>2</v>
      </c>
      <c r="AC23" s="33">
        <f>'N8'!AC23+'K8'!AC23</f>
        <v>94</v>
      </c>
      <c r="AD23" s="12">
        <f>'N8'!AD23+'K8'!AD23</f>
        <v>1452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pe</v>
      </c>
      <c r="C24" s="114">
        <f>'N8'!C24+'K8'!C24</f>
        <v>594</v>
      </c>
      <c r="D24" s="115">
        <f>'N8'!D24+'K8'!D24</f>
        <v>94</v>
      </c>
      <c r="E24" s="115">
        <f>'N8'!E24+'K8'!E24</f>
        <v>15</v>
      </c>
      <c r="F24" s="116">
        <f>'N8'!F24+'K8'!F24</f>
        <v>15</v>
      </c>
      <c r="G24" s="114">
        <f>'N8'!G24+'K8'!G24</f>
        <v>27</v>
      </c>
      <c r="H24" s="116">
        <f>'N8'!H24+'K8'!H24</f>
        <v>218</v>
      </c>
      <c r="I24" s="114">
        <f>'N8'!I24+'K8'!I24</f>
        <v>20</v>
      </c>
      <c r="J24" s="116">
        <f>'N8'!J24+'K8'!J24</f>
        <v>30</v>
      </c>
      <c r="K24" s="33">
        <f>'N8'!K24+'K8'!K24</f>
        <v>1013</v>
      </c>
      <c r="L24" s="115">
        <f>'N8'!L24+'K8'!L24</f>
        <v>283</v>
      </c>
      <c r="M24" s="115">
        <f>'N8'!M24+'K8'!M24</f>
        <v>40</v>
      </c>
      <c r="N24" s="115">
        <f>'N8'!N24+'K8'!N24</f>
        <v>0</v>
      </c>
      <c r="O24" s="116">
        <f>'N8'!O24+'K8'!O24</f>
        <v>0</v>
      </c>
      <c r="P24" s="115">
        <f>'N8'!P24+'K8'!P24</f>
        <v>3</v>
      </c>
      <c r="Q24" s="116">
        <f>'N8'!Q24+'K8'!Q24</f>
        <v>81</v>
      </c>
      <c r="R24" s="121">
        <f>'N8'!R24+'K8'!R24</f>
        <v>8</v>
      </c>
      <c r="S24" s="121">
        <f>'N8'!S24+'K8'!S24</f>
        <v>9</v>
      </c>
      <c r="T24" s="33">
        <f>'N8'!T24+'K8'!T24</f>
        <v>424</v>
      </c>
      <c r="U24" s="115">
        <f>'N8'!U24+'K8'!U24</f>
        <v>55</v>
      </c>
      <c r="V24" s="115">
        <f>'N8'!V24+'K8'!V24</f>
        <v>42</v>
      </c>
      <c r="W24" s="115">
        <f>'N8'!W24+'K8'!W24</f>
        <v>0</v>
      </c>
      <c r="X24" s="116">
        <f>'N8'!X24+'K8'!X24</f>
        <v>0</v>
      </c>
      <c r="Y24" s="115">
        <f>'N8'!Y24+'K8'!Y24</f>
        <v>0</v>
      </c>
      <c r="Z24" s="116">
        <f>'N8'!Z24+'K8'!Z24</f>
        <v>28</v>
      </c>
      <c r="AA24" s="121">
        <f>'N8'!AA24+'K8'!AA24</f>
        <v>2</v>
      </c>
      <c r="AB24" s="121">
        <f>'N8'!AB24+'K8'!AB24</f>
        <v>3</v>
      </c>
      <c r="AC24" s="33">
        <f>'N8'!AC24+'K8'!AC24</f>
        <v>130</v>
      </c>
      <c r="AD24" s="12">
        <f>'N8'!AD24+'K8'!AD24</f>
        <v>1567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la</v>
      </c>
      <c r="C25" s="114">
        <f>'N8'!C25+'K8'!C25</f>
        <v>2223</v>
      </c>
      <c r="D25" s="115">
        <f>'N8'!D25+'K8'!D25</f>
        <v>770</v>
      </c>
      <c r="E25" s="115">
        <f>'N8'!E25+'K8'!E25</f>
        <v>2</v>
      </c>
      <c r="F25" s="116">
        <f>'N8'!F25+'K8'!F25</f>
        <v>25</v>
      </c>
      <c r="G25" s="114">
        <f>'N8'!G25+'K8'!G25</f>
        <v>14</v>
      </c>
      <c r="H25" s="116">
        <f>'N8'!H25+'K8'!H25</f>
        <v>887</v>
      </c>
      <c r="I25" s="114">
        <f>'N8'!I25+'K8'!I25</f>
        <v>64</v>
      </c>
      <c r="J25" s="116">
        <f>'N8'!J25+'K8'!J25</f>
        <v>95</v>
      </c>
      <c r="K25" s="33">
        <f>'N8'!K25+'K8'!K25</f>
        <v>4080</v>
      </c>
      <c r="L25" s="115">
        <f>'N8'!L25+'K8'!L25</f>
        <v>1065</v>
      </c>
      <c r="M25" s="115">
        <f>'N8'!M25+'K8'!M25</f>
        <v>578</v>
      </c>
      <c r="N25" s="115">
        <f>'N8'!N25+'K8'!N25</f>
        <v>0</v>
      </c>
      <c r="O25" s="116">
        <f>'N8'!O25+'K8'!O25</f>
        <v>0</v>
      </c>
      <c r="P25" s="115">
        <f>'N8'!P25+'K8'!P25</f>
        <v>0</v>
      </c>
      <c r="Q25" s="116">
        <f>'N8'!Q25+'K8'!Q25</f>
        <v>397</v>
      </c>
      <c r="R25" s="121">
        <f>'N8'!R25+'K8'!R25</f>
        <v>34</v>
      </c>
      <c r="S25" s="121">
        <f>'N8'!S25+'K8'!S25</f>
        <v>43</v>
      </c>
      <c r="T25" s="33">
        <f>'N8'!T25+'K8'!T25</f>
        <v>2117</v>
      </c>
      <c r="U25" s="115">
        <f>'N8'!U25+'K8'!U25</f>
        <v>121</v>
      </c>
      <c r="V25" s="115">
        <f>'N8'!V25+'K8'!V25</f>
        <v>24</v>
      </c>
      <c r="W25" s="115">
        <f>'N8'!W25+'K8'!W25</f>
        <v>0</v>
      </c>
      <c r="X25" s="116">
        <f>'N8'!X25+'K8'!X25</f>
        <v>0</v>
      </c>
      <c r="Y25" s="115">
        <f>'N8'!Y25+'K8'!Y25</f>
        <v>0</v>
      </c>
      <c r="Z25" s="116">
        <f>'N8'!Z25+'K8'!Z25</f>
        <v>38</v>
      </c>
      <c r="AA25" s="121">
        <f>'N8'!AA25+'K8'!AA25</f>
        <v>4</v>
      </c>
      <c r="AB25" s="121">
        <f>'N8'!AB25+'K8'!AB25</f>
        <v>5</v>
      </c>
      <c r="AC25" s="33">
        <f>'N8'!AC25+'K8'!AC25</f>
        <v>192</v>
      </c>
      <c r="AD25" s="12">
        <f>'N8'!AD25+'K8'!AD25</f>
        <v>6389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su</v>
      </c>
      <c r="C26" s="114">
        <f>'N8'!C26+'K8'!C26</f>
        <v>1506</v>
      </c>
      <c r="D26" s="115">
        <f>'N8'!D26+'K8'!D26</f>
        <v>279</v>
      </c>
      <c r="E26" s="115">
        <f>'N8'!E26+'K8'!E26</f>
        <v>7</v>
      </c>
      <c r="F26" s="116">
        <f>'N8'!F26+'K8'!F26</f>
        <v>30</v>
      </c>
      <c r="G26" s="114">
        <f>'N8'!G26+'K8'!G26</f>
        <v>13</v>
      </c>
      <c r="H26" s="116">
        <f>'N8'!H26+'K8'!H26</f>
        <v>455</v>
      </c>
      <c r="I26" s="114">
        <f>'N8'!I26+'K8'!I26</f>
        <v>26</v>
      </c>
      <c r="J26" s="116">
        <f>'N8'!J26+'K8'!J26</f>
        <v>39</v>
      </c>
      <c r="K26" s="33">
        <f>'N8'!K26+'K8'!K26</f>
        <v>2355</v>
      </c>
      <c r="L26" s="115">
        <f>'N8'!L26+'K8'!L26</f>
        <v>409</v>
      </c>
      <c r="M26" s="115">
        <f>'N8'!M26+'K8'!M26</f>
        <v>62</v>
      </c>
      <c r="N26" s="115">
        <f>'N8'!N26+'K8'!N26</f>
        <v>0</v>
      </c>
      <c r="O26" s="116">
        <f>'N8'!O26+'K8'!O26</f>
        <v>3</v>
      </c>
      <c r="P26" s="115">
        <f>'N8'!P26+'K8'!P26</f>
        <v>0</v>
      </c>
      <c r="Q26" s="116">
        <f>'N8'!Q26+'K8'!Q26</f>
        <v>93</v>
      </c>
      <c r="R26" s="121">
        <f>'N8'!R26+'K8'!R26</f>
        <v>32</v>
      </c>
      <c r="S26" s="121">
        <f>'N8'!S26+'K8'!S26</f>
        <v>44</v>
      </c>
      <c r="T26" s="33">
        <f>'N8'!T26+'K8'!T26</f>
        <v>643</v>
      </c>
      <c r="U26" s="115">
        <f>'N8'!U26+'K8'!U26</f>
        <v>145</v>
      </c>
      <c r="V26" s="115">
        <f>'N8'!V26+'K8'!V26</f>
        <v>29</v>
      </c>
      <c r="W26" s="115">
        <f>'N8'!W26+'K8'!W26</f>
        <v>0</v>
      </c>
      <c r="X26" s="116">
        <f>'N8'!X26+'K8'!X26</f>
        <v>0</v>
      </c>
      <c r="Y26" s="115">
        <f>'N8'!Y26+'K8'!Y26</f>
        <v>0</v>
      </c>
      <c r="Z26" s="116">
        <f>'N8'!Z26+'K8'!Z26</f>
        <v>56</v>
      </c>
      <c r="AA26" s="121">
        <f>'N8'!AA26+'K8'!AA26</f>
        <v>0</v>
      </c>
      <c r="AB26" s="121">
        <f>'N8'!AB26+'K8'!AB26</f>
        <v>0</v>
      </c>
      <c r="AC26" s="33">
        <f>'N8'!AC26+'K8'!AC26</f>
        <v>230</v>
      </c>
      <c r="AD26" s="12">
        <f>'N8'!AD26+'K8'!AD26</f>
        <v>3228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ma</v>
      </c>
      <c r="C27" s="114">
        <f>'N8'!C27+'K8'!C27</f>
        <v>394</v>
      </c>
      <c r="D27" s="115">
        <f>'N8'!D27+'K8'!D27</f>
        <v>34</v>
      </c>
      <c r="E27" s="115">
        <f>'N8'!E27+'K8'!E27</f>
        <v>2</v>
      </c>
      <c r="F27" s="116">
        <f>'N8'!F27+'K8'!F27</f>
        <v>10</v>
      </c>
      <c r="G27" s="114">
        <f>'N8'!G27+'K8'!G27</f>
        <v>41</v>
      </c>
      <c r="H27" s="116">
        <f>'N8'!H27+'K8'!H27</f>
        <v>143</v>
      </c>
      <c r="I27" s="114">
        <f>'N8'!I27+'K8'!I27</f>
        <v>2</v>
      </c>
      <c r="J27" s="116">
        <f>'N8'!J27+'K8'!J27</f>
        <v>3</v>
      </c>
      <c r="K27" s="33">
        <f>'N8'!K27+'K8'!K27</f>
        <v>629</v>
      </c>
      <c r="L27" s="115">
        <f>'N8'!L27+'K8'!L27</f>
        <v>246</v>
      </c>
      <c r="M27" s="115">
        <f>'N8'!M27+'K8'!M27</f>
        <v>30</v>
      </c>
      <c r="N27" s="115">
        <f>'N8'!N27+'K8'!N27</f>
        <v>0</v>
      </c>
      <c r="O27" s="116">
        <f>'N8'!O27+'K8'!O27</f>
        <v>0</v>
      </c>
      <c r="P27" s="115">
        <f>'N8'!P27+'K8'!P27</f>
        <v>0</v>
      </c>
      <c r="Q27" s="116">
        <f>'N8'!Q27+'K8'!Q27</f>
        <v>50</v>
      </c>
      <c r="R27" s="121">
        <f>'N8'!R27+'K8'!R27</f>
        <v>14</v>
      </c>
      <c r="S27" s="121">
        <f>'N8'!S27+'K8'!S27</f>
        <v>18</v>
      </c>
      <c r="T27" s="33">
        <f>'N8'!T27+'K8'!T27</f>
        <v>358</v>
      </c>
      <c r="U27" s="115">
        <f>'N8'!U27+'K8'!U27</f>
        <v>25</v>
      </c>
      <c r="V27" s="115">
        <f>'N8'!V27+'K8'!V27</f>
        <v>6</v>
      </c>
      <c r="W27" s="115">
        <f>'N8'!W27+'K8'!W27</f>
        <v>0</v>
      </c>
      <c r="X27" s="116">
        <f>'N8'!X27+'K8'!X27</f>
        <v>0</v>
      </c>
      <c r="Y27" s="115">
        <f>'N8'!Y27+'K8'!Y27</f>
        <v>0</v>
      </c>
      <c r="Z27" s="116">
        <f>'N8'!Z27+'K8'!Z27</f>
        <v>5</v>
      </c>
      <c r="AA27" s="121">
        <f>'N8'!AA27+'K8'!AA27</f>
        <v>0</v>
      </c>
      <c r="AB27" s="121">
        <f>'N8'!AB27+'K8'!AB27</f>
        <v>0</v>
      </c>
      <c r="AC27" s="33">
        <f>'N8'!AC27+'K8'!AC27</f>
        <v>36</v>
      </c>
      <c r="AD27" s="12">
        <f>'N8'!AD27+'K8'!AD27</f>
        <v>1023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ti</v>
      </c>
      <c r="C28" s="114">
        <f>'N8'!C28+'K8'!C28</f>
        <v>152</v>
      </c>
      <c r="D28" s="115">
        <f>'N8'!D28+'K8'!D28</f>
        <v>29</v>
      </c>
      <c r="E28" s="115">
        <f>'N8'!E28+'K8'!E28</f>
        <v>0</v>
      </c>
      <c r="F28" s="116">
        <f>'N8'!F28+'K8'!F28</f>
        <v>5</v>
      </c>
      <c r="G28" s="114">
        <f>'N8'!G28+'K8'!G28</f>
        <v>6</v>
      </c>
      <c r="H28" s="116">
        <f>'N8'!H28+'K8'!H28</f>
        <v>47</v>
      </c>
      <c r="I28" s="114">
        <f>'N8'!I28+'K8'!I28</f>
        <v>2</v>
      </c>
      <c r="J28" s="116">
        <f>'N8'!J28+'K8'!J28</f>
        <v>3</v>
      </c>
      <c r="K28" s="33">
        <f>'N8'!K28+'K8'!K28</f>
        <v>244</v>
      </c>
      <c r="L28" s="115">
        <f>'N8'!L28+'K8'!L28</f>
        <v>68</v>
      </c>
      <c r="M28" s="115">
        <f>'N8'!M28+'K8'!M28</f>
        <v>8</v>
      </c>
      <c r="N28" s="115">
        <f>'N8'!N28+'K8'!N28</f>
        <v>0</v>
      </c>
      <c r="O28" s="116">
        <f>'N8'!O28+'K8'!O28</f>
        <v>0</v>
      </c>
      <c r="P28" s="115">
        <f>'N8'!P28+'K8'!P28</f>
        <v>0</v>
      </c>
      <c r="Q28" s="116">
        <f>'N8'!Q28+'K8'!Q28</f>
        <v>14</v>
      </c>
      <c r="R28" s="121">
        <f>'N8'!R28+'K8'!R28</f>
        <v>8</v>
      </c>
      <c r="S28" s="121">
        <f>'N8'!S28+'K8'!S28</f>
        <v>10</v>
      </c>
      <c r="T28" s="33">
        <f>'N8'!T28+'K8'!T28</f>
        <v>108</v>
      </c>
      <c r="U28" s="115">
        <f>'N8'!U28+'K8'!U28</f>
        <v>2</v>
      </c>
      <c r="V28" s="115">
        <f>'N8'!V28+'K8'!V28</f>
        <v>1</v>
      </c>
      <c r="W28" s="115">
        <f>'N8'!W28+'K8'!W28</f>
        <v>0</v>
      </c>
      <c r="X28" s="116">
        <f>'N8'!X28+'K8'!X28</f>
        <v>0</v>
      </c>
      <c r="Y28" s="115">
        <f>'N8'!Y28+'K8'!Y28</f>
        <v>3</v>
      </c>
      <c r="Z28" s="116">
        <f>'N8'!Z28+'K8'!Z28</f>
        <v>7</v>
      </c>
      <c r="AA28" s="121">
        <f>'N8'!AA28+'K8'!AA28</f>
        <v>0</v>
      </c>
      <c r="AB28" s="121">
        <f>'N8'!AB28+'K8'!AB28</f>
        <v>0</v>
      </c>
      <c r="AC28" s="33">
        <f>'N8'!AC28+'K8'!AC28</f>
        <v>13</v>
      </c>
      <c r="AD28" s="12">
        <f>'N8'!AD28+'K8'!AD28</f>
        <v>365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ke</v>
      </c>
      <c r="C29" s="114">
        <f>'N8'!C29+'K8'!C29</f>
        <v>199</v>
      </c>
      <c r="D29" s="115">
        <f>'N8'!D29+'K8'!D29</f>
        <v>22</v>
      </c>
      <c r="E29" s="115">
        <f>'N8'!E29+'K8'!E29</f>
        <v>0</v>
      </c>
      <c r="F29" s="116">
        <f>'N8'!F29+'K8'!F29</f>
        <v>6</v>
      </c>
      <c r="G29" s="114">
        <f>'N8'!G29+'K8'!G29</f>
        <v>29</v>
      </c>
      <c r="H29" s="116">
        <f>'N8'!H29+'K8'!H29</f>
        <v>59</v>
      </c>
      <c r="I29" s="114">
        <f>'N8'!I29+'K8'!I29</f>
        <v>2</v>
      </c>
      <c r="J29" s="116">
        <f>'N8'!J29+'K8'!J29</f>
        <v>3</v>
      </c>
      <c r="K29" s="33">
        <f>'N8'!K29+'K8'!K29</f>
        <v>320</v>
      </c>
      <c r="L29" s="115">
        <f>'N8'!L29+'K8'!L29</f>
        <v>106</v>
      </c>
      <c r="M29" s="115">
        <f>'N8'!M29+'K8'!M29</f>
        <v>12</v>
      </c>
      <c r="N29" s="115">
        <f>'N8'!N29+'K8'!N29</f>
        <v>0</v>
      </c>
      <c r="O29" s="116">
        <f>'N8'!O29+'K8'!O29</f>
        <v>0</v>
      </c>
      <c r="P29" s="115">
        <f>'N8'!P29+'K8'!P29</f>
        <v>4</v>
      </c>
      <c r="Q29" s="116">
        <f>'N8'!Q29+'K8'!Q29</f>
        <v>79</v>
      </c>
      <c r="R29" s="121">
        <f>'N8'!R29+'K8'!R29</f>
        <v>8</v>
      </c>
      <c r="S29" s="121">
        <f>'N8'!S29+'K8'!S29</f>
        <v>11</v>
      </c>
      <c r="T29" s="33">
        <f>'N8'!T29+'K8'!T29</f>
        <v>220</v>
      </c>
      <c r="U29" s="115">
        <f>'N8'!U29+'K8'!U29</f>
        <v>2</v>
      </c>
      <c r="V29" s="115">
        <f>'N8'!V29+'K8'!V29</f>
        <v>1</v>
      </c>
      <c r="W29" s="115">
        <f>'N8'!W29+'K8'!W29</f>
        <v>0</v>
      </c>
      <c r="X29" s="116">
        <f>'N8'!X29+'K8'!X29</f>
        <v>0</v>
      </c>
      <c r="Y29" s="115">
        <f>'N8'!Y29+'K8'!Y29</f>
        <v>3</v>
      </c>
      <c r="Z29" s="116">
        <f>'N8'!Z29+'K8'!Z29</f>
        <v>75</v>
      </c>
      <c r="AA29" s="121">
        <f>'N8'!AA29+'K8'!AA29</f>
        <v>2</v>
      </c>
      <c r="AB29" s="121">
        <f>'N8'!AB29+'K8'!AB29</f>
        <v>2</v>
      </c>
      <c r="AC29" s="33">
        <f>'N8'!AC29+'K8'!AC29</f>
        <v>85</v>
      </c>
      <c r="AD29" s="12">
        <f>'N8'!AD29+'K8'!AD29</f>
        <v>625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to</v>
      </c>
      <c r="C30" s="114">
        <f>'N8'!C30+'K8'!C30</f>
        <v>273</v>
      </c>
      <c r="D30" s="115">
        <f>'N8'!D30+'K8'!D30</f>
        <v>22</v>
      </c>
      <c r="E30" s="115">
        <f>'N8'!E30+'K8'!E30</f>
        <v>3</v>
      </c>
      <c r="F30" s="116">
        <f>'N8'!F30+'K8'!F30</f>
        <v>10</v>
      </c>
      <c r="G30" s="114">
        <f>'N8'!G30+'K8'!G30</f>
        <v>19</v>
      </c>
      <c r="H30" s="116">
        <f>'N8'!H30+'K8'!H30</f>
        <v>96</v>
      </c>
      <c r="I30" s="114">
        <f>'N8'!I30+'K8'!I30</f>
        <v>0</v>
      </c>
      <c r="J30" s="116">
        <f>'N8'!J30+'K8'!J30</f>
        <v>0</v>
      </c>
      <c r="K30" s="33">
        <f>'N8'!K30+'K8'!K30</f>
        <v>423</v>
      </c>
      <c r="L30" s="115">
        <f>'N8'!L30+'K8'!L30</f>
        <v>186</v>
      </c>
      <c r="M30" s="115">
        <f>'N8'!M30+'K8'!M30</f>
        <v>21</v>
      </c>
      <c r="N30" s="115">
        <f>'N8'!N30+'K8'!N30</f>
        <v>0</v>
      </c>
      <c r="O30" s="116">
        <f>'N8'!O30+'K8'!O30</f>
        <v>0</v>
      </c>
      <c r="P30" s="115">
        <f>'N8'!P30+'K8'!P30</f>
        <v>0</v>
      </c>
      <c r="Q30" s="116">
        <f>'N8'!Q30+'K8'!Q30</f>
        <v>30</v>
      </c>
      <c r="R30" s="121">
        <f>'N8'!R30+'K8'!R30</f>
        <v>14</v>
      </c>
      <c r="S30" s="121">
        <f>'N8'!S30+'K8'!S30</f>
        <v>19</v>
      </c>
      <c r="T30" s="33">
        <f>'N8'!T30+'K8'!T30</f>
        <v>270</v>
      </c>
      <c r="U30" s="115">
        <f>'N8'!U30+'K8'!U30</f>
        <v>14</v>
      </c>
      <c r="V30" s="115">
        <f>'N8'!V30+'K8'!V30</f>
        <v>0</v>
      </c>
      <c r="W30" s="115">
        <f>'N8'!W30+'K8'!W30</f>
        <v>0</v>
      </c>
      <c r="X30" s="116">
        <f>'N8'!X30+'K8'!X30</f>
        <v>0</v>
      </c>
      <c r="Y30" s="115">
        <f>'N8'!Y30+'K8'!Y30</f>
        <v>0</v>
      </c>
      <c r="Z30" s="116">
        <f>'N8'!Z30+'K8'!Z30</f>
        <v>5</v>
      </c>
      <c r="AA30" s="121">
        <f>'N8'!AA30+'K8'!AA30</f>
        <v>0</v>
      </c>
      <c r="AB30" s="121">
        <f>'N8'!AB30+'K8'!AB30</f>
        <v>0</v>
      </c>
      <c r="AC30" s="33">
        <f>'N8'!AC30+'K8'!AC30</f>
        <v>19</v>
      </c>
      <c r="AD30" s="12">
        <f>'N8'!AD30+'K8'!AD30</f>
        <v>712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pe</v>
      </c>
      <c r="C31" s="114">
        <f>'N8'!C31+'K8'!C31</f>
        <v>319</v>
      </c>
      <c r="D31" s="115">
        <f>'N8'!D31+'K8'!D31</f>
        <v>36</v>
      </c>
      <c r="E31" s="115">
        <f>'N8'!E31+'K8'!E31</f>
        <v>0</v>
      </c>
      <c r="F31" s="116">
        <f>'N8'!F31+'K8'!F31</f>
        <v>10</v>
      </c>
      <c r="G31" s="114">
        <f>'N8'!G31+'K8'!G31</f>
        <v>12</v>
      </c>
      <c r="H31" s="116">
        <f>'N8'!H31+'K8'!H31</f>
        <v>92</v>
      </c>
      <c r="I31" s="114">
        <f>'N8'!I31+'K8'!I31</f>
        <v>2</v>
      </c>
      <c r="J31" s="116">
        <f>'N8'!J31+'K8'!J31</f>
        <v>3</v>
      </c>
      <c r="K31" s="33">
        <f>'N8'!K31+'K8'!K31</f>
        <v>474</v>
      </c>
      <c r="L31" s="115">
        <f>'N8'!L31+'K8'!L31</f>
        <v>158</v>
      </c>
      <c r="M31" s="115">
        <f>'N8'!M31+'K8'!M31</f>
        <v>14</v>
      </c>
      <c r="N31" s="115">
        <f>'N8'!N31+'K8'!N31</f>
        <v>0</v>
      </c>
      <c r="O31" s="116">
        <f>'N8'!O31+'K8'!O31</f>
        <v>0</v>
      </c>
      <c r="P31" s="115">
        <f>'N8'!P31+'K8'!P31</f>
        <v>4</v>
      </c>
      <c r="Q31" s="116">
        <f>'N8'!Q31+'K8'!Q31</f>
        <v>40</v>
      </c>
      <c r="R31" s="121">
        <f>'N8'!R31+'K8'!R31</f>
        <v>2</v>
      </c>
      <c r="S31" s="121">
        <f>'N8'!S31+'K8'!S31</f>
        <v>2</v>
      </c>
      <c r="T31" s="33">
        <f>'N8'!T31+'K8'!T31</f>
        <v>220</v>
      </c>
      <c r="U31" s="115">
        <f>'N8'!U31+'K8'!U31</f>
        <v>27</v>
      </c>
      <c r="V31" s="115">
        <f>'N8'!V31+'K8'!V31</f>
        <v>5</v>
      </c>
      <c r="W31" s="115">
        <f>'N8'!W31+'K8'!W31</f>
        <v>0</v>
      </c>
      <c r="X31" s="116">
        <f>'N8'!X31+'K8'!X31</f>
        <v>0</v>
      </c>
      <c r="Y31" s="115">
        <f>'N8'!Y31+'K8'!Y31</f>
        <v>3</v>
      </c>
      <c r="Z31" s="116">
        <f>'N8'!Z31+'K8'!Z31</f>
        <v>5</v>
      </c>
      <c r="AA31" s="121">
        <f>'N8'!AA31+'K8'!AA31</f>
        <v>0</v>
      </c>
      <c r="AB31" s="121">
        <f>'N8'!AB31+'K8'!AB31</f>
        <v>0</v>
      </c>
      <c r="AC31" s="33">
        <f>'N8'!AC31+'K8'!AC31</f>
        <v>40</v>
      </c>
      <c r="AD31" s="12">
        <f>'N8'!AD31+'K8'!AD31</f>
        <v>734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la</v>
      </c>
      <c r="C32" s="114">
        <f>'N8'!C32+'K8'!C32</f>
        <v>808</v>
      </c>
      <c r="D32" s="115">
        <f>'N8'!D32+'K8'!D32</f>
        <v>199</v>
      </c>
      <c r="E32" s="115">
        <f>'N8'!E32+'K8'!E32</f>
        <v>1</v>
      </c>
      <c r="F32" s="116">
        <f>'N8'!F32+'K8'!F32</f>
        <v>18</v>
      </c>
      <c r="G32" s="114">
        <f>'N8'!G32+'K8'!G32</f>
        <v>34</v>
      </c>
      <c r="H32" s="116">
        <f>'N8'!H32+'K8'!H32</f>
        <v>297</v>
      </c>
      <c r="I32" s="114">
        <f>'N8'!I32+'K8'!I32</f>
        <v>24</v>
      </c>
      <c r="J32" s="116">
        <f>'N8'!J32+'K8'!J32</f>
        <v>34</v>
      </c>
      <c r="K32" s="33">
        <f>'N8'!K32+'K8'!K32</f>
        <v>1415</v>
      </c>
      <c r="L32" s="115">
        <f>'N8'!L32+'K8'!L32</f>
        <v>360</v>
      </c>
      <c r="M32" s="115">
        <f>'N8'!M32+'K8'!M32</f>
        <v>64</v>
      </c>
      <c r="N32" s="115">
        <f>'N8'!N32+'K8'!N32</f>
        <v>0</v>
      </c>
      <c r="O32" s="116">
        <f>'N8'!O32+'K8'!O32</f>
        <v>0</v>
      </c>
      <c r="P32" s="115">
        <f>'N8'!P32+'K8'!P32</f>
        <v>0</v>
      </c>
      <c r="Q32" s="116">
        <f>'N8'!Q32+'K8'!Q32</f>
        <v>82</v>
      </c>
      <c r="R32" s="121">
        <f>'N8'!R32+'K8'!R32</f>
        <v>32</v>
      </c>
      <c r="S32" s="121">
        <f>'N8'!S32+'K8'!S32</f>
        <v>37</v>
      </c>
      <c r="T32" s="33">
        <f>'N8'!T32+'K8'!T32</f>
        <v>575</v>
      </c>
      <c r="U32" s="115">
        <f>'N8'!U32+'K8'!U32</f>
        <v>68</v>
      </c>
      <c r="V32" s="115">
        <f>'N8'!V32+'K8'!V32</f>
        <v>16</v>
      </c>
      <c r="W32" s="115">
        <f>'N8'!W32+'K8'!W32</f>
        <v>0</v>
      </c>
      <c r="X32" s="116">
        <f>'N8'!X32+'K8'!X32</f>
        <v>1</v>
      </c>
      <c r="Y32" s="115">
        <f>'N8'!Y32+'K8'!Y32</f>
        <v>0</v>
      </c>
      <c r="Z32" s="116">
        <f>'N8'!Z32+'K8'!Z32</f>
        <v>29</v>
      </c>
      <c r="AA32" s="121">
        <f>'N8'!AA32+'K8'!AA32</f>
        <v>4</v>
      </c>
      <c r="AB32" s="121">
        <f>'N8'!AB32+'K8'!AB32</f>
        <v>4</v>
      </c>
      <c r="AC32" s="33">
        <f>'N8'!AC32+'K8'!AC32</f>
        <v>122</v>
      </c>
      <c r="AD32" s="12">
        <f>'N8'!AD32+'K8'!AD32</f>
        <v>2112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su</v>
      </c>
      <c r="C33" s="114">
        <f>'N8'!C33+'K8'!C33</f>
        <v>516</v>
      </c>
      <c r="D33" s="115">
        <f>'N8'!D33+'K8'!D33</f>
        <v>97</v>
      </c>
      <c r="E33" s="115">
        <f>'N8'!E33+'K8'!E33</f>
        <v>5</v>
      </c>
      <c r="F33" s="116">
        <f>'N8'!F33+'K8'!F33</f>
        <v>12</v>
      </c>
      <c r="G33" s="114">
        <f>'N8'!G33+'K8'!G33</f>
        <v>15</v>
      </c>
      <c r="H33" s="116">
        <f>'N8'!H33+'K8'!H33</f>
        <v>147</v>
      </c>
      <c r="I33" s="114">
        <f>'N8'!I33+'K8'!I33</f>
        <v>18</v>
      </c>
      <c r="J33" s="116">
        <f>'N8'!J33+'K8'!J33</f>
        <v>27</v>
      </c>
      <c r="K33" s="33">
        <f>'N8'!K33+'K8'!K33</f>
        <v>837</v>
      </c>
      <c r="L33" s="115">
        <f>'N8'!L33+'K8'!L33</f>
        <v>143</v>
      </c>
      <c r="M33" s="115">
        <f>'N8'!M33+'K8'!M33</f>
        <v>8</v>
      </c>
      <c r="N33" s="115">
        <f>'N8'!N33+'K8'!N33</f>
        <v>0</v>
      </c>
      <c r="O33" s="116">
        <f>'N8'!O33+'K8'!O33</f>
        <v>0</v>
      </c>
      <c r="P33" s="115">
        <f>'N8'!P33+'K8'!P33</f>
        <v>0</v>
      </c>
      <c r="Q33" s="116">
        <f>'N8'!Q33+'K8'!Q33</f>
        <v>32</v>
      </c>
      <c r="R33" s="121">
        <f>'N8'!R33+'K8'!R33</f>
        <v>8</v>
      </c>
      <c r="S33" s="121">
        <f>'N8'!S33+'K8'!S33</f>
        <v>10</v>
      </c>
      <c r="T33" s="33">
        <f>'N8'!T33+'K8'!T33</f>
        <v>201</v>
      </c>
      <c r="U33" s="115">
        <f>'N8'!U33+'K8'!U33</f>
        <v>40</v>
      </c>
      <c r="V33" s="115">
        <f>'N8'!V33+'K8'!V33</f>
        <v>3</v>
      </c>
      <c r="W33" s="115">
        <f>'N8'!W33+'K8'!W33</f>
        <v>0</v>
      </c>
      <c r="X33" s="116">
        <f>'N8'!X33+'K8'!X33</f>
        <v>0</v>
      </c>
      <c r="Y33" s="115">
        <f>'N8'!Y33+'K8'!Y33</f>
        <v>0</v>
      </c>
      <c r="Z33" s="116">
        <f>'N8'!Z33+'K8'!Z33</f>
        <v>11</v>
      </c>
      <c r="AA33" s="121">
        <f>'N8'!AA33+'K8'!AA33</f>
        <v>2</v>
      </c>
      <c r="AB33" s="121">
        <f>'N8'!AB33+'K8'!AB33</f>
        <v>2</v>
      </c>
      <c r="AC33" s="33">
        <f>'N8'!AC33+'K8'!AC33</f>
        <v>58</v>
      </c>
      <c r="AD33" s="12">
        <f>'N8'!AD33+'K8'!AD33</f>
        <v>1096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ma</v>
      </c>
      <c r="C34" s="114">
        <f>'N8'!C34+'K8'!C34</f>
        <v>236</v>
      </c>
      <c r="D34" s="115">
        <f>'N8'!D34+'K8'!D34</f>
        <v>85</v>
      </c>
      <c r="E34" s="115">
        <f>'N8'!E34+'K8'!E34</f>
        <v>4</v>
      </c>
      <c r="F34" s="116">
        <f>'N8'!F34+'K8'!F34</f>
        <v>8</v>
      </c>
      <c r="G34" s="114">
        <f>'N8'!G34+'K8'!G34</f>
        <v>10</v>
      </c>
      <c r="H34" s="116">
        <f>'N8'!H34+'K8'!H34</f>
        <v>78</v>
      </c>
      <c r="I34" s="114">
        <f>'N8'!I34+'K8'!I34</f>
        <v>4</v>
      </c>
      <c r="J34" s="116">
        <f>'N8'!J34+'K8'!J34</f>
        <v>6</v>
      </c>
      <c r="K34" s="33">
        <f>'N8'!K34+'K8'!K34</f>
        <v>431</v>
      </c>
      <c r="L34" s="115">
        <f>'N8'!L34+'K8'!L34</f>
        <v>127</v>
      </c>
      <c r="M34" s="115">
        <f>'N8'!M34+'K8'!M34</f>
        <v>16</v>
      </c>
      <c r="N34" s="115">
        <f>'N8'!N34+'K8'!N34</f>
        <v>0</v>
      </c>
      <c r="O34" s="116">
        <f>'N8'!O34+'K8'!O34</f>
        <v>0</v>
      </c>
      <c r="P34" s="115">
        <f>'N8'!P34+'K8'!P34</f>
        <v>0</v>
      </c>
      <c r="Q34" s="116">
        <f>'N8'!Q34+'K8'!Q34</f>
        <v>21</v>
      </c>
      <c r="R34" s="121">
        <f>'N8'!R34+'K8'!R34</f>
        <v>4</v>
      </c>
      <c r="S34" s="121">
        <f>'N8'!S34+'K8'!S34</f>
        <v>5</v>
      </c>
      <c r="T34" s="33">
        <f>'N8'!T34+'K8'!T34</f>
        <v>173</v>
      </c>
      <c r="U34" s="115">
        <f>'N8'!U34+'K8'!U34</f>
        <v>14</v>
      </c>
      <c r="V34" s="115">
        <f>'N8'!V34+'K8'!V34</f>
        <v>1</v>
      </c>
      <c r="W34" s="115">
        <f>'N8'!W34+'K8'!W34</f>
        <v>0</v>
      </c>
      <c r="X34" s="116">
        <f>'N8'!X34+'K8'!X34</f>
        <v>0</v>
      </c>
      <c r="Y34" s="115">
        <f>'N8'!Y34+'K8'!Y34</f>
        <v>0</v>
      </c>
      <c r="Z34" s="116">
        <f>'N8'!Z34+'K8'!Z34</f>
        <v>3</v>
      </c>
      <c r="AA34" s="121">
        <f>'N8'!AA34+'K8'!AA34</f>
        <v>0</v>
      </c>
      <c r="AB34" s="121">
        <f>'N8'!AB34+'K8'!AB34</f>
        <v>0</v>
      </c>
      <c r="AC34" s="33">
        <f>'N8'!AC34+'K8'!AC34</f>
        <v>18</v>
      </c>
      <c r="AD34" s="12">
        <f>'N8'!AD34+'K8'!AD34</f>
        <v>622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ti</v>
      </c>
      <c r="C35" s="117">
        <f>'N8'!C35+'K8'!C35</f>
        <v>89</v>
      </c>
      <c r="D35" s="118">
        <f>'N8'!D35+'K8'!D35</f>
        <v>50</v>
      </c>
      <c r="E35" s="118">
        <f>'N8'!E35+'K8'!E35</f>
        <v>0</v>
      </c>
      <c r="F35" s="119">
        <f>'N8'!F35+'K8'!F35</f>
        <v>0</v>
      </c>
      <c r="G35" s="117">
        <f>'N8'!G35+'K8'!G35</f>
        <v>0</v>
      </c>
      <c r="H35" s="119">
        <f>'N8'!H35+'K8'!H35</f>
        <v>0</v>
      </c>
      <c r="I35" s="117">
        <f>'N8'!I35+'K8'!I35</f>
        <v>0</v>
      </c>
      <c r="J35" s="119">
        <f>'N8'!J35+'K8'!J35</f>
        <v>0</v>
      </c>
      <c r="K35" s="34">
        <f>'N8'!K35+'K8'!K35</f>
        <v>139</v>
      </c>
      <c r="L35" s="122">
        <f>'N8'!L35+'K8'!L35</f>
        <v>68</v>
      </c>
      <c r="M35" s="122">
        <f>'N8'!M35+'K8'!M35</f>
        <v>3</v>
      </c>
      <c r="N35" s="122">
        <f>'N8'!N35+'K8'!N35</f>
        <v>0</v>
      </c>
      <c r="O35" s="123">
        <f>'N8'!O35+'K8'!O35</f>
        <v>0</v>
      </c>
      <c r="P35" s="122">
        <f>'N8'!P35+'K8'!P35</f>
        <v>12</v>
      </c>
      <c r="Q35" s="123">
        <f>'N8'!Q35+'K8'!Q35</f>
        <v>202</v>
      </c>
      <c r="R35" s="124">
        <f>'N8'!R35+'K8'!R35</f>
        <v>0</v>
      </c>
      <c r="S35" s="124">
        <f>'N8'!S35+'K8'!S35</f>
        <v>0</v>
      </c>
      <c r="T35" s="34">
        <f>'N8'!T35+'K8'!T35</f>
        <v>285</v>
      </c>
      <c r="U35" s="122">
        <f>'N8'!U35+'K8'!U35</f>
        <v>13</v>
      </c>
      <c r="V35" s="122">
        <f>'N8'!V35+'K8'!V35</f>
        <v>0</v>
      </c>
      <c r="W35" s="122">
        <f>'N8'!W35+'K8'!W35</f>
        <v>0</v>
      </c>
      <c r="X35" s="123">
        <f>'N8'!X35+'K8'!X35</f>
        <v>0</v>
      </c>
      <c r="Y35" s="122">
        <f>'N8'!Y35+'K8'!Y35</f>
        <v>0</v>
      </c>
      <c r="Z35" s="123">
        <f>'N8'!Z35+'K8'!Z35</f>
        <v>5</v>
      </c>
      <c r="AA35" s="124">
        <f>'N8'!AA35+'K8'!AA35</f>
        <v>0</v>
      </c>
      <c r="AB35" s="124">
        <f>'N8'!AB35+'K8'!AB35</f>
        <v>0</v>
      </c>
      <c r="AC35" s="34">
        <f>'N8'!AC35+'K8'!AC35</f>
        <v>18</v>
      </c>
      <c r="AD35" s="19">
        <f>'N8'!AD35+'K8'!AD35</f>
        <v>442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'N8'!C36+'K8'!C36</f>
        <v>26764</v>
      </c>
      <c r="D36" s="83">
        <f>'N8'!D36+'K8'!D36</f>
        <v>7080</v>
      </c>
      <c r="E36" s="83">
        <f>'N8'!E36+'K8'!E36</f>
        <v>139</v>
      </c>
      <c r="F36" s="84">
        <f>'N8'!F36+'K8'!F36</f>
        <v>423</v>
      </c>
      <c r="G36" s="83">
        <f>'N8'!G36+'K8'!G36</f>
        <v>720</v>
      </c>
      <c r="H36" s="84">
        <f>'N8'!H36+'K8'!H36</f>
        <v>9169</v>
      </c>
      <c r="I36" s="83">
        <f>'N8'!I36+'K8'!I36</f>
        <v>796</v>
      </c>
      <c r="J36" s="84">
        <f>'N8'!J36+'K8'!J36</f>
        <v>1164</v>
      </c>
      <c r="K36" s="85">
        <f>'N8'!K36+'K8'!K36</f>
        <v>46255</v>
      </c>
      <c r="L36" s="83">
        <f>'N8'!L36+'K8'!L36</f>
        <v>13161</v>
      </c>
      <c r="M36" s="83">
        <f>'N8'!M36+'K8'!M36</f>
        <v>3311</v>
      </c>
      <c r="N36" s="83">
        <f>'N8'!N36+'K8'!N36</f>
        <v>0</v>
      </c>
      <c r="O36" s="84">
        <f>'N8'!O36+'K8'!O36</f>
        <v>10</v>
      </c>
      <c r="P36" s="83">
        <f>'N8'!P36+'K8'!P36</f>
        <v>23</v>
      </c>
      <c r="Q36" s="84">
        <f>'N8'!Q36+'K8'!Q36</f>
        <v>3481</v>
      </c>
      <c r="R36" s="86">
        <f>'N8'!R36+'K8'!R36</f>
        <v>1078</v>
      </c>
      <c r="S36" s="86">
        <f>'N8'!S36+'K8'!S36</f>
        <v>1389</v>
      </c>
      <c r="T36" s="85">
        <f>'N8'!T36+'K8'!T36</f>
        <v>22453</v>
      </c>
      <c r="U36" s="83">
        <f>'N8'!U36+'K8'!U36</f>
        <v>2715</v>
      </c>
      <c r="V36" s="83">
        <f>'N8'!V36+'K8'!V36</f>
        <v>724</v>
      </c>
      <c r="W36" s="83">
        <f>'N8'!W36+'K8'!W36</f>
        <v>1</v>
      </c>
      <c r="X36" s="84">
        <f>'N8'!X36+'K8'!X36</f>
        <v>11</v>
      </c>
      <c r="Y36" s="83">
        <f>'N8'!Y36+'K8'!Y36</f>
        <v>64</v>
      </c>
      <c r="Z36" s="84">
        <f>'N8'!Z36+'K8'!Z36</f>
        <v>1072</v>
      </c>
      <c r="AA36" s="86">
        <f>'N8'!AA36+'K8'!AA36</f>
        <v>200</v>
      </c>
      <c r="AB36" s="86">
        <f>'N8'!AB36+'K8'!AB36</f>
        <v>254</v>
      </c>
      <c r="AC36" s="85">
        <f>'N8'!AC36+'K8'!AC36</f>
        <v>5041</v>
      </c>
      <c r="AD36" s="87">
        <f>'N8'!AD36+'K8'!AD36</f>
        <v>73749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'N8'!AD38+'K8'!AD38</f>
        <v>73749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'N8'!AD39+'K8'!AD39</f>
        <v>-14777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'N8'!AD40+'K8'!AD40</f>
        <v>389384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'N8'!AD41+'K8'!AD41</f>
        <v>-101910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61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ke</v>
      </c>
      <c r="C5" s="111">
        <f>'N9'!C5+'K9'!C5</f>
        <v>119</v>
      </c>
      <c r="D5" s="112">
        <f>'N9'!D5+'K9'!D5</f>
        <v>43</v>
      </c>
      <c r="E5" s="112">
        <f>'N9'!E5+'K9'!E5</f>
        <v>2</v>
      </c>
      <c r="F5" s="113">
        <f>'N9'!F5+'K9'!F5</f>
        <v>0</v>
      </c>
      <c r="G5" s="111">
        <f>'N9'!G5+'K9'!G5</f>
        <v>10</v>
      </c>
      <c r="H5" s="113">
        <f>'N9'!H5+'K9'!H5</f>
        <v>29</v>
      </c>
      <c r="I5" s="111">
        <f>'N9'!I5+'K9'!I5</f>
        <v>0</v>
      </c>
      <c r="J5" s="113">
        <f>'N9'!J5+'K9'!J5</f>
        <v>0</v>
      </c>
      <c r="K5" s="32">
        <f>'N9'!K5+'K9'!K5</f>
        <v>203</v>
      </c>
      <c r="L5" s="112">
        <f>'N9'!L5+'K9'!L5</f>
        <v>46</v>
      </c>
      <c r="M5" s="112">
        <f>'N9'!M5+'K9'!M5</f>
        <v>6</v>
      </c>
      <c r="N5" s="112">
        <f>'N9'!N5+'K9'!N5</f>
        <v>0</v>
      </c>
      <c r="O5" s="113">
        <f>'N9'!O5+'K9'!O5</f>
        <v>0</v>
      </c>
      <c r="P5" s="112">
        <f>'N9'!P5+'K9'!P5</f>
        <v>28</v>
      </c>
      <c r="Q5" s="113">
        <f>'N9'!Q5+'K9'!Q5</f>
        <v>11</v>
      </c>
      <c r="R5" s="120">
        <f>'N9'!R5+'K9'!R5</f>
        <v>0</v>
      </c>
      <c r="S5" s="120">
        <f>'N9'!S5+'K9'!S5</f>
        <v>0</v>
      </c>
      <c r="T5" s="32">
        <f>'N9'!T5+'K9'!T5</f>
        <v>91</v>
      </c>
      <c r="U5" s="112">
        <f>'N9'!U5+'K9'!U5</f>
        <v>0</v>
      </c>
      <c r="V5" s="112">
        <f>'N9'!V5+'K9'!V5</f>
        <v>0</v>
      </c>
      <c r="W5" s="112">
        <f>'N9'!W5+'K9'!W5</f>
        <v>0</v>
      </c>
      <c r="X5" s="113">
        <f>'N9'!X5+'K9'!X5</f>
        <v>0</v>
      </c>
      <c r="Y5" s="112">
        <f>'N9'!Y5+'K9'!Y5</f>
        <v>0</v>
      </c>
      <c r="Z5" s="113">
        <f>'N9'!Z5+'K9'!Z5</f>
        <v>0</v>
      </c>
      <c r="AA5" s="120">
        <f>'N9'!AA5+'K9'!AA5</f>
        <v>0</v>
      </c>
      <c r="AB5" s="120">
        <f>'N9'!AB5+'K9'!AB5</f>
        <v>0</v>
      </c>
      <c r="AC5" s="32">
        <f>'N9'!AC5+'K9'!AC5</f>
        <v>0</v>
      </c>
      <c r="AD5" s="17">
        <f>'N9'!AD5+'K9'!AD5</f>
        <v>294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to</v>
      </c>
      <c r="C6" s="114">
        <f>'N9'!C6+'K9'!C6</f>
        <v>135</v>
      </c>
      <c r="D6" s="115">
        <f>'N9'!D6+'K9'!D6</f>
        <v>12</v>
      </c>
      <c r="E6" s="115">
        <f>'N9'!E6+'K9'!E6</f>
        <v>1</v>
      </c>
      <c r="F6" s="116">
        <f>'N9'!F6+'K9'!F6</f>
        <v>10</v>
      </c>
      <c r="G6" s="114">
        <f>'N9'!G6+'K9'!G6</f>
        <v>29</v>
      </c>
      <c r="H6" s="116">
        <f>'N9'!H6+'K9'!H6</f>
        <v>178</v>
      </c>
      <c r="I6" s="114">
        <f>'N9'!I6+'K9'!I6</f>
        <v>0</v>
      </c>
      <c r="J6" s="116">
        <f>'N9'!J6+'K9'!J6</f>
        <v>0</v>
      </c>
      <c r="K6" s="33">
        <f>'N9'!K6+'K9'!K6</f>
        <v>365</v>
      </c>
      <c r="L6" s="115">
        <f>'N9'!L6+'K9'!L6</f>
        <v>104</v>
      </c>
      <c r="M6" s="115">
        <f>'N9'!M6+'K9'!M6</f>
        <v>3</v>
      </c>
      <c r="N6" s="115">
        <f>'N9'!N6+'K9'!N6</f>
        <v>0</v>
      </c>
      <c r="O6" s="116">
        <f>'N9'!O6+'K9'!O6</f>
        <v>0</v>
      </c>
      <c r="P6" s="115">
        <f>'N9'!P6+'K9'!P6</f>
        <v>9</v>
      </c>
      <c r="Q6" s="116">
        <f>'N9'!Q6+'K9'!Q6</f>
        <v>92</v>
      </c>
      <c r="R6" s="121">
        <f>'N9'!R6+'K9'!R6</f>
        <v>0</v>
      </c>
      <c r="S6" s="121">
        <f>'N9'!S6+'K9'!S6</f>
        <v>0</v>
      </c>
      <c r="T6" s="33">
        <f>'N9'!T6+'K9'!T6</f>
        <v>208</v>
      </c>
      <c r="U6" s="115">
        <f>'N9'!U6+'K9'!U6</f>
        <v>0</v>
      </c>
      <c r="V6" s="115">
        <f>'N9'!V6+'K9'!V6</f>
        <v>0</v>
      </c>
      <c r="W6" s="115">
        <f>'N9'!W6+'K9'!W6</f>
        <v>0</v>
      </c>
      <c r="X6" s="116">
        <f>'N9'!X6+'K9'!X6</f>
        <v>0</v>
      </c>
      <c r="Y6" s="115">
        <f>'N9'!Y6+'K9'!Y6</f>
        <v>0</v>
      </c>
      <c r="Z6" s="116">
        <f>'N9'!Z6+'K9'!Z6</f>
        <v>0</v>
      </c>
      <c r="AA6" s="121">
        <f>'N9'!AA6+'K9'!AA6</f>
        <v>0</v>
      </c>
      <c r="AB6" s="121">
        <f>'N9'!AB6+'K9'!AB6</f>
        <v>0</v>
      </c>
      <c r="AC6" s="33">
        <f>'N9'!AC6+'K9'!AC6</f>
        <v>0</v>
      </c>
      <c r="AD6" s="12">
        <f>'N9'!AD6+'K9'!AD6</f>
        <v>573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pe</v>
      </c>
      <c r="C7" s="114">
        <f>'N9'!C7+'K9'!C7</f>
        <v>957</v>
      </c>
      <c r="D7" s="115">
        <f>'N9'!D7+'K9'!D7</f>
        <v>260</v>
      </c>
      <c r="E7" s="115">
        <f>'N9'!E7+'K9'!E7</f>
        <v>0</v>
      </c>
      <c r="F7" s="116">
        <f>'N9'!F7+'K9'!F7</f>
        <v>28</v>
      </c>
      <c r="G7" s="114">
        <f>'N9'!G7+'K9'!G7</f>
        <v>92</v>
      </c>
      <c r="H7" s="116">
        <f>'N9'!H7+'K9'!H7</f>
        <v>126</v>
      </c>
      <c r="I7" s="114">
        <f>'N9'!I7+'K9'!I7</f>
        <v>0</v>
      </c>
      <c r="J7" s="116">
        <f>'N9'!J7+'K9'!J7</f>
        <v>0</v>
      </c>
      <c r="K7" s="33">
        <f>'N9'!K7+'K9'!K7</f>
        <v>1463</v>
      </c>
      <c r="L7" s="115">
        <f>'N9'!L7+'K9'!L7</f>
        <v>270</v>
      </c>
      <c r="M7" s="115">
        <f>'N9'!M7+'K9'!M7</f>
        <v>62</v>
      </c>
      <c r="N7" s="115">
        <f>'N9'!N7+'K9'!N7</f>
        <v>0</v>
      </c>
      <c r="O7" s="116">
        <f>'N9'!O7+'K9'!O7</f>
        <v>0</v>
      </c>
      <c r="P7" s="115">
        <f>'N9'!P7+'K9'!P7</f>
        <v>13</v>
      </c>
      <c r="Q7" s="116">
        <f>'N9'!Q7+'K9'!Q7</f>
        <v>13</v>
      </c>
      <c r="R7" s="121">
        <f>'N9'!R7+'K9'!R7</f>
        <v>0</v>
      </c>
      <c r="S7" s="121">
        <f>'N9'!S7+'K9'!S7</f>
        <v>0</v>
      </c>
      <c r="T7" s="33">
        <f>'N9'!T7+'K9'!T7</f>
        <v>358</v>
      </c>
      <c r="U7" s="115">
        <f>'N9'!U7+'K9'!U7</f>
        <v>27</v>
      </c>
      <c r="V7" s="115">
        <f>'N9'!V7+'K9'!V7</f>
        <v>10</v>
      </c>
      <c r="W7" s="115">
        <f>'N9'!W7+'K9'!W7</f>
        <v>0</v>
      </c>
      <c r="X7" s="116">
        <f>'N9'!X7+'K9'!X7</f>
        <v>0</v>
      </c>
      <c r="Y7" s="115">
        <f>'N9'!Y7+'K9'!Y7</f>
        <v>0</v>
      </c>
      <c r="Z7" s="116">
        <f>'N9'!Z7+'K9'!Z7</f>
        <v>7</v>
      </c>
      <c r="AA7" s="121">
        <f>'N9'!AA7+'K9'!AA7</f>
        <v>0</v>
      </c>
      <c r="AB7" s="121">
        <f>'N9'!AB7+'K9'!AB7</f>
        <v>0</v>
      </c>
      <c r="AC7" s="33">
        <f>'N9'!AC7+'K9'!AC7</f>
        <v>44</v>
      </c>
      <c r="AD7" s="12">
        <f>'N9'!AD7+'K9'!AD7</f>
        <v>1865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la</v>
      </c>
      <c r="C8" s="114">
        <f>'N9'!C8+'K9'!C8</f>
        <v>649</v>
      </c>
      <c r="D8" s="115">
        <f>'N9'!D8+'K9'!D8</f>
        <v>137</v>
      </c>
      <c r="E8" s="115">
        <f>'N9'!E8+'K9'!E8</f>
        <v>2</v>
      </c>
      <c r="F8" s="116">
        <f>'N9'!F8+'K9'!F8</f>
        <v>10</v>
      </c>
      <c r="G8" s="114">
        <f>'N9'!G8+'K9'!G8</f>
        <v>2</v>
      </c>
      <c r="H8" s="116">
        <f>'N9'!H8+'K9'!H8</f>
        <v>181</v>
      </c>
      <c r="I8" s="114">
        <f>'N9'!I8+'K9'!I8</f>
        <v>12</v>
      </c>
      <c r="J8" s="116">
        <f>'N9'!J8+'K9'!J8</f>
        <v>17</v>
      </c>
      <c r="K8" s="33">
        <f>'N9'!K8+'K9'!K8</f>
        <v>1010</v>
      </c>
      <c r="L8" s="115">
        <f>'N9'!L8+'K9'!L8</f>
        <v>249</v>
      </c>
      <c r="M8" s="115">
        <f>'N9'!M8+'K9'!M8</f>
        <v>41</v>
      </c>
      <c r="N8" s="115">
        <f>'N9'!N8+'K9'!N8</f>
        <v>0</v>
      </c>
      <c r="O8" s="116">
        <f>'N9'!O8+'K9'!O8</f>
        <v>0</v>
      </c>
      <c r="P8" s="115">
        <f>'N9'!P8+'K9'!P8</f>
        <v>0</v>
      </c>
      <c r="Q8" s="116">
        <f>'N9'!Q8+'K9'!Q8</f>
        <v>57</v>
      </c>
      <c r="R8" s="121">
        <f>'N9'!R8+'K9'!R8</f>
        <v>12</v>
      </c>
      <c r="S8" s="121">
        <f>'N9'!S8+'K9'!S8</f>
        <v>15</v>
      </c>
      <c r="T8" s="33">
        <f>'N9'!T8+'K9'!T8</f>
        <v>374</v>
      </c>
      <c r="U8" s="115">
        <f>'N9'!U8+'K9'!U8</f>
        <v>0</v>
      </c>
      <c r="V8" s="115">
        <f>'N9'!V8+'K9'!V8</f>
        <v>0</v>
      </c>
      <c r="W8" s="115">
        <f>'N9'!W8+'K9'!W8</f>
        <v>0</v>
      </c>
      <c r="X8" s="116">
        <f>'N9'!X8+'K9'!X8</f>
        <v>0</v>
      </c>
      <c r="Y8" s="115">
        <f>'N9'!Y8+'K9'!Y8</f>
        <v>0</v>
      </c>
      <c r="Z8" s="116">
        <f>'N9'!Z8+'K9'!Z8</f>
        <v>0</v>
      </c>
      <c r="AA8" s="121">
        <f>'N9'!AA8+'K9'!AA8</f>
        <v>0</v>
      </c>
      <c r="AB8" s="121">
        <f>'N9'!AB8+'K9'!AB8</f>
        <v>0</v>
      </c>
      <c r="AC8" s="33">
        <f>'N9'!AC8+'K9'!AC8</f>
        <v>0</v>
      </c>
      <c r="AD8" s="12">
        <f>'N9'!AD8+'K9'!AD8</f>
        <v>1384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su</v>
      </c>
      <c r="C9" s="114">
        <f>'N9'!C9+'K9'!C9</f>
        <v>711</v>
      </c>
      <c r="D9" s="115">
        <f>'N9'!D9+'K9'!D9</f>
        <v>162</v>
      </c>
      <c r="E9" s="115">
        <f>'N9'!E9+'K9'!E9</f>
        <v>2</v>
      </c>
      <c r="F9" s="116">
        <f>'N9'!F9+'K9'!F9</f>
        <v>15</v>
      </c>
      <c r="G9" s="114">
        <f>'N9'!G9+'K9'!G9</f>
        <v>5</v>
      </c>
      <c r="H9" s="116">
        <f>'N9'!H9+'K9'!H9</f>
        <v>246</v>
      </c>
      <c r="I9" s="114">
        <f>'N9'!I9+'K9'!I9</f>
        <v>14</v>
      </c>
      <c r="J9" s="116">
        <f>'N9'!J9+'K9'!J9</f>
        <v>21</v>
      </c>
      <c r="K9" s="33">
        <f>'N9'!K9+'K9'!K9</f>
        <v>1176</v>
      </c>
      <c r="L9" s="115">
        <f>'N9'!L9+'K9'!L9</f>
        <v>151</v>
      </c>
      <c r="M9" s="115">
        <f>'N9'!M9+'K9'!M9</f>
        <v>28</v>
      </c>
      <c r="N9" s="115">
        <f>'N9'!N9+'K9'!N9</f>
        <v>0</v>
      </c>
      <c r="O9" s="116">
        <f>'N9'!O9+'K9'!O9</f>
        <v>0</v>
      </c>
      <c r="P9" s="115">
        <f>'N9'!P9+'K9'!P9</f>
        <v>0</v>
      </c>
      <c r="Q9" s="116">
        <f>'N9'!Q9+'K9'!Q9</f>
        <v>48</v>
      </c>
      <c r="R9" s="121">
        <f>'N9'!R9+'K9'!R9</f>
        <v>6</v>
      </c>
      <c r="S9" s="121">
        <f>'N9'!S9+'K9'!S9</f>
        <v>8</v>
      </c>
      <c r="T9" s="33">
        <f>'N9'!T9+'K9'!T9</f>
        <v>241</v>
      </c>
      <c r="U9" s="115">
        <f>'N9'!U9+'K9'!U9</f>
        <v>0</v>
      </c>
      <c r="V9" s="115">
        <f>'N9'!V9+'K9'!V9</f>
        <v>0</v>
      </c>
      <c r="W9" s="115">
        <f>'N9'!W9+'K9'!W9</f>
        <v>0</v>
      </c>
      <c r="X9" s="116">
        <f>'N9'!X9+'K9'!X9</f>
        <v>0</v>
      </c>
      <c r="Y9" s="115">
        <f>'N9'!Y9+'K9'!Y9</f>
        <v>0</v>
      </c>
      <c r="Z9" s="116">
        <f>'N9'!Z9+'K9'!Z9</f>
        <v>0</v>
      </c>
      <c r="AA9" s="121">
        <f>'N9'!AA9+'K9'!AA9</f>
        <v>0</v>
      </c>
      <c r="AB9" s="121">
        <f>'N9'!AB9+'K9'!AB9</f>
        <v>0</v>
      </c>
      <c r="AC9" s="33">
        <f>'N9'!AC9+'K9'!AC9</f>
        <v>0</v>
      </c>
      <c r="AD9" s="12">
        <f>'N9'!AD9+'K9'!AD9</f>
        <v>1417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ma</v>
      </c>
      <c r="C10" s="114">
        <f>'N9'!C10+'K9'!C10</f>
        <v>166</v>
      </c>
      <c r="D10" s="115">
        <f>'N9'!D10+'K9'!D10</f>
        <v>15</v>
      </c>
      <c r="E10" s="115">
        <f>'N9'!E10+'K9'!E10</f>
        <v>0</v>
      </c>
      <c r="F10" s="116">
        <f>'N9'!F10+'K9'!F10</f>
        <v>5</v>
      </c>
      <c r="G10" s="114">
        <f>'N9'!G10+'K9'!G10</f>
        <v>5</v>
      </c>
      <c r="H10" s="116">
        <f>'N9'!H10+'K9'!H10</f>
        <v>38</v>
      </c>
      <c r="I10" s="114">
        <f>'N9'!I10+'K9'!I10</f>
        <v>4</v>
      </c>
      <c r="J10" s="116">
        <f>'N9'!J10+'K9'!J10</f>
        <v>4</v>
      </c>
      <c r="K10" s="33">
        <f>'N9'!K10+'K9'!K10</f>
        <v>237</v>
      </c>
      <c r="L10" s="115">
        <f>'N9'!L10+'K9'!L10</f>
        <v>90</v>
      </c>
      <c r="M10" s="115">
        <f>'N9'!M10+'K9'!M10</f>
        <v>7</v>
      </c>
      <c r="N10" s="115">
        <f>'N9'!N10+'K9'!N10</f>
        <v>0</v>
      </c>
      <c r="O10" s="116">
        <f>'N9'!O10+'K9'!O10</f>
        <v>0</v>
      </c>
      <c r="P10" s="115">
        <f>'N9'!P10+'K9'!P10</f>
        <v>0</v>
      </c>
      <c r="Q10" s="116">
        <f>'N9'!Q10+'K9'!Q10</f>
        <v>16</v>
      </c>
      <c r="R10" s="121">
        <f>'N9'!R10+'K9'!R10</f>
        <v>0</v>
      </c>
      <c r="S10" s="121">
        <f>'N9'!S10+'K9'!S10</f>
        <v>0</v>
      </c>
      <c r="T10" s="33">
        <f>'N9'!T10+'K9'!T10</f>
        <v>113</v>
      </c>
      <c r="U10" s="115">
        <f>'N9'!U10+'K9'!U10</f>
        <v>0</v>
      </c>
      <c r="V10" s="115">
        <f>'N9'!V10+'K9'!V10</f>
        <v>0</v>
      </c>
      <c r="W10" s="115">
        <f>'N9'!W10+'K9'!W10</f>
        <v>0</v>
      </c>
      <c r="X10" s="116">
        <f>'N9'!X10+'K9'!X10</f>
        <v>0</v>
      </c>
      <c r="Y10" s="115">
        <f>'N9'!Y10+'K9'!Y10</f>
        <v>0</v>
      </c>
      <c r="Z10" s="116">
        <f>'N9'!Z10+'K9'!Z10</f>
        <v>0</v>
      </c>
      <c r="AA10" s="121">
        <f>'N9'!AA10+'K9'!AA10</f>
        <v>0</v>
      </c>
      <c r="AB10" s="121">
        <f>'N9'!AB10+'K9'!AB10</f>
        <v>0</v>
      </c>
      <c r="AC10" s="33">
        <f>'N9'!AC10+'K9'!AC10</f>
        <v>0</v>
      </c>
      <c r="AD10" s="12">
        <f>'N9'!AD10+'K9'!AD10</f>
        <v>350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ti</v>
      </c>
      <c r="C11" s="114">
        <f>'N9'!C11+'K9'!C11</f>
        <v>167</v>
      </c>
      <c r="D11" s="115">
        <f>'N9'!D11+'K9'!D11</f>
        <v>68</v>
      </c>
      <c r="E11" s="115">
        <f>'N9'!E11+'K9'!E11</f>
        <v>0</v>
      </c>
      <c r="F11" s="116">
        <f>'N9'!F11+'K9'!F11</f>
        <v>5</v>
      </c>
      <c r="G11" s="114">
        <f>'N9'!G11+'K9'!G11</f>
        <v>10</v>
      </c>
      <c r="H11" s="116">
        <f>'N9'!H11+'K9'!H11</f>
        <v>72</v>
      </c>
      <c r="I11" s="114">
        <f>'N9'!I11+'K9'!I11</f>
        <v>0</v>
      </c>
      <c r="J11" s="116">
        <f>'N9'!J11+'K9'!J11</f>
        <v>0</v>
      </c>
      <c r="K11" s="33">
        <f>'N9'!K11+'K9'!K11</f>
        <v>322</v>
      </c>
      <c r="L11" s="115">
        <f>'N9'!L11+'K9'!L11</f>
        <v>72</v>
      </c>
      <c r="M11" s="115">
        <f>'N9'!M11+'K9'!M11</f>
        <v>5</v>
      </c>
      <c r="N11" s="115">
        <f>'N9'!N11+'K9'!N11</f>
        <v>0</v>
      </c>
      <c r="O11" s="116">
        <f>'N9'!O11+'K9'!O11</f>
        <v>0</v>
      </c>
      <c r="P11" s="115">
        <f>'N9'!P11+'K9'!P11</f>
        <v>0</v>
      </c>
      <c r="Q11" s="116">
        <f>'N9'!Q11+'K9'!Q11</f>
        <v>12</v>
      </c>
      <c r="R11" s="121">
        <f>'N9'!R11+'K9'!R11</f>
        <v>0</v>
      </c>
      <c r="S11" s="121">
        <f>'N9'!S11+'K9'!S11</f>
        <v>0</v>
      </c>
      <c r="T11" s="33">
        <f>'N9'!T11+'K9'!T11</f>
        <v>89</v>
      </c>
      <c r="U11" s="115">
        <f>'N9'!U11+'K9'!U11</f>
        <v>0</v>
      </c>
      <c r="V11" s="115">
        <f>'N9'!V11+'K9'!V11</f>
        <v>0</v>
      </c>
      <c r="W11" s="115">
        <f>'N9'!W11+'K9'!W11</f>
        <v>0</v>
      </c>
      <c r="X11" s="116">
        <f>'N9'!X11+'K9'!X11</f>
        <v>0</v>
      </c>
      <c r="Y11" s="115">
        <f>'N9'!Y11+'K9'!Y11</f>
        <v>0</v>
      </c>
      <c r="Z11" s="116">
        <f>'N9'!Z11+'K9'!Z11</f>
        <v>0</v>
      </c>
      <c r="AA11" s="121">
        <f>'N9'!AA11+'K9'!AA11</f>
        <v>0</v>
      </c>
      <c r="AB11" s="121">
        <f>'N9'!AB11+'K9'!AB11</f>
        <v>0</v>
      </c>
      <c r="AC11" s="33">
        <f>'N9'!AC11+'K9'!AC11</f>
        <v>0</v>
      </c>
      <c r="AD11" s="12">
        <f>'N9'!AD11+'K9'!AD11</f>
        <v>411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ke</v>
      </c>
      <c r="C12" s="114">
        <f>'N9'!C12+'K9'!C12</f>
        <v>141</v>
      </c>
      <c r="D12" s="115">
        <f>'N9'!D12+'K9'!D12</f>
        <v>53</v>
      </c>
      <c r="E12" s="115">
        <f>'N9'!E12+'K9'!E12</f>
        <v>0</v>
      </c>
      <c r="F12" s="116">
        <f>'N9'!F12+'K9'!F12</f>
        <v>3</v>
      </c>
      <c r="G12" s="114">
        <f>'N9'!G12+'K9'!G12</f>
        <v>11</v>
      </c>
      <c r="H12" s="116">
        <f>'N9'!H12+'K9'!H12</f>
        <v>210</v>
      </c>
      <c r="I12" s="114">
        <f>'N9'!I12+'K9'!I12</f>
        <v>0</v>
      </c>
      <c r="J12" s="116">
        <f>'N9'!J12+'K9'!J12</f>
        <v>0</v>
      </c>
      <c r="K12" s="33">
        <f>'N9'!K12+'K9'!K12</f>
        <v>418</v>
      </c>
      <c r="L12" s="115">
        <f>'N9'!L12+'K9'!L12</f>
        <v>92</v>
      </c>
      <c r="M12" s="115">
        <f>'N9'!M12+'K9'!M12</f>
        <v>21</v>
      </c>
      <c r="N12" s="115">
        <f>'N9'!N12+'K9'!N12</f>
        <v>0</v>
      </c>
      <c r="O12" s="116">
        <f>'N9'!O12+'K9'!O12</f>
        <v>1</v>
      </c>
      <c r="P12" s="115">
        <f>'N9'!P12+'K9'!P12</f>
        <v>7</v>
      </c>
      <c r="Q12" s="116">
        <f>'N9'!Q12+'K9'!Q12</f>
        <v>90</v>
      </c>
      <c r="R12" s="121">
        <f>'N9'!R12+'K9'!R12</f>
        <v>2</v>
      </c>
      <c r="S12" s="121">
        <f>'N9'!S12+'K9'!S12</f>
        <v>2</v>
      </c>
      <c r="T12" s="33">
        <f>'N9'!T12+'K9'!T12</f>
        <v>215</v>
      </c>
      <c r="U12" s="115">
        <f>'N9'!U12+'K9'!U12</f>
        <v>0</v>
      </c>
      <c r="V12" s="115">
        <f>'N9'!V12+'K9'!V12</f>
        <v>0</v>
      </c>
      <c r="W12" s="115">
        <f>'N9'!W12+'K9'!W12</f>
        <v>0</v>
      </c>
      <c r="X12" s="116">
        <f>'N9'!X12+'K9'!X12</f>
        <v>0</v>
      </c>
      <c r="Y12" s="115">
        <f>'N9'!Y12+'K9'!Y12</f>
        <v>0</v>
      </c>
      <c r="Z12" s="116">
        <f>'N9'!Z12+'K9'!Z12</f>
        <v>0</v>
      </c>
      <c r="AA12" s="121">
        <f>'N9'!AA12+'K9'!AA12</f>
        <v>0</v>
      </c>
      <c r="AB12" s="121">
        <f>'N9'!AB12+'K9'!AB12</f>
        <v>0</v>
      </c>
      <c r="AC12" s="33">
        <f>'N9'!AC12+'K9'!AC12</f>
        <v>0</v>
      </c>
      <c r="AD12" s="12">
        <f>'N9'!AD12+'K9'!AD12</f>
        <v>633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to</v>
      </c>
      <c r="C13" s="114">
        <f>'N9'!C13+'K9'!C13</f>
        <v>194</v>
      </c>
      <c r="D13" s="115">
        <f>'N9'!D13+'K9'!D13</f>
        <v>22</v>
      </c>
      <c r="E13" s="115">
        <f>'N9'!E13+'K9'!E13</f>
        <v>3</v>
      </c>
      <c r="F13" s="116">
        <f>'N9'!F13+'K9'!F13</f>
        <v>8</v>
      </c>
      <c r="G13" s="114">
        <f>'N9'!G13+'K9'!G13</f>
        <v>17</v>
      </c>
      <c r="H13" s="116">
        <f>'N9'!H13+'K9'!H13</f>
        <v>85</v>
      </c>
      <c r="I13" s="114">
        <f>'N9'!I13+'K9'!I13</f>
        <v>4</v>
      </c>
      <c r="J13" s="116">
        <f>'N9'!J13+'K9'!J13</f>
        <v>6</v>
      </c>
      <c r="K13" s="33">
        <f>'N9'!K13+'K9'!K13</f>
        <v>339</v>
      </c>
      <c r="L13" s="115">
        <f>'N9'!L13+'K9'!L13</f>
        <v>74</v>
      </c>
      <c r="M13" s="115">
        <f>'N9'!M13+'K9'!M13</f>
        <v>6</v>
      </c>
      <c r="N13" s="115">
        <f>'N9'!N13+'K9'!N13</f>
        <v>0</v>
      </c>
      <c r="O13" s="116">
        <f>'N9'!O13+'K9'!O13</f>
        <v>0</v>
      </c>
      <c r="P13" s="115">
        <f>'N9'!P13+'K9'!P13</f>
        <v>1</v>
      </c>
      <c r="Q13" s="116">
        <f>'N9'!Q13+'K9'!Q13</f>
        <v>27</v>
      </c>
      <c r="R13" s="121">
        <f>'N9'!R13+'K9'!R13</f>
        <v>0</v>
      </c>
      <c r="S13" s="121">
        <f>'N9'!S13+'K9'!S13</f>
        <v>0</v>
      </c>
      <c r="T13" s="33">
        <f>'N9'!T13+'K9'!T13</f>
        <v>108</v>
      </c>
      <c r="U13" s="115">
        <f>'N9'!U13+'K9'!U13</f>
        <v>0</v>
      </c>
      <c r="V13" s="115">
        <f>'N9'!V13+'K9'!V13</f>
        <v>0</v>
      </c>
      <c r="W13" s="115">
        <f>'N9'!W13+'K9'!W13</f>
        <v>0</v>
      </c>
      <c r="X13" s="116">
        <f>'N9'!X13+'K9'!X13</f>
        <v>0</v>
      </c>
      <c r="Y13" s="115">
        <f>'N9'!Y13+'K9'!Y13</f>
        <v>0</v>
      </c>
      <c r="Z13" s="116">
        <f>'N9'!Z13+'K9'!Z13</f>
        <v>0</v>
      </c>
      <c r="AA13" s="121">
        <f>'N9'!AA13+'K9'!AA13</f>
        <v>0</v>
      </c>
      <c r="AB13" s="121">
        <f>'N9'!AB13+'K9'!AB13</f>
        <v>0</v>
      </c>
      <c r="AC13" s="33">
        <f>'N9'!AC13+'K9'!AC13</f>
        <v>0</v>
      </c>
      <c r="AD13" s="12">
        <f>'N9'!AD13+'K9'!AD13</f>
        <v>447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pe</v>
      </c>
      <c r="C14" s="114">
        <f>'N9'!C14+'K9'!C14</f>
        <v>2920</v>
      </c>
      <c r="D14" s="115">
        <f>'N9'!D14+'K9'!D14</f>
        <v>1057</v>
      </c>
      <c r="E14" s="115">
        <f>'N9'!E14+'K9'!E14</f>
        <v>0</v>
      </c>
      <c r="F14" s="116">
        <f>'N9'!F14+'K9'!F14</f>
        <v>48</v>
      </c>
      <c r="G14" s="114">
        <f>'N9'!G14+'K9'!G14</f>
        <v>282</v>
      </c>
      <c r="H14" s="116">
        <f>'N9'!H14+'K9'!H14</f>
        <v>522</v>
      </c>
      <c r="I14" s="114">
        <f>'N9'!I14+'K9'!I14</f>
        <v>0</v>
      </c>
      <c r="J14" s="116">
        <f>'N9'!J14+'K9'!J14</f>
        <v>0</v>
      </c>
      <c r="K14" s="33">
        <f>'N9'!K14+'K9'!K14</f>
        <v>4829</v>
      </c>
      <c r="L14" s="115">
        <f>'N9'!L14+'K9'!L14</f>
        <v>571</v>
      </c>
      <c r="M14" s="115">
        <f>'N9'!M14+'K9'!M14</f>
        <v>175</v>
      </c>
      <c r="N14" s="115">
        <f>'N9'!N14+'K9'!N14</f>
        <v>0</v>
      </c>
      <c r="O14" s="116">
        <f>'N9'!O14+'K9'!O14</f>
        <v>0</v>
      </c>
      <c r="P14" s="115">
        <f>'N9'!P14+'K9'!P14</f>
        <v>16</v>
      </c>
      <c r="Q14" s="116">
        <f>'N9'!Q14+'K9'!Q14</f>
        <v>65</v>
      </c>
      <c r="R14" s="121">
        <f>'N9'!R14+'K9'!R14</f>
        <v>0</v>
      </c>
      <c r="S14" s="121">
        <f>'N9'!S14+'K9'!S14</f>
        <v>0</v>
      </c>
      <c r="T14" s="33">
        <f>'N9'!T14+'K9'!T14</f>
        <v>827</v>
      </c>
      <c r="U14" s="115">
        <f>'N9'!U14+'K9'!U14</f>
        <v>205</v>
      </c>
      <c r="V14" s="115">
        <f>'N9'!V14+'K9'!V14</f>
        <v>70</v>
      </c>
      <c r="W14" s="115">
        <f>'N9'!W14+'K9'!W14</f>
        <v>0</v>
      </c>
      <c r="X14" s="116">
        <f>'N9'!X14+'K9'!X14</f>
        <v>0</v>
      </c>
      <c r="Y14" s="115">
        <f>'N9'!Y14+'K9'!Y14</f>
        <v>0</v>
      </c>
      <c r="Z14" s="116">
        <f>'N9'!Z14+'K9'!Z14</f>
        <v>35</v>
      </c>
      <c r="AA14" s="121">
        <f>'N9'!AA14+'K9'!AA14</f>
        <v>0</v>
      </c>
      <c r="AB14" s="121">
        <f>'N9'!AB14+'K9'!AB14</f>
        <v>0</v>
      </c>
      <c r="AC14" s="33">
        <f>'N9'!AC14+'K9'!AC14</f>
        <v>310</v>
      </c>
      <c r="AD14" s="12">
        <f>'N9'!AD14+'K9'!AD14</f>
        <v>5966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la</v>
      </c>
      <c r="C15" s="114">
        <f>'N9'!C15+'K9'!C15</f>
        <v>452</v>
      </c>
      <c r="D15" s="115">
        <f>'N9'!D15+'K9'!D15</f>
        <v>123</v>
      </c>
      <c r="E15" s="115">
        <f>'N9'!E15+'K9'!E15</f>
        <v>6</v>
      </c>
      <c r="F15" s="116">
        <f>'N9'!F15+'K9'!F15</f>
        <v>18</v>
      </c>
      <c r="G15" s="114">
        <f>'N9'!G15+'K9'!G15</f>
        <v>4</v>
      </c>
      <c r="H15" s="116">
        <f>'N9'!H15+'K9'!H15</f>
        <v>153</v>
      </c>
      <c r="I15" s="114">
        <f>'N9'!I15+'K9'!I15</f>
        <v>14</v>
      </c>
      <c r="J15" s="116">
        <f>'N9'!J15+'K9'!J15</f>
        <v>21</v>
      </c>
      <c r="K15" s="33">
        <f>'N9'!K15+'K9'!K15</f>
        <v>791</v>
      </c>
      <c r="L15" s="115">
        <f>'N9'!L15+'K9'!L15</f>
        <v>198</v>
      </c>
      <c r="M15" s="115">
        <f>'N9'!M15+'K9'!M15</f>
        <v>38</v>
      </c>
      <c r="N15" s="115">
        <f>'N9'!N15+'K9'!N15</f>
        <v>0</v>
      </c>
      <c r="O15" s="116">
        <f>'N9'!O15+'K9'!O15</f>
        <v>6</v>
      </c>
      <c r="P15" s="115">
        <f>'N9'!P15+'K9'!P15</f>
        <v>0</v>
      </c>
      <c r="Q15" s="116">
        <f>'N9'!Q15+'K9'!Q15</f>
        <v>90</v>
      </c>
      <c r="R15" s="121">
        <f>'N9'!R15+'K9'!R15</f>
        <v>10</v>
      </c>
      <c r="S15" s="121">
        <f>'N9'!S15+'K9'!S15</f>
        <v>12</v>
      </c>
      <c r="T15" s="33">
        <f>'N9'!T15+'K9'!T15</f>
        <v>354</v>
      </c>
      <c r="U15" s="115">
        <f>'N9'!U15+'K9'!U15</f>
        <v>0</v>
      </c>
      <c r="V15" s="115">
        <f>'N9'!V15+'K9'!V15</f>
        <v>0</v>
      </c>
      <c r="W15" s="115">
        <f>'N9'!W15+'K9'!W15</f>
        <v>0</v>
      </c>
      <c r="X15" s="116">
        <f>'N9'!X15+'K9'!X15</f>
        <v>0</v>
      </c>
      <c r="Y15" s="115">
        <f>'N9'!Y15+'K9'!Y15</f>
        <v>0</v>
      </c>
      <c r="Z15" s="116">
        <f>'N9'!Z15+'K9'!Z15</f>
        <v>0</v>
      </c>
      <c r="AA15" s="121">
        <f>'N9'!AA15+'K9'!AA15</f>
        <v>0</v>
      </c>
      <c r="AB15" s="121">
        <f>'N9'!AB15+'K9'!AB15</f>
        <v>0</v>
      </c>
      <c r="AC15" s="33">
        <f>'N9'!AC15+'K9'!AC15</f>
        <v>0</v>
      </c>
      <c r="AD15" s="12">
        <f>'N9'!AD15+'K9'!AD15</f>
        <v>1145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su</v>
      </c>
      <c r="C16" s="114">
        <f>'N9'!C16+'K9'!C16</f>
        <v>536</v>
      </c>
      <c r="D16" s="115">
        <f>'N9'!D16+'K9'!D16</f>
        <v>104</v>
      </c>
      <c r="E16" s="115">
        <f>'N9'!E16+'K9'!E16</f>
        <v>2</v>
      </c>
      <c r="F16" s="116">
        <f>'N9'!F16+'K9'!F16</f>
        <v>10</v>
      </c>
      <c r="G16" s="114">
        <f>'N9'!G16+'K9'!G16</f>
        <v>0</v>
      </c>
      <c r="H16" s="116">
        <f>'N9'!H16+'K9'!H16</f>
        <v>193</v>
      </c>
      <c r="I16" s="114">
        <f>'N9'!I16+'K9'!I16</f>
        <v>18</v>
      </c>
      <c r="J16" s="116">
        <f>'N9'!J16+'K9'!J16</f>
        <v>27</v>
      </c>
      <c r="K16" s="33">
        <f>'N9'!K16+'K9'!K16</f>
        <v>890</v>
      </c>
      <c r="L16" s="115">
        <f>'N9'!L16+'K9'!L16</f>
        <v>150</v>
      </c>
      <c r="M16" s="115">
        <f>'N9'!M16+'K9'!M16</f>
        <v>28</v>
      </c>
      <c r="N16" s="115">
        <f>'N9'!N16+'K9'!N16</f>
        <v>0</v>
      </c>
      <c r="O16" s="116">
        <f>'N9'!O16+'K9'!O16</f>
        <v>0</v>
      </c>
      <c r="P16" s="115">
        <f>'N9'!P16+'K9'!P16</f>
        <v>0</v>
      </c>
      <c r="Q16" s="116">
        <f>'N9'!Q16+'K9'!Q16</f>
        <v>49</v>
      </c>
      <c r="R16" s="121">
        <f>'N9'!R16+'K9'!R16</f>
        <v>8</v>
      </c>
      <c r="S16" s="121">
        <f>'N9'!S16+'K9'!S16</f>
        <v>9</v>
      </c>
      <c r="T16" s="33">
        <f>'N9'!T16+'K9'!T16</f>
        <v>244</v>
      </c>
      <c r="U16" s="115">
        <f>'N9'!U16+'K9'!U16</f>
        <v>0</v>
      </c>
      <c r="V16" s="115">
        <f>'N9'!V16+'K9'!V16</f>
        <v>0</v>
      </c>
      <c r="W16" s="115">
        <f>'N9'!W16+'K9'!W16</f>
        <v>0</v>
      </c>
      <c r="X16" s="116">
        <f>'N9'!X16+'K9'!X16</f>
        <v>0</v>
      </c>
      <c r="Y16" s="115">
        <f>'N9'!Y16+'K9'!Y16</f>
        <v>0</v>
      </c>
      <c r="Z16" s="116">
        <f>'N9'!Z16+'K9'!Z16</f>
        <v>0</v>
      </c>
      <c r="AA16" s="121">
        <f>'N9'!AA16+'K9'!AA16</f>
        <v>0</v>
      </c>
      <c r="AB16" s="121">
        <f>'N9'!AB16+'K9'!AB16</f>
        <v>0</v>
      </c>
      <c r="AC16" s="33">
        <f>'N9'!AC16+'K9'!AC16</f>
        <v>0</v>
      </c>
      <c r="AD16" s="12">
        <f>'N9'!AD16+'K9'!AD16</f>
        <v>1134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ma</v>
      </c>
      <c r="C17" s="114">
        <f>'N9'!C17+'K9'!C17</f>
        <v>92</v>
      </c>
      <c r="D17" s="115">
        <f>'N9'!D17+'K9'!D17</f>
        <v>8</v>
      </c>
      <c r="E17" s="115">
        <f>'N9'!E17+'K9'!E17</f>
        <v>0</v>
      </c>
      <c r="F17" s="116">
        <f>'N9'!F17+'K9'!F17</f>
        <v>4</v>
      </c>
      <c r="G17" s="114">
        <f>'N9'!G17+'K9'!G17</f>
        <v>2</v>
      </c>
      <c r="H17" s="116">
        <f>'N9'!H17+'K9'!H17</f>
        <v>31</v>
      </c>
      <c r="I17" s="114">
        <f>'N9'!I17+'K9'!I17</f>
        <v>0</v>
      </c>
      <c r="J17" s="116">
        <f>'N9'!J17+'K9'!J17</f>
        <v>0</v>
      </c>
      <c r="K17" s="33">
        <f>'N9'!K17+'K9'!K17</f>
        <v>137</v>
      </c>
      <c r="L17" s="115">
        <f>'N9'!L17+'K9'!L17</f>
        <v>84</v>
      </c>
      <c r="M17" s="115">
        <f>'N9'!M17+'K9'!M17</f>
        <v>3</v>
      </c>
      <c r="N17" s="115">
        <f>'N9'!N17+'K9'!N17</f>
        <v>0</v>
      </c>
      <c r="O17" s="116">
        <f>'N9'!O17+'K9'!O17</f>
        <v>0</v>
      </c>
      <c r="P17" s="115">
        <f>'N9'!P17+'K9'!P17</f>
        <v>0</v>
      </c>
      <c r="Q17" s="116">
        <f>'N9'!Q17+'K9'!Q17</f>
        <v>22</v>
      </c>
      <c r="R17" s="121">
        <f>'N9'!R17+'K9'!R17</f>
        <v>2</v>
      </c>
      <c r="S17" s="121">
        <f>'N9'!S17+'K9'!S17</f>
        <v>2</v>
      </c>
      <c r="T17" s="33">
        <f>'N9'!T17+'K9'!T17</f>
        <v>113</v>
      </c>
      <c r="U17" s="115">
        <f>'N9'!U17+'K9'!U17</f>
        <v>0</v>
      </c>
      <c r="V17" s="115">
        <f>'N9'!V17+'K9'!V17</f>
        <v>0</v>
      </c>
      <c r="W17" s="115">
        <f>'N9'!W17+'K9'!W17</f>
        <v>0</v>
      </c>
      <c r="X17" s="116">
        <f>'N9'!X17+'K9'!X17</f>
        <v>0</v>
      </c>
      <c r="Y17" s="115">
        <f>'N9'!Y17+'K9'!Y17</f>
        <v>0</v>
      </c>
      <c r="Z17" s="116">
        <f>'N9'!Z17+'K9'!Z17</f>
        <v>0</v>
      </c>
      <c r="AA17" s="121">
        <f>'N9'!AA17+'K9'!AA17</f>
        <v>0</v>
      </c>
      <c r="AB17" s="121">
        <f>'N9'!AB17+'K9'!AB17</f>
        <v>0</v>
      </c>
      <c r="AC17" s="33">
        <f>'N9'!AC17+'K9'!AC17</f>
        <v>0</v>
      </c>
      <c r="AD17" s="12">
        <f>'N9'!AD17+'K9'!AD17</f>
        <v>250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ti</v>
      </c>
      <c r="C18" s="114">
        <f>'N9'!C18+'K9'!C18</f>
        <v>169</v>
      </c>
      <c r="D18" s="115">
        <f>'N9'!D18+'K9'!D18</f>
        <v>3</v>
      </c>
      <c r="E18" s="115">
        <f>'N9'!E18+'K9'!E18</f>
        <v>0</v>
      </c>
      <c r="F18" s="116">
        <f>'N9'!F18+'K9'!F18</f>
        <v>5</v>
      </c>
      <c r="G18" s="114">
        <f>'N9'!G18+'K9'!G18</f>
        <v>5</v>
      </c>
      <c r="H18" s="116">
        <f>'N9'!H18+'K9'!H18</f>
        <v>23</v>
      </c>
      <c r="I18" s="114">
        <f>'N9'!I18+'K9'!I18</f>
        <v>0</v>
      </c>
      <c r="J18" s="116">
        <f>'N9'!J18+'K9'!J18</f>
        <v>0</v>
      </c>
      <c r="K18" s="33">
        <f>'N9'!K18+'K9'!K18</f>
        <v>205</v>
      </c>
      <c r="L18" s="115">
        <f>'N9'!L18+'K9'!L18</f>
        <v>21</v>
      </c>
      <c r="M18" s="115">
        <f>'N9'!M18+'K9'!M18</f>
        <v>3</v>
      </c>
      <c r="N18" s="115">
        <f>'N9'!N18+'K9'!N18</f>
        <v>0</v>
      </c>
      <c r="O18" s="116">
        <f>'N9'!O18+'K9'!O18</f>
        <v>0</v>
      </c>
      <c r="P18" s="115">
        <f>'N9'!P18+'K9'!P18</f>
        <v>6</v>
      </c>
      <c r="Q18" s="116">
        <f>'N9'!Q18+'K9'!Q18</f>
        <v>33</v>
      </c>
      <c r="R18" s="121">
        <f>'N9'!R18+'K9'!R18</f>
        <v>0</v>
      </c>
      <c r="S18" s="121">
        <f>'N9'!S18+'K9'!S18</f>
        <v>0</v>
      </c>
      <c r="T18" s="33">
        <f>'N9'!T18+'K9'!T18</f>
        <v>63</v>
      </c>
      <c r="U18" s="115">
        <f>'N9'!U18+'K9'!U18</f>
        <v>0</v>
      </c>
      <c r="V18" s="115">
        <f>'N9'!V18+'K9'!V18</f>
        <v>0</v>
      </c>
      <c r="W18" s="115">
        <f>'N9'!W18+'K9'!W18</f>
        <v>0</v>
      </c>
      <c r="X18" s="116">
        <f>'N9'!X18+'K9'!X18</f>
        <v>0</v>
      </c>
      <c r="Y18" s="115">
        <f>'N9'!Y18+'K9'!Y18</f>
        <v>0</v>
      </c>
      <c r="Z18" s="116">
        <f>'N9'!Z18+'K9'!Z18</f>
        <v>0</v>
      </c>
      <c r="AA18" s="121">
        <f>'N9'!AA18+'K9'!AA18</f>
        <v>0</v>
      </c>
      <c r="AB18" s="121">
        <f>'N9'!AB18+'K9'!AB18</f>
        <v>0</v>
      </c>
      <c r="AC18" s="33">
        <f>'N9'!AC18+'K9'!AC18</f>
        <v>0</v>
      </c>
      <c r="AD18" s="12">
        <f>'N9'!AD18+'K9'!AD18</f>
        <v>268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ke</v>
      </c>
      <c r="C19" s="114">
        <f>'N9'!C19+'K9'!C19</f>
        <v>30</v>
      </c>
      <c r="D19" s="115">
        <f>'N9'!D19+'K9'!D19</f>
        <v>88</v>
      </c>
      <c r="E19" s="115">
        <f>'N9'!E19+'K9'!E19</f>
        <v>0</v>
      </c>
      <c r="F19" s="116">
        <f>'N9'!F19+'K9'!F19</f>
        <v>5</v>
      </c>
      <c r="G19" s="114">
        <f>'N9'!G19+'K9'!G19</f>
        <v>25</v>
      </c>
      <c r="H19" s="116">
        <f>'N9'!H19+'K9'!H19</f>
        <v>204</v>
      </c>
      <c r="I19" s="114">
        <f>'N9'!I19+'K9'!I19</f>
        <v>6</v>
      </c>
      <c r="J19" s="116">
        <f>'N9'!J19+'K9'!J19</f>
        <v>9</v>
      </c>
      <c r="K19" s="33">
        <f>'N9'!K19+'K9'!K19</f>
        <v>367</v>
      </c>
      <c r="L19" s="115">
        <f>'N9'!L19+'K9'!L19</f>
        <v>49</v>
      </c>
      <c r="M19" s="115">
        <f>'N9'!M19+'K9'!M19</f>
        <v>2</v>
      </c>
      <c r="N19" s="115">
        <f>'N9'!N19+'K9'!N19</f>
        <v>0</v>
      </c>
      <c r="O19" s="116">
        <f>'N9'!O19+'K9'!O19</f>
        <v>0</v>
      </c>
      <c r="P19" s="115">
        <f>'N9'!P19+'K9'!P19</f>
        <v>3</v>
      </c>
      <c r="Q19" s="116">
        <f>'N9'!Q19+'K9'!Q19</f>
        <v>41</v>
      </c>
      <c r="R19" s="121">
        <f>'N9'!R19+'K9'!R19</f>
        <v>0</v>
      </c>
      <c r="S19" s="121">
        <f>'N9'!S19+'K9'!S19</f>
        <v>0</v>
      </c>
      <c r="T19" s="33">
        <f>'N9'!T19+'K9'!T19</f>
        <v>95</v>
      </c>
      <c r="U19" s="115">
        <f>'N9'!U19+'K9'!U19</f>
        <v>0</v>
      </c>
      <c r="V19" s="115">
        <f>'N9'!V19+'K9'!V19</f>
        <v>0</v>
      </c>
      <c r="W19" s="115">
        <f>'N9'!W19+'K9'!W19</f>
        <v>0</v>
      </c>
      <c r="X19" s="116">
        <f>'N9'!X19+'K9'!X19</f>
        <v>0</v>
      </c>
      <c r="Y19" s="115">
        <f>'N9'!Y19+'K9'!Y19</f>
        <v>0</v>
      </c>
      <c r="Z19" s="116">
        <f>'N9'!Z19+'K9'!Z19</f>
        <v>0</v>
      </c>
      <c r="AA19" s="121">
        <f>'N9'!AA19+'K9'!AA19</f>
        <v>0</v>
      </c>
      <c r="AB19" s="121">
        <f>'N9'!AB19+'K9'!AB19</f>
        <v>0</v>
      </c>
      <c r="AC19" s="33">
        <f>'N9'!AC19+'K9'!AC19</f>
        <v>0</v>
      </c>
      <c r="AD19" s="12">
        <f>'N9'!AD19+'K9'!AD19</f>
        <v>462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to</v>
      </c>
      <c r="C20" s="114">
        <f>'N9'!C20+'K9'!C20</f>
        <v>173</v>
      </c>
      <c r="D20" s="115">
        <f>'N9'!D20+'K9'!D20</f>
        <v>38</v>
      </c>
      <c r="E20" s="115">
        <f>'N9'!E20+'K9'!E20</f>
        <v>0</v>
      </c>
      <c r="F20" s="116">
        <f>'N9'!F20+'K9'!F20</f>
        <v>10</v>
      </c>
      <c r="G20" s="114">
        <f>'N9'!G20+'K9'!G20</f>
        <v>58</v>
      </c>
      <c r="H20" s="116">
        <f>'N9'!H20+'K9'!H20</f>
        <v>57</v>
      </c>
      <c r="I20" s="114">
        <f>'N9'!I20+'K9'!I20</f>
        <v>0</v>
      </c>
      <c r="J20" s="116">
        <f>'N9'!J20+'K9'!J20</f>
        <v>0</v>
      </c>
      <c r="K20" s="33">
        <f>'N9'!K20+'K9'!K20</f>
        <v>336</v>
      </c>
      <c r="L20" s="115">
        <f>'N9'!L20+'K9'!L20</f>
        <v>66</v>
      </c>
      <c r="M20" s="115">
        <f>'N9'!M20+'K9'!M20</f>
        <v>2</v>
      </c>
      <c r="N20" s="115">
        <f>'N9'!N20+'K9'!N20</f>
        <v>0</v>
      </c>
      <c r="O20" s="116">
        <f>'N9'!O20+'K9'!O20</f>
        <v>0</v>
      </c>
      <c r="P20" s="115">
        <f>'N9'!P20+'K9'!P20</f>
        <v>5</v>
      </c>
      <c r="Q20" s="116">
        <f>'N9'!Q20+'K9'!Q20</f>
        <v>41</v>
      </c>
      <c r="R20" s="121">
        <f>'N9'!R20+'K9'!R20</f>
        <v>0</v>
      </c>
      <c r="S20" s="121">
        <f>'N9'!S20+'K9'!S20</f>
        <v>0</v>
      </c>
      <c r="T20" s="33">
        <f>'N9'!T20+'K9'!T20</f>
        <v>114</v>
      </c>
      <c r="U20" s="115">
        <f>'N9'!U20+'K9'!U20</f>
        <v>0</v>
      </c>
      <c r="V20" s="115">
        <f>'N9'!V20+'K9'!V20</f>
        <v>0</v>
      </c>
      <c r="W20" s="115">
        <f>'N9'!W20+'K9'!W20</f>
        <v>0</v>
      </c>
      <c r="X20" s="116">
        <f>'N9'!X20+'K9'!X20</f>
        <v>0</v>
      </c>
      <c r="Y20" s="115">
        <f>'N9'!Y20+'K9'!Y20</f>
        <v>0</v>
      </c>
      <c r="Z20" s="116">
        <f>'N9'!Z20+'K9'!Z20</f>
        <v>0</v>
      </c>
      <c r="AA20" s="121">
        <f>'N9'!AA20+'K9'!AA20</f>
        <v>0</v>
      </c>
      <c r="AB20" s="121">
        <f>'N9'!AB20+'K9'!AB20</f>
        <v>0</v>
      </c>
      <c r="AC20" s="33">
        <f>'N9'!AC20+'K9'!AC20</f>
        <v>0</v>
      </c>
      <c r="AD20" s="12">
        <f>'N9'!AD20+'K9'!AD20</f>
        <v>450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pe</v>
      </c>
      <c r="C21" s="114">
        <f>'N9'!C21+'K9'!C21</f>
        <v>42</v>
      </c>
      <c r="D21" s="115">
        <f>'N9'!D21+'K9'!D21</f>
        <v>4</v>
      </c>
      <c r="E21" s="115">
        <f>'N9'!E21+'K9'!E21</f>
        <v>1</v>
      </c>
      <c r="F21" s="116">
        <f>'N9'!F21+'K9'!F21</f>
        <v>5</v>
      </c>
      <c r="G21" s="114">
        <f>'N9'!G21+'K9'!G21</f>
        <v>0</v>
      </c>
      <c r="H21" s="116">
        <f>'N9'!H21+'K9'!H21</f>
        <v>18</v>
      </c>
      <c r="I21" s="114">
        <f>'N9'!I21+'K9'!I21</f>
        <v>0</v>
      </c>
      <c r="J21" s="116">
        <f>'N9'!J21+'K9'!J21</f>
        <v>0</v>
      </c>
      <c r="K21" s="33">
        <f>'N9'!K21+'K9'!K21</f>
        <v>70</v>
      </c>
      <c r="L21" s="115">
        <f>'N9'!L21+'K9'!L21</f>
        <v>41</v>
      </c>
      <c r="M21" s="115">
        <f>'N9'!M21+'K9'!M21</f>
        <v>1</v>
      </c>
      <c r="N21" s="115">
        <f>'N9'!N21+'K9'!N21</f>
        <v>0</v>
      </c>
      <c r="O21" s="116">
        <f>'N9'!O21+'K9'!O21</f>
        <v>0</v>
      </c>
      <c r="P21" s="115">
        <f>'N9'!P21+'K9'!P21</f>
        <v>13</v>
      </c>
      <c r="Q21" s="116">
        <f>'N9'!Q21+'K9'!Q21</f>
        <v>30</v>
      </c>
      <c r="R21" s="121">
        <f>'N9'!R21+'K9'!R21</f>
        <v>2</v>
      </c>
      <c r="S21" s="121">
        <f>'N9'!S21+'K9'!S21</f>
        <v>2</v>
      </c>
      <c r="T21" s="33">
        <f>'N9'!T21+'K9'!T21</f>
        <v>89</v>
      </c>
      <c r="U21" s="115">
        <f>'N9'!U21+'K9'!U21</f>
        <v>0</v>
      </c>
      <c r="V21" s="115">
        <f>'N9'!V21+'K9'!V21</f>
        <v>0</v>
      </c>
      <c r="W21" s="115">
        <f>'N9'!W21+'K9'!W21</f>
        <v>0</v>
      </c>
      <c r="X21" s="116">
        <f>'N9'!X21+'K9'!X21</f>
        <v>0</v>
      </c>
      <c r="Y21" s="115">
        <f>'N9'!Y21+'K9'!Y21</f>
        <v>0</v>
      </c>
      <c r="Z21" s="116">
        <f>'N9'!Z21+'K9'!Z21</f>
        <v>0</v>
      </c>
      <c r="AA21" s="121">
        <f>'N9'!AA21+'K9'!AA21</f>
        <v>0</v>
      </c>
      <c r="AB21" s="121">
        <f>'N9'!AB21+'K9'!AB21</f>
        <v>0</v>
      </c>
      <c r="AC21" s="33">
        <f>'N9'!AC21+'K9'!AC21</f>
        <v>0</v>
      </c>
      <c r="AD21" s="12">
        <f>'N9'!AD21+'K9'!AD21</f>
        <v>159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la</v>
      </c>
      <c r="C22" s="114">
        <f>'N9'!C22+'K9'!C22</f>
        <v>333</v>
      </c>
      <c r="D22" s="115">
        <f>'N9'!D22+'K9'!D22</f>
        <v>66</v>
      </c>
      <c r="E22" s="115">
        <f>'N9'!E22+'K9'!E22</f>
        <v>2</v>
      </c>
      <c r="F22" s="116">
        <f>'N9'!F22+'K9'!F22</f>
        <v>15</v>
      </c>
      <c r="G22" s="114">
        <f>'N9'!G22+'K9'!G22</f>
        <v>10</v>
      </c>
      <c r="H22" s="116">
        <f>'N9'!H22+'K9'!H22</f>
        <v>126</v>
      </c>
      <c r="I22" s="114">
        <f>'N9'!I22+'K9'!I22</f>
        <v>6</v>
      </c>
      <c r="J22" s="116">
        <f>'N9'!J22+'K9'!J22</f>
        <v>9</v>
      </c>
      <c r="K22" s="33">
        <f>'N9'!K22+'K9'!K22</f>
        <v>567</v>
      </c>
      <c r="L22" s="115">
        <f>'N9'!L22+'K9'!L22</f>
        <v>129</v>
      </c>
      <c r="M22" s="115">
        <f>'N9'!M22+'K9'!M22</f>
        <v>16</v>
      </c>
      <c r="N22" s="115">
        <f>'N9'!N22+'K9'!N22</f>
        <v>0</v>
      </c>
      <c r="O22" s="116">
        <f>'N9'!O22+'K9'!O22</f>
        <v>0</v>
      </c>
      <c r="P22" s="115">
        <f>'N9'!P22+'K9'!P22</f>
        <v>0</v>
      </c>
      <c r="Q22" s="116">
        <f>'N9'!Q22+'K9'!Q22</f>
        <v>23</v>
      </c>
      <c r="R22" s="121">
        <f>'N9'!R22+'K9'!R22</f>
        <v>8</v>
      </c>
      <c r="S22" s="121">
        <f>'N9'!S22+'K9'!S22</f>
        <v>10</v>
      </c>
      <c r="T22" s="33">
        <f>'N9'!T22+'K9'!T22</f>
        <v>186</v>
      </c>
      <c r="U22" s="115">
        <f>'N9'!U22+'K9'!U22</f>
        <v>0</v>
      </c>
      <c r="V22" s="115">
        <f>'N9'!V22+'K9'!V22</f>
        <v>0</v>
      </c>
      <c r="W22" s="115">
        <f>'N9'!W22+'K9'!W22</f>
        <v>0</v>
      </c>
      <c r="X22" s="116">
        <f>'N9'!X22+'K9'!X22</f>
        <v>0</v>
      </c>
      <c r="Y22" s="115">
        <f>'N9'!Y22+'K9'!Y22</f>
        <v>0</v>
      </c>
      <c r="Z22" s="116">
        <f>'N9'!Z22+'K9'!Z22</f>
        <v>0</v>
      </c>
      <c r="AA22" s="121">
        <f>'N9'!AA22+'K9'!AA22</f>
        <v>0</v>
      </c>
      <c r="AB22" s="121">
        <f>'N9'!AB22+'K9'!AB22</f>
        <v>0</v>
      </c>
      <c r="AC22" s="33">
        <f>'N9'!AC22+'K9'!AC22</f>
        <v>0</v>
      </c>
      <c r="AD22" s="12">
        <f>'N9'!AD22+'K9'!AD22</f>
        <v>753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su</v>
      </c>
      <c r="C23" s="114">
        <f>'N9'!C23+'K9'!C23</f>
        <v>441</v>
      </c>
      <c r="D23" s="115">
        <f>'N9'!D23+'K9'!D23</f>
        <v>111</v>
      </c>
      <c r="E23" s="115">
        <f>'N9'!E23+'K9'!E23</f>
        <v>2</v>
      </c>
      <c r="F23" s="116">
        <f>'N9'!F23+'K9'!F23</f>
        <v>15</v>
      </c>
      <c r="G23" s="114">
        <f>'N9'!G23+'K9'!G23</f>
        <v>2</v>
      </c>
      <c r="H23" s="116">
        <f>'N9'!H23+'K9'!H23</f>
        <v>142</v>
      </c>
      <c r="I23" s="114">
        <f>'N9'!I23+'K9'!I23</f>
        <v>12</v>
      </c>
      <c r="J23" s="116">
        <f>'N9'!J23+'K9'!J23</f>
        <v>18</v>
      </c>
      <c r="K23" s="33">
        <f>'N9'!K23+'K9'!K23</f>
        <v>743</v>
      </c>
      <c r="L23" s="115">
        <f>'N9'!L23+'K9'!L23</f>
        <v>114</v>
      </c>
      <c r="M23" s="115">
        <f>'N9'!M23+'K9'!M23</f>
        <v>16</v>
      </c>
      <c r="N23" s="115">
        <f>'N9'!N23+'K9'!N23</f>
        <v>0</v>
      </c>
      <c r="O23" s="116">
        <f>'N9'!O23+'K9'!O23</f>
        <v>0</v>
      </c>
      <c r="P23" s="115">
        <f>'N9'!P23+'K9'!P23</f>
        <v>0</v>
      </c>
      <c r="Q23" s="116">
        <f>'N9'!Q23+'K9'!Q23</f>
        <v>21</v>
      </c>
      <c r="R23" s="121">
        <f>'N9'!R23+'K9'!R23</f>
        <v>4</v>
      </c>
      <c r="S23" s="121">
        <f>'N9'!S23+'K9'!S23</f>
        <v>5</v>
      </c>
      <c r="T23" s="33">
        <f>'N9'!T23+'K9'!T23</f>
        <v>160</v>
      </c>
      <c r="U23" s="115">
        <f>'N9'!U23+'K9'!U23</f>
        <v>0</v>
      </c>
      <c r="V23" s="115">
        <f>'N9'!V23+'K9'!V23</f>
        <v>0</v>
      </c>
      <c r="W23" s="115">
        <f>'N9'!W23+'K9'!W23</f>
        <v>0</v>
      </c>
      <c r="X23" s="116">
        <f>'N9'!X23+'K9'!X23</f>
        <v>0</v>
      </c>
      <c r="Y23" s="115">
        <f>'N9'!Y23+'K9'!Y23</f>
        <v>0</v>
      </c>
      <c r="Z23" s="116">
        <f>'N9'!Z23+'K9'!Z23</f>
        <v>0</v>
      </c>
      <c r="AA23" s="121">
        <f>'N9'!AA23+'K9'!AA23</f>
        <v>0</v>
      </c>
      <c r="AB23" s="121">
        <f>'N9'!AB23+'K9'!AB23</f>
        <v>0</v>
      </c>
      <c r="AC23" s="33">
        <f>'N9'!AC23+'K9'!AC23</f>
        <v>0</v>
      </c>
      <c r="AD23" s="12">
        <f>'N9'!AD23+'K9'!AD23</f>
        <v>903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ma</v>
      </c>
      <c r="C24" s="114">
        <f>'N9'!C24+'K9'!C24</f>
        <v>60</v>
      </c>
      <c r="D24" s="115">
        <f>'N9'!D24+'K9'!D24</f>
        <v>5</v>
      </c>
      <c r="E24" s="115">
        <f>'N9'!E24+'K9'!E24</f>
        <v>4</v>
      </c>
      <c r="F24" s="116">
        <f>'N9'!F24+'K9'!F24</f>
        <v>5</v>
      </c>
      <c r="G24" s="114">
        <f>'N9'!G24+'K9'!G24</f>
        <v>1</v>
      </c>
      <c r="H24" s="116">
        <f>'N9'!H24+'K9'!H24</f>
        <v>26</v>
      </c>
      <c r="I24" s="114">
        <f>'N9'!I24+'K9'!I24</f>
        <v>0</v>
      </c>
      <c r="J24" s="116">
        <f>'N9'!J24+'K9'!J24</f>
        <v>0</v>
      </c>
      <c r="K24" s="33">
        <f>'N9'!K24+'K9'!K24</f>
        <v>101</v>
      </c>
      <c r="L24" s="115">
        <f>'N9'!L24+'K9'!L24</f>
        <v>51</v>
      </c>
      <c r="M24" s="115">
        <f>'N9'!M24+'K9'!M24</f>
        <v>2</v>
      </c>
      <c r="N24" s="115">
        <f>'N9'!N24+'K9'!N24</f>
        <v>0</v>
      </c>
      <c r="O24" s="116">
        <f>'N9'!O24+'K9'!O24</f>
        <v>0</v>
      </c>
      <c r="P24" s="115">
        <f>'N9'!P24+'K9'!P24</f>
        <v>0</v>
      </c>
      <c r="Q24" s="116">
        <f>'N9'!Q24+'K9'!Q24</f>
        <v>5</v>
      </c>
      <c r="R24" s="121">
        <f>'N9'!R24+'K9'!R24</f>
        <v>2</v>
      </c>
      <c r="S24" s="121">
        <f>'N9'!S24+'K9'!S24</f>
        <v>2</v>
      </c>
      <c r="T24" s="33">
        <f>'N9'!T24+'K9'!T24</f>
        <v>62</v>
      </c>
      <c r="U24" s="115">
        <f>'N9'!U24+'K9'!U24</f>
        <v>0</v>
      </c>
      <c r="V24" s="115">
        <f>'N9'!V24+'K9'!V24</f>
        <v>0</v>
      </c>
      <c r="W24" s="115">
        <f>'N9'!W24+'K9'!W24</f>
        <v>0</v>
      </c>
      <c r="X24" s="116">
        <f>'N9'!X24+'K9'!X24</f>
        <v>0</v>
      </c>
      <c r="Y24" s="115">
        <f>'N9'!Y24+'K9'!Y24</f>
        <v>0</v>
      </c>
      <c r="Z24" s="116">
        <f>'N9'!Z24+'K9'!Z24</f>
        <v>0</v>
      </c>
      <c r="AA24" s="121">
        <f>'N9'!AA24+'K9'!AA24</f>
        <v>0</v>
      </c>
      <c r="AB24" s="121">
        <f>'N9'!AB24+'K9'!AB24</f>
        <v>0</v>
      </c>
      <c r="AC24" s="33">
        <f>'N9'!AC24+'K9'!AC24</f>
        <v>0</v>
      </c>
      <c r="AD24" s="12">
        <f>'N9'!AD24+'K9'!AD24</f>
        <v>163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ti</v>
      </c>
      <c r="C25" s="114">
        <f>'N9'!C25+'K9'!C25</f>
        <v>48</v>
      </c>
      <c r="D25" s="115">
        <f>'N9'!D25+'K9'!D25</f>
        <v>1</v>
      </c>
      <c r="E25" s="115">
        <f>'N9'!E25+'K9'!E25</f>
        <v>0</v>
      </c>
      <c r="F25" s="116">
        <f>'N9'!F25+'K9'!F25</f>
        <v>5</v>
      </c>
      <c r="G25" s="114">
        <f>'N9'!G25+'K9'!G25</f>
        <v>1</v>
      </c>
      <c r="H25" s="116">
        <f>'N9'!H25+'K9'!H25</f>
        <v>4</v>
      </c>
      <c r="I25" s="114">
        <f>'N9'!I25+'K9'!I25</f>
        <v>0</v>
      </c>
      <c r="J25" s="116">
        <f>'N9'!J25+'K9'!J25</f>
        <v>0</v>
      </c>
      <c r="K25" s="33">
        <f>'N9'!K25+'K9'!K25</f>
        <v>59</v>
      </c>
      <c r="L25" s="115">
        <f>'N9'!L25+'K9'!L25</f>
        <v>4</v>
      </c>
      <c r="M25" s="115">
        <f>'N9'!M25+'K9'!M25</f>
        <v>0</v>
      </c>
      <c r="N25" s="115">
        <f>'N9'!N25+'K9'!N25</f>
        <v>0</v>
      </c>
      <c r="O25" s="116">
        <f>'N9'!O25+'K9'!O25</f>
        <v>0</v>
      </c>
      <c r="P25" s="115">
        <f>'N9'!P25+'K9'!P25</f>
        <v>15</v>
      </c>
      <c r="Q25" s="116">
        <f>'N9'!Q25+'K9'!Q25</f>
        <v>105</v>
      </c>
      <c r="R25" s="121">
        <f>'N9'!R25+'K9'!R25</f>
        <v>0</v>
      </c>
      <c r="S25" s="121">
        <f>'N9'!S25+'K9'!S25</f>
        <v>0</v>
      </c>
      <c r="T25" s="33">
        <f>'N9'!T25+'K9'!T25</f>
        <v>124</v>
      </c>
      <c r="U25" s="115">
        <f>'N9'!U25+'K9'!U25</f>
        <v>0</v>
      </c>
      <c r="V25" s="115">
        <f>'N9'!V25+'K9'!V25</f>
        <v>0</v>
      </c>
      <c r="W25" s="115">
        <f>'N9'!W25+'K9'!W25</f>
        <v>0</v>
      </c>
      <c r="X25" s="116">
        <f>'N9'!X25+'K9'!X25</f>
        <v>0</v>
      </c>
      <c r="Y25" s="115">
        <f>'N9'!Y25+'K9'!Y25</f>
        <v>0</v>
      </c>
      <c r="Z25" s="116">
        <f>'N9'!Z25+'K9'!Z25</f>
        <v>0</v>
      </c>
      <c r="AA25" s="121">
        <f>'N9'!AA25+'K9'!AA25</f>
        <v>0</v>
      </c>
      <c r="AB25" s="121">
        <f>'N9'!AB25+'K9'!AB25</f>
        <v>0</v>
      </c>
      <c r="AC25" s="33">
        <f>'N9'!AC25+'K9'!AC25</f>
        <v>0</v>
      </c>
      <c r="AD25" s="12">
        <f>'N9'!AD25+'K9'!AD25</f>
        <v>183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ke</v>
      </c>
      <c r="C26" s="114">
        <f>'N9'!C26+'K9'!C26</f>
        <v>46</v>
      </c>
      <c r="D26" s="115">
        <f>'N9'!D26+'K9'!D26</f>
        <v>5</v>
      </c>
      <c r="E26" s="115">
        <f>'N9'!E26+'K9'!E26</f>
        <v>0</v>
      </c>
      <c r="F26" s="116">
        <f>'N9'!F26+'K9'!F26</f>
        <v>3</v>
      </c>
      <c r="G26" s="114">
        <f>'N9'!G26+'K9'!G26</f>
        <v>0</v>
      </c>
      <c r="H26" s="116">
        <f>'N9'!H26+'K9'!H26</f>
        <v>22</v>
      </c>
      <c r="I26" s="114">
        <f>'N9'!I26+'K9'!I26</f>
        <v>0</v>
      </c>
      <c r="J26" s="116">
        <f>'N9'!J26+'K9'!J26</f>
        <v>0</v>
      </c>
      <c r="K26" s="33">
        <f>'N9'!K26+'K9'!K26</f>
        <v>76</v>
      </c>
      <c r="L26" s="115">
        <f>'N9'!L26+'K9'!L26</f>
        <v>33</v>
      </c>
      <c r="M26" s="115">
        <f>'N9'!M26+'K9'!M26</f>
        <v>1</v>
      </c>
      <c r="N26" s="115">
        <f>'N9'!N26+'K9'!N26</f>
        <v>0</v>
      </c>
      <c r="O26" s="116">
        <f>'N9'!O26+'K9'!O26</f>
        <v>1</v>
      </c>
      <c r="P26" s="115">
        <f>'N9'!P26+'K9'!P26</f>
        <v>0</v>
      </c>
      <c r="Q26" s="116">
        <f>'N9'!Q26+'K9'!Q26</f>
        <v>43</v>
      </c>
      <c r="R26" s="121">
        <f>'N9'!R26+'K9'!R26</f>
        <v>0</v>
      </c>
      <c r="S26" s="121">
        <f>'N9'!S26+'K9'!S26</f>
        <v>0</v>
      </c>
      <c r="T26" s="33">
        <f>'N9'!T26+'K9'!T26</f>
        <v>78</v>
      </c>
      <c r="U26" s="115">
        <f>'N9'!U26+'K9'!U26</f>
        <v>0</v>
      </c>
      <c r="V26" s="115">
        <f>'N9'!V26+'K9'!V26</f>
        <v>0</v>
      </c>
      <c r="W26" s="115">
        <f>'N9'!W26+'K9'!W26</f>
        <v>0</v>
      </c>
      <c r="X26" s="116">
        <f>'N9'!X26+'K9'!X26</f>
        <v>0</v>
      </c>
      <c r="Y26" s="115">
        <f>'N9'!Y26+'K9'!Y26</f>
        <v>0</v>
      </c>
      <c r="Z26" s="116">
        <f>'N9'!Z26+'K9'!Z26</f>
        <v>0</v>
      </c>
      <c r="AA26" s="121">
        <f>'N9'!AA26+'K9'!AA26</f>
        <v>0</v>
      </c>
      <c r="AB26" s="121">
        <f>'N9'!AB26+'K9'!AB26</f>
        <v>0</v>
      </c>
      <c r="AC26" s="33">
        <f>'N9'!AC26+'K9'!AC26</f>
        <v>0</v>
      </c>
      <c r="AD26" s="12">
        <f>'N9'!AD26+'K9'!AD26</f>
        <v>154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to</v>
      </c>
      <c r="C27" s="114">
        <f>'N9'!C27+'K9'!C27</f>
        <v>84</v>
      </c>
      <c r="D27" s="115">
        <f>'N9'!D27+'K9'!D27</f>
        <v>8</v>
      </c>
      <c r="E27" s="115">
        <f>'N9'!E27+'K9'!E27</f>
        <v>0</v>
      </c>
      <c r="F27" s="116">
        <f>'N9'!F27+'K9'!F27</f>
        <v>9</v>
      </c>
      <c r="G27" s="114">
        <f>'N9'!G27+'K9'!G27</f>
        <v>24</v>
      </c>
      <c r="H27" s="116">
        <f>'N9'!H27+'K9'!H27</f>
        <v>15</v>
      </c>
      <c r="I27" s="114">
        <f>'N9'!I27+'K9'!I27</f>
        <v>4</v>
      </c>
      <c r="J27" s="116">
        <f>'N9'!J27+'K9'!J27</f>
        <v>6</v>
      </c>
      <c r="K27" s="33">
        <f>'N9'!K27+'K9'!K27</f>
        <v>150</v>
      </c>
      <c r="L27" s="115">
        <f>'N9'!L27+'K9'!L27</f>
        <v>58</v>
      </c>
      <c r="M27" s="115">
        <f>'N9'!M27+'K9'!M27</f>
        <v>1</v>
      </c>
      <c r="N27" s="115">
        <f>'N9'!N27+'K9'!N27</f>
        <v>0</v>
      </c>
      <c r="O27" s="116">
        <f>'N9'!O27+'K9'!O27</f>
        <v>0</v>
      </c>
      <c r="P27" s="115">
        <f>'N9'!P27+'K9'!P27</f>
        <v>9</v>
      </c>
      <c r="Q27" s="116">
        <f>'N9'!Q27+'K9'!Q27</f>
        <v>38</v>
      </c>
      <c r="R27" s="121">
        <f>'N9'!R27+'K9'!R27</f>
        <v>0</v>
      </c>
      <c r="S27" s="121">
        <f>'N9'!S27+'K9'!S27</f>
        <v>0</v>
      </c>
      <c r="T27" s="33">
        <f>'N9'!T27+'K9'!T27</f>
        <v>106</v>
      </c>
      <c r="U27" s="115">
        <f>'N9'!U27+'K9'!U27</f>
        <v>0</v>
      </c>
      <c r="V27" s="115">
        <f>'N9'!V27+'K9'!V27</f>
        <v>0</v>
      </c>
      <c r="W27" s="115">
        <f>'N9'!W27+'K9'!W27</f>
        <v>0</v>
      </c>
      <c r="X27" s="116">
        <f>'N9'!X27+'K9'!X27</f>
        <v>0</v>
      </c>
      <c r="Y27" s="115">
        <f>'N9'!Y27+'K9'!Y27</f>
        <v>0</v>
      </c>
      <c r="Z27" s="116">
        <f>'N9'!Z27+'K9'!Z27</f>
        <v>0</v>
      </c>
      <c r="AA27" s="121">
        <f>'N9'!AA27+'K9'!AA27</f>
        <v>0</v>
      </c>
      <c r="AB27" s="121">
        <f>'N9'!AB27+'K9'!AB27</f>
        <v>0</v>
      </c>
      <c r="AC27" s="33">
        <f>'N9'!AC27+'K9'!AC27</f>
        <v>0</v>
      </c>
      <c r="AD27" s="12">
        <f>'N9'!AD27+'K9'!AD27</f>
        <v>256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pe</v>
      </c>
      <c r="C28" s="114">
        <f>'N9'!C28+'K9'!C28</f>
        <v>104</v>
      </c>
      <c r="D28" s="115">
        <f>'N9'!D28+'K9'!D28</f>
        <v>21</v>
      </c>
      <c r="E28" s="115">
        <f>'N9'!E28+'K9'!E28</f>
        <v>0</v>
      </c>
      <c r="F28" s="116">
        <f>'N9'!F28+'K9'!F28</f>
        <v>8</v>
      </c>
      <c r="G28" s="114">
        <f>'N9'!G28+'K9'!G28</f>
        <v>6</v>
      </c>
      <c r="H28" s="116">
        <f>'N9'!H28+'K9'!H28</f>
        <v>28</v>
      </c>
      <c r="I28" s="114">
        <f>'N9'!I28+'K9'!I28</f>
        <v>2</v>
      </c>
      <c r="J28" s="116">
        <f>'N9'!J28+'K9'!J28</f>
        <v>3</v>
      </c>
      <c r="K28" s="33">
        <f>'N9'!K28+'K9'!K28</f>
        <v>172</v>
      </c>
      <c r="L28" s="115">
        <f>'N9'!L28+'K9'!L28</f>
        <v>78</v>
      </c>
      <c r="M28" s="115">
        <f>'N9'!M28+'K9'!M28</f>
        <v>10</v>
      </c>
      <c r="N28" s="115">
        <f>'N9'!N28+'K9'!N28</f>
        <v>0</v>
      </c>
      <c r="O28" s="116">
        <f>'N9'!O28+'K9'!O28</f>
        <v>0</v>
      </c>
      <c r="P28" s="115">
        <f>'N9'!P28+'K9'!P28</f>
        <v>0</v>
      </c>
      <c r="Q28" s="116">
        <f>'N9'!Q28+'K9'!Q28</f>
        <v>12</v>
      </c>
      <c r="R28" s="121">
        <f>'N9'!R28+'K9'!R28</f>
        <v>0</v>
      </c>
      <c r="S28" s="121">
        <f>'N9'!S28+'K9'!S28</f>
        <v>0</v>
      </c>
      <c r="T28" s="33">
        <f>'N9'!T28+'K9'!T28</f>
        <v>100</v>
      </c>
      <c r="U28" s="115">
        <f>'N9'!U28+'K9'!U28</f>
        <v>0</v>
      </c>
      <c r="V28" s="115">
        <f>'N9'!V28+'K9'!V28</f>
        <v>0</v>
      </c>
      <c r="W28" s="115">
        <f>'N9'!W28+'K9'!W28</f>
        <v>0</v>
      </c>
      <c r="X28" s="116">
        <f>'N9'!X28+'K9'!X28</f>
        <v>0</v>
      </c>
      <c r="Y28" s="115">
        <f>'N9'!Y28+'K9'!Y28</f>
        <v>0</v>
      </c>
      <c r="Z28" s="116">
        <f>'N9'!Z28+'K9'!Z28</f>
        <v>0</v>
      </c>
      <c r="AA28" s="121">
        <f>'N9'!AA28+'K9'!AA28</f>
        <v>0</v>
      </c>
      <c r="AB28" s="121">
        <f>'N9'!AB28+'K9'!AB28</f>
        <v>0</v>
      </c>
      <c r="AC28" s="33">
        <f>'N9'!AC28+'K9'!AC28</f>
        <v>0</v>
      </c>
      <c r="AD28" s="12">
        <f>'N9'!AD28+'K9'!AD28</f>
        <v>272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la</v>
      </c>
      <c r="C29" s="114">
        <f>'N9'!C29+'K9'!C29</f>
        <v>664</v>
      </c>
      <c r="D29" s="115">
        <f>'N9'!D29+'K9'!D29</f>
        <v>154</v>
      </c>
      <c r="E29" s="115">
        <f>'N9'!E29+'K9'!E29</f>
        <v>6</v>
      </c>
      <c r="F29" s="116">
        <f>'N9'!F29+'K9'!F29</f>
        <v>20</v>
      </c>
      <c r="G29" s="114">
        <f>'N9'!G29+'K9'!G29</f>
        <v>8</v>
      </c>
      <c r="H29" s="116">
        <f>'N9'!H29+'K9'!H29</f>
        <v>262</v>
      </c>
      <c r="I29" s="114">
        <f>'N9'!I29+'K9'!I29</f>
        <v>16</v>
      </c>
      <c r="J29" s="116">
        <f>'N9'!J29+'K9'!J29</f>
        <v>24</v>
      </c>
      <c r="K29" s="33">
        <f>'N9'!K29+'K9'!K29</f>
        <v>1154</v>
      </c>
      <c r="L29" s="115">
        <f>'N9'!L29+'K9'!L29</f>
        <v>271</v>
      </c>
      <c r="M29" s="115">
        <f>'N9'!M29+'K9'!M29</f>
        <v>39</v>
      </c>
      <c r="N29" s="115">
        <f>'N9'!N29+'K9'!N29</f>
        <v>0</v>
      </c>
      <c r="O29" s="116">
        <f>'N9'!O29+'K9'!O29</f>
        <v>0</v>
      </c>
      <c r="P29" s="115">
        <f>'N9'!P29+'K9'!P29</f>
        <v>0</v>
      </c>
      <c r="Q29" s="116">
        <f>'N9'!Q29+'K9'!Q29</f>
        <v>52</v>
      </c>
      <c r="R29" s="121">
        <f>'N9'!R29+'K9'!R29</f>
        <v>10</v>
      </c>
      <c r="S29" s="121">
        <f>'N9'!S29+'K9'!S29</f>
        <v>12</v>
      </c>
      <c r="T29" s="33">
        <f>'N9'!T29+'K9'!T29</f>
        <v>384</v>
      </c>
      <c r="U29" s="115">
        <f>'N9'!U29+'K9'!U29</f>
        <v>0</v>
      </c>
      <c r="V29" s="115">
        <f>'N9'!V29+'K9'!V29</f>
        <v>0</v>
      </c>
      <c r="W29" s="115">
        <f>'N9'!W29+'K9'!W29</f>
        <v>0</v>
      </c>
      <c r="X29" s="116">
        <f>'N9'!X29+'K9'!X29</f>
        <v>0</v>
      </c>
      <c r="Y29" s="115">
        <f>'N9'!Y29+'K9'!Y29</f>
        <v>0</v>
      </c>
      <c r="Z29" s="116">
        <f>'N9'!Z29+'K9'!Z29</f>
        <v>0</v>
      </c>
      <c r="AA29" s="121">
        <f>'N9'!AA29+'K9'!AA29</f>
        <v>0</v>
      </c>
      <c r="AB29" s="121">
        <f>'N9'!AB29+'K9'!AB29</f>
        <v>0</v>
      </c>
      <c r="AC29" s="33">
        <f>'N9'!AC29+'K9'!AC29</f>
        <v>0</v>
      </c>
      <c r="AD29" s="12">
        <f>'N9'!AD29+'K9'!AD29</f>
        <v>1538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su</v>
      </c>
      <c r="C30" s="114">
        <f>'N9'!C30+'K9'!C30</f>
        <v>468</v>
      </c>
      <c r="D30" s="115">
        <f>'N9'!D30+'K9'!D30</f>
        <v>99</v>
      </c>
      <c r="E30" s="115">
        <f>'N9'!E30+'K9'!E30</f>
        <v>2</v>
      </c>
      <c r="F30" s="116">
        <f>'N9'!F30+'K9'!F30</f>
        <v>28</v>
      </c>
      <c r="G30" s="114">
        <f>'N9'!G30+'K9'!G30</f>
        <v>3</v>
      </c>
      <c r="H30" s="116">
        <f>'N9'!H30+'K9'!H30</f>
        <v>194</v>
      </c>
      <c r="I30" s="114">
        <f>'N9'!I30+'K9'!I30</f>
        <v>34</v>
      </c>
      <c r="J30" s="116">
        <f>'N9'!J30+'K9'!J30</f>
        <v>33</v>
      </c>
      <c r="K30" s="33">
        <f>'N9'!K30+'K9'!K30</f>
        <v>861</v>
      </c>
      <c r="L30" s="115">
        <f>'N9'!L30+'K9'!L30</f>
        <v>81</v>
      </c>
      <c r="M30" s="115">
        <f>'N9'!M30+'K9'!M30</f>
        <v>12</v>
      </c>
      <c r="N30" s="115">
        <f>'N9'!N30+'K9'!N30</f>
        <v>0</v>
      </c>
      <c r="O30" s="116">
        <f>'N9'!O30+'K9'!O30</f>
        <v>0</v>
      </c>
      <c r="P30" s="115">
        <f>'N9'!P30+'K9'!P30</f>
        <v>0</v>
      </c>
      <c r="Q30" s="116">
        <f>'N9'!Q30+'K9'!Q30</f>
        <v>12</v>
      </c>
      <c r="R30" s="121">
        <f>'N9'!R30+'K9'!R30</f>
        <v>8</v>
      </c>
      <c r="S30" s="121">
        <f>'N9'!S30+'K9'!S30</f>
        <v>9</v>
      </c>
      <c r="T30" s="33">
        <f>'N9'!T30+'K9'!T30</f>
        <v>122</v>
      </c>
      <c r="U30" s="115">
        <f>'N9'!U30+'K9'!U30</f>
        <v>0</v>
      </c>
      <c r="V30" s="115">
        <f>'N9'!V30+'K9'!V30</f>
        <v>0</v>
      </c>
      <c r="W30" s="115">
        <f>'N9'!W30+'K9'!W30</f>
        <v>0</v>
      </c>
      <c r="X30" s="116">
        <f>'N9'!X30+'K9'!X30</f>
        <v>0</v>
      </c>
      <c r="Y30" s="115">
        <f>'N9'!Y30+'K9'!Y30</f>
        <v>0</v>
      </c>
      <c r="Z30" s="116">
        <f>'N9'!Z30+'K9'!Z30</f>
        <v>0</v>
      </c>
      <c r="AA30" s="121">
        <f>'N9'!AA30+'K9'!AA30</f>
        <v>0</v>
      </c>
      <c r="AB30" s="121">
        <f>'N9'!AB30+'K9'!AB30</f>
        <v>0</v>
      </c>
      <c r="AC30" s="33">
        <f>'N9'!AC30+'K9'!AC30</f>
        <v>0</v>
      </c>
      <c r="AD30" s="12">
        <f>'N9'!AD30+'K9'!AD30</f>
        <v>983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ma</v>
      </c>
      <c r="C31" s="114">
        <f>'N9'!C31+'K9'!C31</f>
        <v>88</v>
      </c>
      <c r="D31" s="115">
        <f>'N9'!D31+'K9'!D31</f>
        <v>9</v>
      </c>
      <c r="E31" s="115">
        <f>'N9'!E31+'K9'!E31</f>
        <v>0</v>
      </c>
      <c r="F31" s="116">
        <f>'N9'!F31+'K9'!F31</f>
        <v>5</v>
      </c>
      <c r="G31" s="114">
        <f>'N9'!G31+'K9'!G31</f>
        <v>0</v>
      </c>
      <c r="H31" s="116">
        <f>'N9'!H31+'K9'!H31</f>
        <v>32</v>
      </c>
      <c r="I31" s="114">
        <f>'N9'!I31+'K9'!I31</f>
        <v>0</v>
      </c>
      <c r="J31" s="116">
        <f>'N9'!J31+'K9'!J31</f>
        <v>0</v>
      </c>
      <c r="K31" s="33">
        <f>'N9'!K31+'K9'!K31</f>
        <v>134</v>
      </c>
      <c r="L31" s="115">
        <f>'N9'!L31+'K9'!L31</f>
        <v>57</v>
      </c>
      <c r="M31" s="115">
        <f>'N9'!M31+'K9'!M31</f>
        <v>6</v>
      </c>
      <c r="N31" s="115">
        <f>'N9'!N31+'K9'!N31</f>
        <v>0</v>
      </c>
      <c r="O31" s="116">
        <f>'N9'!O31+'K9'!O31</f>
        <v>0</v>
      </c>
      <c r="P31" s="115">
        <f>'N9'!P31+'K9'!P31</f>
        <v>0</v>
      </c>
      <c r="Q31" s="116">
        <f>'N9'!Q31+'K9'!Q31</f>
        <v>14</v>
      </c>
      <c r="R31" s="121">
        <f>'N9'!R31+'K9'!R31</f>
        <v>0</v>
      </c>
      <c r="S31" s="121">
        <f>'N9'!S31+'K9'!S31</f>
        <v>0</v>
      </c>
      <c r="T31" s="33">
        <f>'N9'!T31+'K9'!T31</f>
        <v>77</v>
      </c>
      <c r="U31" s="115">
        <f>'N9'!U31+'K9'!U31</f>
        <v>0</v>
      </c>
      <c r="V31" s="115">
        <f>'N9'!V31+'K9'!V31</f>
        <v>0</v>
      </c>
      <c r="W31" s="115">
        <f>'N9'!W31+'K9'!W31</f>
        <v>0</v>
      </c>
      <c r="X31" s="116">
        <f>'N9'!X31+'K9'!X31</f>
        <v>0</v>
      </c>
      <c r="Y31" s="115">
        <f>'N9'!Y31+'K9'!Y31</f>
        <v>0</v>
      </c>
      <c r="Z31" s="116">
        <f>'N9'!Z31+'K9'!Z31</f>
        <v>0</v>
      </c>
      <c r="AA31" s="121">
        <f>'N9'!AA31+'K9'!AA31</f>
        <v>0</v>
      </c>
      <c r="AB31" s="121">
        <f>'N9'!AB31+'K9'!AB31</f>
        <v>0</v>
      </c>
      <c r="AC31" s="33">
        <f>'N9'!AC31+'K9'!AC31</f>
        <v>0</v>
      </c>
      <c r="AD31" s="12">
        <f>'N9'!AD31+'K9'!AD31</f>
        <v>211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ti</v>
      </c>
      <c r="C32" s="114">
        <f>'N9'!C32+'K9'!C32</f>
        <v>115</v>
      </c>
      <c r="D32" s="115">
        <f>'N9'!D32+'K9'!D32</f>
        <v>7</v>
      </c>
      <c r="E32" s="115">
        <f>'N9'!E32+'K9'!E32</f>
        <v>0</v>
      </c>
      <c r="F32" s="116">
        <f>'N9'!F32+'K9'!F32</f>
        <v>9</v>
      </c>
      <c r="G32" s="114">
        <f>'N9'!G32+'K9'!G32</f>
        <v>1</v>
      </c>
      <c r="H32" s="116">
        <f>'N9'!H32+'K9'!H32</f>
        <v>24</v>
      </c>
      <c r="I32" s="114">
        <f>'N9'!I32+'K9'!I32</f>
        <v>0</v>
      </c>
      <c r="J32" s="116">
        <f>'N9'!J32+'K9'!J32</f>
        <v>0</v>
      </c>
      <c r="K32" s="33">
        <f>'N9'!K32+'K9'!K32</f>
        <v>156</v>
      </c>
      <c r="L32" s="115">
        <f>'N9'!L32+'K9'!L32</f>
        <v>37</v>
      </c>
      <c r="M32" s="115">
        <f>'N9'!M32+'K9'!M32</f>
        <v>6</v>
      </c>
      <c r="N32" s="115">
        <f>'N9'!N32+'K9'!N32</f>
        <v>0</v>
      </c>
      <c r="O32" s="116">
        <f>'N9'!O32+'K9'!O32</f>
        <v>0</v>
      </c>
      <c r="P32" s="115">
        <f>'N9'!P32+'K9'!P32</f>
        <v>0</v>
      </c>
      <c r="Q32" s="116">
        <f>'N9'!Q32+'K9'!Q32</f>
        <v>17</v>
      </c>
      <c r="R32" s="121">
        <f>'N9'!R32+'K9'!R32</f>
        <v>2</v>
      </c>
      <c r="S32" s="121">
        <f>'N9'!S32+'K9'!S32</f>
        <v>2</v>
      </c>
      <c r="T32" s="33">
        <f>'N9'!T32+'K9'!T32</f>
        <v>64</v>
      </c>
      <c r="U32" s="115">
        <f>'N9'!U32+'K9'!U32</f>
        <v>0</v>
      </c>
      <c r="V32" s="115">
        <f>'N9'!V32+'K9'!V32</f>
        <v>0</v>
      </c>
      <c r="W32" s="115">
        <f>'N9'!W32+'K9'!W32</f>
        <v>0</v>
      </c>
      <c r="X32" s="116">
        <f>'N9'!X32+'K9'!X32</f>
        <v>0</v>
      </c>
      <c r="Y32" s="115">
        <f>'N9'!Y32+'K9'!Y32</f>
        <v>0</v>
      </c>
      <c r="Z32" s="116">
        <f>'N9'!Z32+'K9'!Z32</f>
        <v>0</v>
      </c>
      <c r="AA32" s="121">
        <f>'N9'!AA32+'K9'!AA32</f>
        <v>0</v>
      </c>
      <c r="AB32" s="121">
        <f>'N9'!AB32+'K9'!AB32</f>
        <v>0</v>
      </c>
      <c r="AC32" s="33">
        <f>'N9'!AC32+'K9'!AC32</f>
        <v>0</v>
      </c>
      <c r="AD32" s="12">
        <f>'N9'!AD32+'K9'!AD32</f>
        <v>220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ke</v>
      </c>
      <c r="C33" s="114">
        <f>'N9'!C33+'K9'!C33</f>
        <v>66</v>
      </c>
      <c r="D33" s="115">
        <f>'N9'!D33+'K9'!D33</f>
        <v>12</v>
      </c>
      <c r="E33" s="115">
        <f>'N9'!E33+'K9'!E33</f>
        <v>0</v>
      </c>
      <c r="F33" s="116">
        <f>'N9'!F33+'K9'!F33</f>
        <v>5</v>
      </c>
      <c r="G33" s="114">
        <f>'N9'!G33+'K9'!G33</f>
        <v>82</v>
      </c>
      <c r="H33" s="116">
        <f>'N9'!H33+'K9'!H33</f>
        <v>337</v>
      </c>
      <c r="I33" s="114">
        <f>'N9'!I33+'K9'!I33</f>
        <v>0</v>
      </c>
      <c r="J33" s="116">
        <f>'N9'!J33+'K9'!J33</f>
        <v>0</v>
      </c>
      <c r="K33" s="33">
        <f>'N9'!K33+'K9'!K33</f>
        <v>502</v>
      </c>
      <c r="L33" s="115">
        <f>'N9'!L33+'K9'!L33</f>
        <v>25</v>
      </c>
      <c r="M33" s="115">
        <f>'N9'!M33+'K9'!M33</f>
        <v>1</v>
      </c>
      <c r="N33" s="115">
        <f>'N9'!N33+'K9'!N33</f>
        <v>0</v>
      </c>
      <c r="O33" s="116">
        <f>'N9'!O33+'K9'!O33</f>
        <v>0</v>
      </c>
      <c r="P33" s="115">
        <f>'N9'!P33+'K9'!P33</f>
        <v>36</v>
      </c>
      <c r="Q33" s="116">
        <f>'N9'!Q33+'K9'!Q33</f>
        <v>388</v>
      </c>
      <c r="R33" s="121">
        <f>'N9'!R33+'K9'!R33</f>
        <v>0</v>
      </c>
      <c r="S33" s="121">
        <f>'N9'!S33+'K9'!S33</f>
        <v>0</v>
      </c>
      <c r="T33" s="33">
        <f>'N9'!T33+'K9'!T33</f>
        <v>450</v>
      </c>
      <c r="U33" s="115">
        <f>'N9'!U33+'K9'!U33</f>
        <v>0</v>
      </c>
      <c r="V33" s="115">
        <f>'N9'!V33+'K9'!V33</f>
        <v>0</v>
      </c>
      <c r="W33" s="115">
        <f>'N9'!W33+'K9'!W33</f>
        <v>0</v>
      </c>
      <c r="X33" s="116">
        <f>'N9'!X33+'K9'!X33</f>
        <v>0</v>
      </c>
      <c r="Y33" s="115">
        <f>'N9'!Y33+'K9'!Y33</f>
        <v>0</v>
      </c>
      <c r="Z33" s="116">
        <f>'N9'!Z33+'K9'!Z33</f>
        <v>0</v>
      </c>
      <c r="AA33" s="121">
        <f>'N9'!AA33+'K9'!AA33</f>
        <v>0</v>
      </c>
      <c r="AB33" s="121">
        <f>'N9'!AB33+'K9'!AB33</f>
        <v>0</v>
      </c>
      <c r="AC33" s="33">
        <f>'N9'!AC33+'K9'!AC33</f>
        <v>0</v>
      </c>
      <c r="AD33" s="12">
        <f>'N9'!AD33+'K9'!AD33</f>
        <v>952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to</v>
      </c>
      <c r="C34" s="114">
        <f>'N9'!C34+'K9'!C34</f>
        <v>191</v>
      </c>
      <c r="D34" s="115">
        <f>'N9'!D34+'K9'!D34</f>
        <v>11</v>
      </c>
      <c r="E34" s="115">
        <f>'N9'!E34+'K9'!E34</f>
        <v>14</v>
      </c>
      <c r="F34" s="116">
        <f>'N9'!F34+'K9'!F34</f>
        <v>10</v>
      </c>
      <c r="G34" s="114">
        <f>'N9'!G34+'K9'!G34</f>
        <v>7</v>
      </c>
      <c r="H34" s="116">
        <f>'N9'!H34+'K9'!H34</f>
        <v>59</v>
      </c>
      <c r="I34" s="114">
        <f>'N9'!I34+'K9'!I34</f>
        <v>0</v>
      </c>
      <c r="J34" s="116">
        <f>'N9'!J34+'K9'!J34</f>
        <v>0</v>
      </c>
      <c r="K34" s="33">
        <f>'N9'!K34+'K9'!K34</f>
        <v>292</v>
      </c>
      <c r="L34" s="115">
        <f>'N9'!L34+'K9'!L34</f>
        <v>40</v>
      </c>
      <c r="M34" s="115">
        <f>'N9'!M34+'K9'!M34</f>
        <v>3</v>
      </c>
      <c r="N34" s="115">
        <f>'N9'!N34+'K9'!N34</f>
        <v>0</v>
      </c>
      <c r="O34" s="116">
        <f>'N9'!O34+'K9'!O34</f>
        <v>0</v>
      </c>
      <c r="P34" s="115">
        <f>'N9'!P34+'K9'!P34</f>
        <v>0</v>
      </c>
      <c r="Q34" s="116">
        <f>'N9'!Q34+'K9'!Q34</f>
        <v>15</v>
      </c>
      <c r="R34" s="121">
        <f>'N9'!R34+'K9'!R34</f>
        <v>4</v>
      </c>
      <c r="S34" s="121">
        <f>'N9'!S34+'K9'!S34</f>
        <v>4</v>
      </c>
      <c r="T34" s="33">
        <f>'N9'!T34+'K9'!T34</f>
        <v>66</v>
      </c>
      <c r="U34" s="115">
        <f>'N9'!U34+'K9'!U34</f>
        <v>0</v>
      </c>
      <c r="V34" s="115">
        <f>'N9'!V34+'K9'!V34</f>
        <v>0</v>
      </c>
      <c r="W34" s="115">
        <f>'N9'!W34+'K9'!W34</f>
        <v>0</v>
      </c>
      <c r="X34" s="116">
        <f>'N9'!X34+'K9'!X34</f>
        <v>0</v>
      </c>
      <c r="Y34" s="115">
        <f>'N9'!Y34+'K9'!Y34</f>
        <v>0</v>
      </c>
      <c r="Z34" s="116">
        <f>'N9'!Z34+'K9'!Z34</f>
        <v>0</v>
      </c>
      <c r="AA34" s="121">
        <f>'N9'!AA34+'K9'!AA34</f>
        <v>0</v>
      </c>
      <c r="AB34" s="121">
        <f>'N9'!AB34+'K9'!AB34</f>
        <v>0</v>
      </c>
      <c r="AC34" s="33">
        <f>'N9'!AC34+'K9'!AC34</f>
        <v>0</v>
      </c>
      <c r="AD34" s="12">
        <f>'N9'!AD34+'K9'!AD34</f>
        <v>358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'N9'!C35+'K9'!C35</f>
        <v>0</v>
      </c>
      <c r="D35" s="118">
        <f>'N9'!D35+'K9'!D35</f>
        <v>0</v>
      </c>
      <c r="E35" s="118">
        <f>'N9'!E35+'K9'!E35</f>
        <v>0</v>
      </c>
      <c r="F35" s="119">
        <f>'N9'!F35+'K9'!F35</f>
        <v>0</v>
      </c>
      <c r="G35" s="117">
        <f>'N9'!G35+'K9'!G35</f>
        <v>0</v>
      </c>
      <c r="H35" s="119">
        <f>'N9'!H35+'K9'!H35</f>
        <v>0</v>
      </c>
      <c r="I35" s="117">
        <f>'N9'!I35+'K9'!I35</f>
        <v>0</v>
      </c>
      <c r="J35" s="119">
        <f>'N9'!J35+'K9'!J35</f>
        <v>0</v>
      </c>
      <c r="K35" s="34">
        <f>'N9'!K35+'K9'!K35</f>
        <v>0</v>
      </c>
      <c r="L35" s="122">
        <f>'N9'!L35+'K9'!L35</f>
        <v>0</v>
      </c>
      <c r="M35" s="122">
        <f>'N9'!M35+'K9'!M35</f>
        <v>0</v>
      </c>
      <c r="N35" s="122">
        <f>'N9'!N35+'K9'!N35</f>
        <v>0</v>
      </c>
      <c r="O35" s="123">
        <f>'N9'!O35+'K9'!O35</f>
        <v>0</v>
      </c>
      <c r="P35" s="122">
        <f>'N9'!P35+'K9'!P35</f>
        <v>0</v>
      </c>
      <c r="Q35" s="123">
        <f>'N9'!Q35+'K9'!Q35</f>
        <v>0</v>
      </c>
      <c r="R35" s="124">
        <f>'N9'!R35+'K9'!R35</f>
        <v>0</v>
      </c>
      <c r="S35" s="124">
        <f>'N9'!S35+'K9'!S35</f>
        <v>0</v>
      </c>
      <c r="T35" s="34">
        <f>'N9'!T35+'K9'!T35</f>
        <v>0</v>
      </c>
      <c r="U35" s="122">
        <f>'N9'!U35+'K9'!U35</f>
        <v>0</v>
      </c>
      <c r="V35" s="122">
        <f>'N9'!V35+'K9'!V35</f>
        <v>0</v>
      </c>
      <c r="W35" s="122">
        <f>'N9'!W35+'K9'!W35</f>
        <v>0</v>
      </c>
      <c r="X35" s="123">
        <f>'N9'!X35+'K9'!X35</f>
        <v>0</v>
      </c>
      <c r="Y35" s="122">
        <f>'N9'!Y35+'K9'!Y35</f>
        <v>0</v>
      </c>
      <c r="Z35" s="123">
        <f>'N9'!Z35+'K9'!Z35</f>
        <v>0</v>
      </c>
      <c r="AA35" s="124">
        <f>'N9'!AA35+'K9'!AA35</f>
        <v>0</v>
      </c>
      <c r="AB35" s="124">
        <f>'N9'!AB35+'K9'!AB35</f>
        <v>0</v>
      </c>
      <c r="AC35" s="34">
        <f>'N9'!AC35+'K9'!AC35</f>
        <v>0</v>
      </c>
      <c r="AD35" s="19">
        <f>'N9'!AD35+'K9'!AD35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'N9'!C36+'K9'!C36</f>
        <v>10361</v>
      </c>
      <c r="D36" s="83">
        <f>'N9'!D36+'K9'!D36</f>
        <v>2706</v>
      </c>
      <c r="E36" s="83">
        <f>'N9'!E36+'K9'!E36</f>
        <v>49</v>
      </c>
      <c r="F36" s="84">
        <f>'N9'!F36+'K9'!F36</f>
        <v>326</v>
      </c>
      <c r="G36" s="83">
        <f>'N9'!G36+'K9'!G36</f>
        <v>702</v>
      </c>
      <c r="H36" s="84">
        <f>'N9'!H36+'K9'!H36</f>
        <v>3637</v>
      </c>
      <c r="I36" s="83">
        <f>'N9'!I36+'K9'!I36</f>
        <v>146</v>
      </c>
      <c r="J36" s="84">
        <f>'N9'!J36+'K9'!J36</f>
        <v>198</v>
      </c>
      <c r="K36" s="85">
        <f>'N9'!K36+'K9'!K36</f>
        <v>18125</v>
      </c>
      <c r="L36" s="83">
        <f>'N9'!L36+'K9'!L36</f>
        <v>3306</v>
      </c>
      <c r="M36" s="83">
        <f>'N9'!M36+'K9'!M36</f>
        <v>544</v>
      </c>
      <c r="N36" s="83">
        <f>'N9'!N36+'K9'!N36</f>
        <v>0</v>
      </c>
      <c r="O36" s="84">
        <f>'N9'!O36+'K9'!O36</f>
        <v>8</v>
      </c>
      <c r="P36" s="83">
        <f>'N9'!P36+'K9'!P36</f>
        <v>161</v>
      </c>
      <c r="Q36" s="84">
        <f>'N9'!Q36+'K9'!Q36</f>
        <v>1482</v>
      </c>
      <c r="R36" s="86">
        <f>'N9'!R36+'K9'!R36</f>
        <v>80</v>
      </c>
      <c r="S36" s="86">
        <f>'N9'!S36+'K9'!S36</f>
        <v>94</v>
      </c>
      <c r="T36" s="85">
        <f>'N9'!T36+'K9'!T36</f>
        <v>5675</v>
      </c>
      <c r="U36" s="83">
        <f>'N9'!U36+'K9'!U36</f>
        <v>232</v>
      </c>
      <c r="V36" s="83">
        <f>'N9'!V36+'K9'!V36</f>
        <v>80</v>
      </c>
      <c r="W36" s="83">
        <f>'N9'!W36+'K9'!W36</f>
        <v>0</v>
      </c>
      <c r="X36" s="84">
        <f>'N9'!X36+'K9'!X36</f>
        <v>0</v>
      </c>
      <c r="Y36" s="83">
        <f>'N9'!Y36+'K9'!Y36</f>
        <v>0</v>
      </c>
      <c r="Z36" s="84">
        <f>'N9'!Z36+'K9'!Z36</f>
        <v>42</v>
      </c>
      <c r="AA36" s="86">
        <f>'N9'!AA36+'K9'!AA36</f>
        <v>0</v>
      </c>
      <c r="AB36" s="86">
        <f>'N9'!AB36+'K9'!AB36</f>
        <v>0</v>
      </c>
      <c r="AC36" s="85">
        <f>'N9'!AC36+'K9'!AC36</f>
        <v>354</v>
      </c>
      <c r="AD36" s="87">
        <f>'N9'!AD36+'K9'!AD36</f>
        <v>24154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'N9'!AD38+'K9'!AD38</f>
        <v>24154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'N9'!AD39+'K9'!AD39</f>
        <v>-12756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'N9'!AD40+'K9'!AD40</f>
        <v>413538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'N9'!AD41+'K9'!AD41</f>
        <v>-114666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pe</v>
      </c>
      <c r="C5" s="111">
        <f>'N10'!C5+'K10'!C5</f>
        <v>197</v>
      </c>
      <c r="D5" s="112">
        <f>'N10'!D5+'K10'!D5</f>
        <v>30</v>
      </c>
      <c r="E5" s="112">
        <f>'N10'!E5+'K10'!E5</f>
        <v>1</v>
      </c>
      <c r="F5" s="113">
        <f>'N10'!F5+'K10'!F5</f>
        <v>5</v>
      </c>
      <c r="G5" s="111">
        <f>'N10'!G5+'K10'!G5</f>
        <v>2</v>
      </c>
      <c r="H5" s="113">
        <f>'N10'!H5+'K10'!H5</f>
        <v>140</v>
      </c>
      <c r="I5" s="111">
        <f>'N10'!I5+'K10'!I5</f>
        <v>4</v>
      </c>
      <c r="J5" s="113">
        <f>'N10'!J5+'K10'!J5</f>
        <v>6</v>
      </c>
      <c r="K5" s="32">
        <f>'N10'!K5+'K10'!K5</f>
        <v>385</v>
      </c>
      <c r="L5" s="112">
        <f>'N10'!L5+'K10'!L5</f>
        <v>0</v>
      </c>
      <c r="M5" s="112">
        <f>'N10'!M5+'K10'!M5</f>
        <v>0</v>
      </c>
      <c r="N5" s="112">
        <f>'N10'!N5+'K10'!N5</f>
        <v>0</v>
      </c>
      <c r="O5" s="113">
        <f>'N10'!O5+'K10'!O5</f>
        <v>0</v>
      </c>
      <c r="P5" s="112">
        <f>'N10'!P5+'K10'!P5</f>
        <v>0</v>
      </c>
      <c r="Q5" s="113">
        <f>'N10'!Q5+'K10'!Q5</f>
        <v>0</v>
      </c>
      <c r="R5" s="120">
        <f>'N10'!R5+'K10'!R5</f>
        <v>0</v>
      </c>
      <c r="S5" s="120">
        <f>'N10'!S5+'K10'!S5</f>
        <v>0</v>
      </c>
      <c r="T5" s="32">
        <f>'N10'!T5+'K10'!T5</f>
        <v>0</v>
      </c>
      <c r="U5" s="112">
        <f>'N10'!U5+'K10'!U5</f>
        <v>0</v>
      </c>
      <c r="V5" s="112">
        <f>'N10'!V5+'K10'!V5</f>
        <v>0</v>
      </c>
      <c r="W5" s="112">
        <f>'N10'!W5+'K10'!W5</f>
        <v>0</v>
      </c>
      <c r="X5" s="113">
        <f>'N10'!X5+'K10'!X5</f>
        <v>0</v>
      </c>
      <c r="Y5" s="112">
        <f>'N10'!Y5+'K10'!Y5</f>
        <v>0</v>
      </c>
      <c r="Z5" s="113">
        <f>'N10'!Z5+'K10'!Z5</f>
        <v>0</v>
      </c>
      <c r="AA5" s="120">
        <f>'N10'!AA5+'K10'!AA5</f>
        <v>0</v>
      </c>
      <c r="AB5" s="120">
        <f>'N10'!AB5+'K10'!AB5</f>
        <v>0</v>
      </c>
      <c r="AC5" s="32">
        <f>'N10'!AC5+'K10'!AC5</f>
        <v>0</v>
      </c>
      <c r="AD5" s="17">
        <f>'N10'!AD5+'K10'!AD5</f>
        <v>385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la</v>
      </c>
      <c r="C6" s="114">
        <f>'N10'!C6+'K10'!C6</f>
        <v>606</v>
      </c>
      <c r="D6" s="115">
        <f>'N10'!D6+'K10'!D6</f>
        <v>161</v>
      </c>
      <c r="E6" s="115">
        <f>'N10'!E6+'K10'!E6</f>
        <v>1</v>
      </c>
      <c r="F6" s="116">
        <f>'N10'!F6+'K10'!F6</f>
        <v>25</v>
      </c>
      <c r="G6" s="114">
        <f>'N10'!G6+'K10'!G6</f>
        <v>5</v>
      </c>
      <c r="H6" s="116">
        <f>'N10'!H6+'K10'!H6</f>
        <v>303</v>
      </c>
      <c r="I6" s="114">
        <f>'N10'!I6+'K10'!I6</f>
        <v>14</v>
      </c>
      <c r="J6" s="116">
        <f>'N10'!J6+'K10'!J6</f>
        <v>21</v>
      </c>
      <c r="K6" s="33">
        <f>'N10'!K6+'K10'!K6</f>
        <v>1136</v>
      </c>
      <c r="L6" s="115">
        <f>'N10'!L6+'K10'!L6</f>
        <v>0</v>
      </c>
      <c r="M6" s="115">
        <f>'N10'!M6+'K10'!M6</f>
        <v>0</v>
      </c>
      <c r="N6" s="115">
        <f>'N10'!N6+'K10'!N6</f>
        <v>0</v>
      </c>
      <c r="O6" s="116">
        <f>'N10'!O6+'K10'!O6</f>
        <v>0</v>
      </c>
      <c r="P6" s="115">
        <f>'N10'!P6+'K10'!P6</f>
        <v>0</v>
      </c>
      <c r="Q6" s="116">
        <f>'N10'!Q6+'K10'!Q6</f>
        <v>0</v>
      </c>
      <c r="R6" s="121">
        <f>'N10'!R6+'K10'!R6</f>
        <v>0</v>
      </c>
      <c r="S6" s="121">
        <f>'N10'!S6+'K10'!S6</f>
        <v>0</v>
      </c>
      <c r="T6" s="33">
        <f>'N10'!T6+'K10'!T6</f>
        <v>0</v>
      </c>
      <c r="U6" s="115">
        <f>'N10'!U6+'K10'!U6</f>
        <v>0</v>
      </c>
      <c r="V6" s="115">
        <f>'N10'!V6+'K10'!V6</f>
        <v>0</v>
      </c>
      <c r="W6" s="115">
        <f>'N10'!W6+'K10'!W6</f>
        <v>0</v>
      </c>
      <c r="X6" s="116">
        <f>'N10'!X6+'K10'!X6</f>
        <v>0</v>
      </c>
      <c r="Y6" s="115">
        <f>'N10'!Y6+'K10'!Y6</f>
        <v>0</v>
      </c>
      <c r="Z6" s="116">
        <f>'N10'!Z6+'K10'!Z6</f>
        <v>0</v>
      </c>
      <c r="AA6" s="121">
        <f>'N10'!AA6+'K10'!AA6</f>
        <v>0</v>
      </c>
      <c r="AB6" s="121">
        <f>'N10'!AB6+'K10'!AB6</f>
        <v>0</v>
      </c>
      <c r="AC6" s="33">
        <f>'N10'!AC6+'K10'!AC6</f>
        <v>0</v>
      </c>
      <c r="AD6" s="12">
        <f>'N10'!AD6+'K10'!AD6</f>
        <v>1136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su</v>
      </c>
      <c r="C7" s="114">
        <f>'N10'!C7+'K10'!C7</f>
        <v>482</v>
      </c>
      <c r="D7" s="115">
        <f>'N10'!D7+'K10'!D7</f>
        <v>126</v>
      </c>
      <c r="E7" s="115">
        <f>'N10'!E7+'K10'!E7</f>
        <v>2</v>
      </c>
      <c r="F7" s="116">
        <f>'N10'!F7+'K10'!F7</f>
        <v>35</v>
      </c>
      <c r="G7" s="114">
        <f>'N10'!G7+'K10'!G7</f>
        <v>4</v>
      </c>
      <c r="H7" s="116">
        <f>'N10'!H7+'K10'!H7</f>
        <v>151</v>
      </c>
      <c r="I7" s="114">
        <f>'N10'!I7+'K10'!I7</f>
        <v>2</v>
      </c>
      <c r="J7" s="116">
        <f>'N10'!J7+'K10'!J7</f>
        <v>3</v>
      </c>
      <c r="K7" s="33">
        <f>'N10'!K7+'K10'!K7</f>
        <v>805</v>
      </c>
      <c r="L7" s="115">
        <f>'N10'!L7+'K10'!L7</f>
        <v>0</v>
      </c>
      <c r="M7" s="115">
        <f>'N10'!M7+'K10'!M7</f>
        <v>0</v>
      </c>
      <c r="N7" s="115">
        <f>'N10'!N7+'K10'!N7</f>
        <v>0</v>
      </c>
      <c r="O7" s="116">
        <f>'N10'!O7+'K10'!O7</f>
        <v>0</v>
      </c>
      <c r="P7" s="115">
        <f>'N10'!P7+'K10'!P7</f>
        <v>0</v>
      </c>
      <c r="Q7" s="116">
        <f>'N10'!Q7+'K10'!Q7</f>
        <v>0</v>
      </c>
      <c r="R7" s="121">
        <f>'N10'!R7+'K10'!R7</f>
        <v>0</v>
      </c>
      <c r="S7" s="121">
        <f>'N10'!S7+'K10'!S7</f>
        <v>0</v>
      </c>
      <c r="T7" s="33">
        <f>'N10'!T7+'K10'!T7</f>
        <v>0</v>
      </c>
      <c r="U7" s="115">
        <f>'N10'!U7+'K10'!U7</f>
        <v>0</v>
      </c>
      <c r="V7" s="115">
        <f>'N10'!V7+'K10'!V7</f>
        <v>0</v>
      </c>
      <c r="W7" s="115">
        <f>'N10'!W7+'K10'!W7</f>
        <v>0</v>
      </c>
      <c r="X7" s="116">
        <f>'N10'!X7+'K10'!X7</f>
        <v>0</v>
      </c>
      <c r="Y7" s="115">
        <f>'N10'!Y7+'K10'!Y7</f>
        <v>0</v>
      </c>
      <c r="Z7" s="116">
        <f>'N10'!Z7+'K10'!Z7</f>
        <v>0</v>
      </c>
      <c r="AA7" s="121">
        <f>'N10'!AA7+'K10'!AA7</f>
        <v>0</v>
      </c>
      <c r="AB7" s="121">
        <f>'N10'!AB7+'K10'!AB7</f>
        <v>0</v>
      </c>
      <c r="AC7" s="33">
        <f>'N10'!AC7+'K10'!AC7</f>
        <v>0</v>
      </c>
      <c r="AD7" s="12">
        <f>'N10'!AD7+'K10'!AD7</f>
        <v>805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ma</v>
      </c>
      <c r="C8" s="114">
        <f>'N10'!C8+'K10'!C8</f>
        <v>0</v>
      </c>
      <c r="D8" s="115">
        <f>'N10'!D8+'K10'!D8</f>
        <v>0</v>
      </c>
      <c r="E8" s="115">
        <f>'N10'!E8+'K10'!E8</f>
        <v>0</v>
      </c>
      <c r="F8" s="116">
        <f>'N10'!F8+'K10'!F8</f>
        <v>0</v>
      </c>
      <c r="G8" s="114">
        <f>'N10'!G8+'K10'!G8</f>
        <v>2287</v>
      </c>
      <c r="H8" s="116">
        <f>'N10'!H8+'K10'!H8</f>
        <v>930</v>
      </c>
      <c r="I8" s="114">
        <f>'N10'!I8+'K10'!I8</f>
        <v>0</v>
      </c>
      <c r="J8" s="116">
        <f>'N10'!J8+'K10'!J8</f>
        <v>0</v>
      </c>
      <c r="K8" s="33">
        <f>'N10'!K8+'K10'!K8</f>
        <v>3217</v>
      </c>
      <c r="L8" s="115">
        <f>'N10'!L8+'K10'!L8</f>
        <v>0</v>
      </c>
      <c r="M8" s="115">
        <f>'N10'!M8+'K10'!M8</f>
        <v>0</v>
      </c>
      <c r="N8" s="115">
        <f>'N10'!N8+'K10'!N8</f>
        <v>0</v>
      </c>
      <c r="O8" s="116">
        <f>'N10'!O8+'K10'!O8</f>
        <v>0</v>
      </c>
      <c r="P8" s="115">
        <f>'N10'!P8+'K10'!P8</f>
        <v>0</v>
      </c>
      <c r="Q8" s="116">
        <f>'N10'!Q8+'K10'!Q8</f>
        <v>0</v>
      </c>
      <c r="R8" s="121">
        <f>'N10'!R8+'K10'!R8</f>
        <v>0</v>
      </c>
      <c r="S8" s="121">
        <f>'N10'!S8+'K10'!S8</f>
        <v>0</v>
      </c>
      <c r="T8" s="33">
        <f>'N10'!T8+'K10'!T8</f>
        <v>0</v>
      </c>
      <c r="U8" s="115">
        <f>'N10'!U8+'K10'!U8</f>
        <v>0</v>
      </c>
      <c r="V8" s="115">
        <f>'N10'!V8+'K10'!V8</f>
        <v>0</v>
      </c>
      <c r="W8" s="115">
        <f>'N10'!W8+'K10'!W8</f>
        <v>0</v>
      </c>
      <c r="X8" s="116">
        <f>'N10'!X8+'K10'!X8</f>
        <v>0</v>
      </c>
      <c r="Y8" s="115">
        <f>'N10'!Y8+'K10'!Y8</f>
        <v>0</v>
      </c>
      <c r="Z8" s="116">
        <f>'N10'!Z8+'K10'!Z8</f>
        <v>0</v>
      </c>
      <c r="AA8" s="121">
        <f>'N10'!AA8+'K10'!AA8</f>
        <v>0</v>
      </c>
      <c r="AB8" s="121">
        <f>'N10'!AB8+'K10'!AB8</f>
        <v>0</v>
      </c>
      <c r="AC8" s="33">
        <f>'N10'!AC8+'K10'!AC8</f>
        <v>0</v>
      </c>
      <c r="AD8" s="12">
        <f>'N10'!AD8+'K10'!AD8</f>
        <v>3217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ti</v>
      </c>
      <c r="C9" s="114">
        <f>'N10'!C9+'K10'!C9</f>
        <v>165</v>
      </c>
      <c r="D9" s="115">
        <f>'N10'!D9+'K10'!D9</f>
        <v>3</v>
      </c>
      <c r="E9" s="115">
        <f>'N10'!E9+'K10'!E9</f>
        <v>4</v>
      </c>
      <c r="F9" s="116">
        <f>'N10'!F9+'K10'!F9</f>
        <v>10</v>
      </c>
      <c r="G9" s="114">
        <f>'N10'!G9+'K10'!G9</f>
        <v>5</v>
      </c>
      <c r="H9" s="116">
        <f>'N10'!H9+'K10'!H9</f>
        <v>46</v>
      </c>
      <c r="I9" s="114">
        <f>'N10'!I9+'K10'!I9</f>
        <v>0</v>
      </c>
      <c r="J9" s="116">
        <f>'N10'!J9+'K10'!J9</f>
        <v>0</v>
      </c>
      <c r="K9" s="33">
        <f>'N10'!K9+'K10'!K9</f>
        <v>233</v>
      </c>
      <c r="L9" s="115">
        <f>'N10'!L9+'K10'!L9</f>
        <v>0</v>
      </c>
      <c r="M9" s="115">
        <f>'N10'!M9+'K10'!M9</f>
        <v>0</v>
      </c>
      <c r="N9" s="115">
        <f>'N10'!N9+'K10'!N9</f>
        <v>0</v>
      </c>
      <c r="O9" s="116">
        <f>'N10'!O9+'K10'!O9</f>
        <v>0</v>
      </c>
      <c r="P9" s="115">
        <f>'N10'!P9+'K10'!P9</f>
        <v>0</v>
      </c>
      <c r="Q9" s="116">
        <f>'N10'!Q9+'K10'!Q9</f>
        <v>0</v>
      </c>
      <c r="R9" s="121">
        <f>'N10'!R9+'K10'!R9</f>
        <v>0</v>
      </c>
      <c r="S9" s="121">
        <f>'N10'!S9+'K10'!S9</f>
        <v>0</v>
      </c>
      <c r="T9" s="33">
        <f>'N10'!T9+'K10'!T9</f>
        <v>0</v>
      </c>
      <c r="U9" s="115">
        <f>'N10'!U9+'K10'!U9</f>
        <v>0</v>
      </c>
      <c r="V9" s="115">
        <f>'N10'!V9+'K10'!V9</f>
        <v>0</v>
      </c>
      <c r="W9" s="115">
        <f>'N10'!W9+'K10'!W9</f>
        <v>0</v>
      </c>
      <c r="X9" s="116">
        <f>'N10'!X9+'K10'!X9</f>
        <v>0</v>
      </c>
      <c r="Y9" s="115">
        <f>'N10'!Y9+'K10'!Y9</f>
        <v>0</v>
      </c>
      <c r="Z9" s="116">
        <f>'N10'!Z9+'K10'!Z9</f>
        <v>0</v>
      </c>
      <c r="AA9" s="121">
        <f>'N10'!AA9+'K10'!AA9</f>
        <v>0</v>
      </c>
      <c r="AB9" s="121">
        <f>'N10'!AB9+'K10'!AB9</f>
        <v>0</v>
      </c>
      <c r="AC9" s="33">
        <f>'N10'!AC9+'K10'!AC9</f>
        <v>0</v>
      </c>
      <c r="AD9" s="12">
        <f>'N10'!AD9+'K10'!AD9</f>
        <v>233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ke</v>
      </c>
      <c r="C10" s="114">
        <f>'N10'!C10+'K10'!C10</f>
        <v>61</v>
      </c>
      <c r="D10" s="115">
        <f>'N10'!D10+'K10'!D10</f>
        <v>73</v>
      </c>
      <c r="E10" s="115">
        <f>'N10'!E10+'K10'!E10</f>
        <v>5</v>
      </c>
      <c r="F10" s="116">
        <f>'N10'!F10+'K10'!F10</f>
        <v>5</v>
      </c>
      <c r="G10" s="114">
        <f>'N10'!G10+'K10'!G10</f>
        <v>8</v>
      </c>
      <c r="H10" s="116">
        <f>'N10'!H10+'K10'!H10</f>
        <v>63</v>
      </c>
      <c r="I10" s="114">
        <f>'N10'!I10+'K10'!I10</f>
        <v>0</v>
      </c>
      <c r="J10" s="116">
        <f>'N10'!J10+'K10'!J10</f>
        <v>0</v>
      </c>
      <c r="K10" s="33">
        <f>'N10'!K10+'K10'!K10</f>
        <v>215</v>
      </c>
      <c r="L10" s="115">
        <f>'N10'!L10+'K10'!L10</f>
        <v>0</v>
      </c>
      <c r="M10" s="115">
        <f>'N10'!M10+'K10'!M10</f>
        <v>0</v>
      </c>
      <c r="N10" s="115">
        <f>'N10'!N10+'K10'!N10</f>
        <v>0</v>
      </c>
      <c r="O10" s="116">
        <f>'N10'!O10+'K10'!O10</f>
        <v>0</v>
      </c>
      <c r="P10" s="115">
        <f>'N10'!P10+'K10'!P10</f>
        <v>0</v>
      </c>
      <c r="Q10" s="116">
        <f>'N10'!Q10+'K10'!Q10</f>
        <v>0</v>
      </c>
      <c r="R10" s="121">
        <f>'N10'!R10+'K10'!R10</f>
        <v>0</v>
      </c>
      <c r="S10" s="121">
        <f>'N10'!S10+'K10'!S10</f>
        <v>0</v>
      </c>
      <c r="T10" s="33">
        <f>'N10'!T10+'K10'!T10</f>
        <v>0</v>
      </c>
      <c r="U10" s="115">
        <f>'N10'!U10+'K10'!U10</f>
        <v>0</v>
      </c>
      <c r="V10" s="115">
        <f>'N10'!V10+'K10'!V10</f>
        <v>0</v>
      </c>
      <c r="W10" s="115">
        <f>'N10'!W10+'K10'!W10</f>
        <v>0</v>
      </c>
      <c r="X10" s="116">
        <f>'N10'!X10+'K10'!X10</f>
        <v>0</v>
      </c>
      <c r="Y10" s="115">
        <f>'N10'!Y10+'K10'!Y10</f>
        <v>0</v>
      </c>
      <c r="Z10" s="116">
        <f>'N10'!Z10+'K10'!Z10</f>
        <v>0</v>
      </c>
      <c r="AA10" s="121">
        <f>'N10'!AA10+'K10'!AA10</f>
        <v>0</v>
      </c>
      <c r="AB10" s="121">
        <f>'N10'!AB10+'K10'!AB10</f>
        <v>0</v>
      </c>
      <c r="AC10" s="33">
        <f>'N10'!AC10+'K10'!AC10</f>
        <v>0</v>
      </c>
      <c r="AD10" s="12">
        <f>'N10'!AD10+'K10'!AD10</f>
        <v>215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to</v>
      </c>
      <c r="C11" s="114">
        <f>'N10'!C11+'K10'!C11</f>
        <v>97</v>
      </c>
      <c r="D11" s="115">
        <f>'N10'!D11+'K10'!D11</f>
        <v>25</v>
      </c>
      <c r="E11" s="115">
        <f>'N10'!E11+'K10'!E11</f>
        <v>0</v>
      </c>
      <c r="F11" s="116">
        <f>'N10'!F11+'K10'!F11</f>
        <v>9</v>
      </c>
      <c r="G11" s="114">
        <f>'N10'!G11+'K10'!G11</f>
        <v>8</v>
      </c>
      <c r="H11" s="116">
        <f>'N10'!H11+'K10'!H11</f>
        <v>66</v>
      </c>
      <c r="I11" s="114">
        <f>'N10'!I11+'K10'!I11</f>
        <v>12</v>
      </c>
      <c r="J11" s="116">
        <f>'N10'!J11+'K10'!J11</f>
        <v>18</v>
      </c>
      <c r="K11" s="33">
        <f>'N10'!K11+'K10'!K11</f>
        <v>235</v>
      </c>
      <c r="L11" s="115">
        <f>'N10'!L11+'K10'!L11</f>
        <v>0</v>
      </c>
      <c r="M11" s="115">
        <f>'N10'!M11+'K10'!M11</f>
        <v>0</v>
      </c>
      <c r="N11" s="115">
        <f>'N10'!N11+'K10'!N11</f>
        <v>0</v>
      </c>
      <c r="O11" s="116">
        <f>'N10'!O11+'K10'!O11</f>
        <v>0</v>
      </c>
      <c r="P11" s="115">
        <f>'N10'!P11+'K10'!P11</f>
        <v>0</v>
      </c>
      <c r="Q11" s="116">
        <f>'N10'!Q11+'K10'!Q11</f>
        <v>0</v>
      </c>
      <c r="R11" s="121">
        <f>'N10'!R11+'K10'!R11</f>
        <v>0</v>
      </c>
      <c r="S11" s="121">
        <f>'N10'!S11+'K10'!S11</f>
        <v>0</v>
      </c>
      <c r="T11" s="33">
        <f>'N10'!T11+'K10'!T11</f>
        <v>0</v>
      </c>
      <c r="U11" s="115">
        <f>'N10'!U11+'K10'!U11</f>
        <v>0</v>
      </c>
      <c r="V11" s="115">
        <f>'N10'!V11+'K10'!V11</f>
        <v>0</v>
      </c>
      <c r="W11" s="115">
        <f>'N10'!W11+'K10'!W11</f>
        <v>0</v>
      </c>
      <c r="X11" s="116">
        <f>'N10'!X11+'K10'!X11</f>
        <v>0</v>
      </c>
      <c r="Y11" s="115">
        <f>'N10'!Y11+'K10'!Y11</f>
        <v>0</v>
      </c>
      <c r="Z11" s="116">
        <f>'N10'!Z11+'K10'!Z11</f>
        <v>0</v>
      </c>
      <c r="AA11" s="121">
        <f>'N10'!AA11+'K10'!AA11</f>
        <v>0</v>
      </c>
      <c r="AB11" s="121">
        <f>'N10'!AB11+'K10'!AB11</f>
        <v>0</v>
      </c>
      <c r="AC11" s="33">
        <f>'N10'!AC11+'K10'!AC11</f>
        <v>0</v>
      </c>
      <c r="AD11" s="12">
        <f>'N10'!AD11+'K10'!AD11</f>
        <v>235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pe</v>
      </c>
      <c r="C12" s="114">
        <f>'N10'!C12+'K10'!C12</f>
        <v>103</v>
      </c>
      <c r="D12" s="115">
        <f>'N10'!D12+'K10'!D12</f>
        <v>11</v>
      </c>
      <c r="E12" s="115">
        <f>'N10'!E12+'K10'!E12</f>
        <v>1</v>
      </c>
      <c r="F12" s="116">
        <f>'N10'!F12+'K10'!F12</f>
        <v>15</v>
      </c>
      <c r="G12" s="114">
        <f>'N10'!G12+'K10'!G12</f>
        <v>4</v>
      </c>
      <c r="H12" s="116">
        <f>'N10'!H12+'K10'!H12</f>
        <v>86</v>
      </c>
      <c r="I12" s="114">
        <f>'N10'!I12+'K10'!I12</f>
        <v>0</v>
      </c>
      <c r="J12" s="116">
        <f>'N10'!J12+'K10'!J12</f>
        <v>0</v>
      </c>
      <c r="K12" s="33">
        <f>'N10'!K12+'K10'!K12</f>
        <v>220</v>
      </c>
      <c r="L12" s="115">
        <f>'N10'!L12+'K10'!L12</f>
        <v>0</v>
      </c>
      <c r="M12" s="115">
        <f>'N10'!M12+'K10'!M12</f>
        <v>0</v>
      </c>
      <c r="N12" s="115">
        <f>'N10'!N12+'K10'!N12</f>
        <v>0</v>
      </c>
      <c r="O12" s="116">
        <f>'N10'!O12+'K10'!O12</f>
        <v>0</v>
      </c>
      <c r="P12" s="115">
        <f>'N10'!P12+'K10'!P12</f>
        <v>0</v>
      </c>
      <c r="Q12" s="116">
        <f>'N10'!Q12+'K10'!Q12</f>
        <v>0</v>
      </c>
      <c r="R12" s="121">
        <f>'N10'!R12+'K10'!R12</f>
        <v>0</v>
      </c>
      <c r="S12" s="121">
        <f>'N10'!S12+'K10'!S12</f>
        <v>0</v>
      </c>
      <c r="T12" s="33">
        <f>'N10'!T12+'K10'!T12</f>
        <v>0</v>
      </c>
      <c r="U12" s="115">
        <f>'N10'!U12+'K10'!U12</f>
        <v>0</v>
      </c>
      <c r="V12" s="115">
        <f>'N10'!V12+'K10'!V12</f>
        <v>0</v>
      </c>
      <c r="W12" s="115">
        <f>'N10'!W12+'K10'!W12</f>
        <v>0</v>
      </c>
      <c r="X12" s="116">
        <f>'N10'!X12+'K10'!X12</f>
        <v>0</v>
      </c>
      <c r="Y12" s="115">
        <f>'N10'!Y12+'K10'!Y12</f>
        <v>0</v>
      </c>
      <c r="Z12" s="116">
        <f>'N10'!Z12+'K10'!Z12</f>
        <v>0</v>
      </c>
      <c r="AA12" s="121">
        <f>'N10'!AA12+'K10'!AA12</f>
        <v>0</v>
      </c>
      <c r="AB12" s="121">
        <f>'N10'!AB12+'K10'!AB12</f>
        <v>0</v>
      </c>
      <c r="AC12" s="33">
        <f>'N10'!AC12+'K10'!AC12</f>
        <v>0</v>
      </c>
      <c r="AD12" s="12">
        <f>'N10'!AD12+'K10'!AD12</f>
        <v>220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la</v>
      </c>
      <c r="C13" s="114">
        <f>'N10'!C13+'K10'!C13</f>
        <v>485</v>
      </c>
      <c r="D13" s="115">
        <f>'N10'!D13+'K10'!D13</f>
        <v>171</v>
      </c>
      <c r="E13" s="115">
        <f>'N10'!E13+'K10'!E13</f>
        <v>1</v>
      </c>
      <c r="F13" s="116">
        <f>'N10'!F13+'K10'!F13</f>
        <v>25</v>
      </c>
      <c r="G13" s="114">
        <f>'N10'!G13+'K10'!G13</f>
        <v>6</v>
      </c>
      <c r="H13" s="116">
        <f>'N10'!H13+'K10'!H13</f>
        <v>171</v>
      </c>
      <c r="I13" s="114">
        <f>'N10'!I13+'K10'!I13</f>
        <v>16</v>
      </c>
      <c r="J13" s="116">
        <f>'N10'!J13+'K10'!J13</f>
        <v>24</v>
      </c>
      <c r="K13" s="33">
        <f>'N10'!K13+'K10'!K13</f>
        <v>899</v>
      </c>
      <c r="L13" s="115">
        <f>'N10'!L13+'K10'!L13</f>
        <v>0</v>
      </c>
      <c r="M13" s="115">
        <f>'N10'!M13+'K10'!M13</f>
        <v>0</v>
      </c>
      <c r="N13" s="115">
        <f>'N10'!N13+'K10'!N13</f>
        <v>0</v>
      </c>
      <c r="O13" s="116">
        <f>'N10'!O13+'K10'!O13</f>
        <v>0</v>
      </c>
      <c r="P13" s="115">
        <f>'N10'!P13+'K10'!P13</f>
        <v>0</v>
      </c>
      <c r="Q13" s="116">
        <f>'N10'!Q13+'K10'!Q13</f>
        <v>0</v>
      </c>
      <c r="R13" s="121">
        <f>'N10'!R13+'K10'!R13</f>
        <v>0</v>
      </c>
      <c r="S13" s="121">
        <f>'N10'!S13+'K10'!S13</f>
        <v>0</v>
      </c>
      <c r="T13" s="33">
        <f>'N10'!T13+'K10'!T13</f>
        <v>0</v>
      </c>
      <c r="U13" s="115">
        <f>'N10'!U13+'K10'!U13</f>
        <v>0</v>
      </c>
      <c r="V13" s="115">
        <f>'N10'!V13+'K10'!V13</f>
        <v>0</v>
      </c>
      <c r="W13" s="115">
        <f>'N10'!W13+'K10'!W13</f>
        <v>0</v>
      </c>
      <c r="X13" s="116">
        <f>'N10'!X13+'K10'!X13</f>
        <v>0</v>
      </c>
      <c r="Y13" s="115">
        <f>'N10'!Y13+'K10'!Y13</f>
        <v>0</v>
      </c>
      <c r="Z13" s="116">
        <f>'N10'!Z13+'K10'!Z13</f>
        <v>0</v>
      </c>
      <c r="AA13" s="121">
        <f>'N10'!AA13+'K10'!AA13</f>
        <v>0</v>
      </c>
      <c r="AB13" s="121">
        <f>'N10'!AB13+'K10'!AB13</f>
        <v>0</v>
      </c>
      <c r="AC13" s="33">
        <f>'N10'!AC13+'K10'!AC13</f>
        <v>0</v>
      </c>
      <c r="AD13" s="12">
        <f>'N10'!AD13+'K10'!AD13</f>
        <v>899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su</v>
      </c>
      <c r="C14" s="114">
        <f>'N10'!C14+'K10'!C14</f>
        <v>460</v>
      </c>
      <c r="D14" s="115">
        <f>'N10'!D14+'K10'!D14</f>
        <v>95</v>
      </c>
      <c r="E14" s="115">
        <f>'N10'!E14+'K10'!E14</f>
        <v>1</v>
      </c>
      <c r="F14" s="116">
        <f>'N10'!F14+'K10'!F14</f>
        <v>40</v>
      </c>
      <c r="G14" s="114">
        <f>'N10'!G14+'K10'!G14</f>
        <v>3</v>
      </c>
      <c r="H14" s="116">
        <f>'N10'!H14+'K10'!H14</f>
        <v>164</v>
      </c>
      <c r="I14" s="114">
        <f>'N10'!I14+'K10'!I14</f>
        <v>10</v>
      </c>
      <c r="J14" s="116">
        <f>'N10'!J14+'K10'!J14</f>
        <v>15</v>
      </c>
      <c r="K14" s="33">
        <f>'N10'!K14+'K10'!K14</f>
        <v>788</v>
      </c>
      <c r="L14" s="115">
        <f>'N10'!L14+'K10'!L14</f>
        <v>0</v>
      </c>
      <c r="M14" s="115">
        <f>'N10'!M14+'K10'!M14</f>
        <v>0</v>
      </c>
      <c r="N14" s="115">
        <f>'N10'!N14+'K10'!N14</f>
        <v>0</v>
      </c>
      <c r="O14" s="116">
        <f>'N10'!O14+'K10'!O14</f>
        <v>0</v>
      </c>
      <c r="P14" s="115">
        <f>'N10'!P14+'K10'!P14</f>
        <v>0</v>
      </c>
      <c r="Q14" s="116">
        <f>'N10'!Q14+'K10'!Q14</f>
        <v>0</v>
      </c>
      <c r="R14" s="121">
        <f>'N10'!R14+'K10'!R14</f>
        <v>0</v>
      </c>
      <c r="S14" s="121">
        <f>'N10'!S14+'K10'!S14</f>
        <v>0</v>
      </c>
      <c r="T14" s="33">
        <f>'N10'!T14+'K10'!T14</f>
        <v>0</v>
      </c>
      <c r="U14" s="115">
        <f>'N10'!U14+'K10'!U14</f>
        <v>0</v>
      </c>
      <c r="V14" s="115">
        <f>'N10'!V14+'K10'!V14</f>
        <v>0</v>
      </c>
      <c r="W14" s="115">
        <f>'N10'!W14+'K10'!W14</f>
        <v>0</v>
      </c>
      <c r="X14" s="116">
        <f>'N10'!X14+'K10'!X14</f>
        <v>0</v>
      </c>
      <c r="Y14" s="115">
        <f>'N10'!Y14+'K10'!Y14</f>
        <v>0</v>
      </c>
      <c r="Z14" s="116">
        <f>'N10'!Z14+'K10'!Z14</f>
        <v>0</v>
      </c>
      <c r="AA14" s="121">
        <f>'N10'!AA14+'K10'!AA14</f>
        <v>0</v>
      </c>
      <c r="AB14" s="121">
        <f>'N10'!AB14+'K10'!AB14</f>
        <v>0</v>
      </c>
      <c r="AC14" s="33">
        <f>'N10'!AC14+'K10'!AC14</f>
        <v>0</v>
      </c>
      <c r="AD14" s="12">
        <f>'N10'!AD14+'K10'!AD14</f>
        <v>788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ma</v>
      </c>
      <c r="C15" s="114">
        <f>'N10'!C15+'K10'!C15</f>
        <v>77</v>
      </c>
      <c r="D15" s="115">
        <f>'N10'!D15+'K10'!D15</f>
        <v>14</v>
      </c>
      <c r="E15" s="115">
        <f>'N10'!E15+'K10'!E15</f>
        <v>2</v>
      </c>
      <c r="F15" s="116">
        <f>'N10'!F15+'K10'!F15</f>
        <v>15</v>
      </c>
      <c r="G15" s="114">
        <f>'N10'!G15+'K10'!G15</f>
        <v>2</v>
      </c>
      <c r="H15" s="116">
        <f>'N10'!H15+'K10'!H15</f>
        <v>33</v>
      </c>
      <c r="I15" s="114">
        <f>'N10'!I15+'K10'!I15</f>
        <v>5</v>
      </c>
      <c r="J15" s="116">
        <f>'N10'!J15+'K10'!J15</f>
        <v>8</v>
      </c>
      <c r="K15" s="33">
        <f>'N10'!K15+'K10'!K15</f>
        <v>156</v>
      </c>
      <c r="L15" s="115">
        <f>'N10'!L15+'K10'!L15</f>
        <v>0</v>
      </c>
      <c r="M15" s="115">
        <f>'N10'!M15+'K10'!M15</f>
        <v>0</v>
      </c>
      <c r="N15" s="115">
        <f>'N10'!N15+'K10'!N15</f>
        <v>0</v>
      </c>
      <c r="O15" s="116">
        <f>'N10'!O15+'K10'!O15</f>
        <v>0</v>
      </c>
      <c r="P15" s="115">
        <f>'N10'!P15+'K10'!P15</f>
        <v>0</v>
      </c>
      <c r="Q15" s="116">
        <f>'N10'!Q15+'K10'!Q15</f>
        <v>0</v>
      </c>
      <c r="R15" s="121">
        <f>'N10'!R15+'K10'!R15</f>
        <v>0</v>
      </c>
      <c r="S15" s="121">
        <f>'N10'!S15+'K10'!S15</f>
        <v>0</v>
      </c>
      <c r="T15" s="33">
        <f>'N10'!T15+'K10'!T15</f>
        <v>0</v>
      </c>
      <c r="U15" s="115">
        <f>'N10'!U15+'K10'!U15</f>
        <v>0</v>
      </c>
      <c r="V15" s="115">
        <f>'N10'!V15+'K10'!V15</f>
        <v>0</v>
      </c>
      <c r="W15" s="115">
        <f>'N10'!W15+'K10'!W15</f>
        <v>0</v>
      </c>
      <c r="X15" s="116">
        <f>'N10'!X15+'K10'!X15</f>
        <v>0</v>
      </c>
      <c r="Y15" s="115">
        <f>'N10'!Y15+'K10'!Y15</f>
        <v>0</v>
      </c>
      <c r="Z15" s="116">
        <f>'N10'!Z15+'K10'!Z15</f>
        <v>0</v>
      </c>
      <c r="AA15" s="121">
        <f>'N10'!AA15+'K10'!AA15</f>
        <v>0</v>
      </c>
      <c r="AB15" s="121">
        <f>'N10'!AB15+'K10'!AB15</f>
        <v>0</v>
      </c>
      <c r="AC15" s="33">
        <f>'N10'!AC15+'K10'!AC15</f>
        <v>0</v>
      </c>
      <c r="AD15" s="12">
        <f>'N10'!AD15+'K10'!AD15</f>
        <v>156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ti</v>
      </c>
      <c r="C16" s="114">
        <f>'N10'!C16+'K10'!C16</f>
        <v>51</v>
      </c>
      <c r="D16" s="115">
        <f>'N10'!D16+'K10'!D16</f>
        <v>15</v>
      </c>
      <c r="E16" s="115">
        <f>'N10'!E16+'K10'!E16</f>
        <v>0</v>
      </c>
      <c r="F16" s="116">
        <f>'N10'!F16+'K10'!F16</f>
        <v>2</v>
      </c>
      <c r="G16" s="114">
        <f>'N10'!G16+'K10'!G16</f>
        <v>0</v>
      </c>
      <c r="H16" s="116">
        <f>'N10'!H16+'K10'!H16</f>
        <v>17</v>
      </c>
      <c r="I16" s="114">
        <f>'N10'!I16+'K10'!I16</f>
        <v>0</v>
      </c>
      <c r="J16" s="116">
        <f>'N10'!J16+'K10'!J16</f>
        <v>0</v>
      </c>
      <c r="K16" s="33">
        <f>'N10'!K16+'K10'!K16</f>
        <v>85</v>
      </c>
      <c r="L16" s="115">
        <f>'N10'!L16+'K10'!L16</f>
        <v>0</v>
      </c>
      <c r="M16" s="115">
        <f>'N10'!M16+'K10'!M16</f>
        <v>0</v>
      </c>
      <c r="N16" s="115">
        <f>'N10'!N16+'K10'!N16</f>
        <v>0</v>
      </c>
      <c r="O16" s="116">
        <f>'N10'!O16+'K10'!O16</f>
        <v>0</v>
      </c>
      <c r="P16" s="115">
        <f>'N10'!P16+'K10'!P16</f>
        <v>0</v>
      </c>
      <c r="Q16" s="116">
        <f>'N10'!Q16+'K10'!Q16</f>
        <v>0</v>
      </c>
      <c r="R16" s="121">
        <f>'N10'!R16+'K10'!R16</f>
        <v>0</v>
      </c>
      <c r="S16" s="121">
        <f>'N10'!S16+'K10'!S16</f>
        <v>0</v>
      </c>
      <c r="T16" s="33">
        <f>'N10'!T16+'K10'!T16</f>
        <v>0</v>
      </c>
      <c r="U16" s="115">
        <f>'N10'!U16+'K10'!U16</f>
        <v>0</v>
      </c>
      <c r="V16" s="115">
        <f>'N10'!V16+'K10'!V16</f>
        <v>0</v>
      </c>
      <c r="W16" s="115">
        <f>'N10'!W16+'K10'!W16</f>
        <v>0</v>
      </c>
      <c r="X16" s="116">
        <f>'N10'!X16+'K10'!X16</f>
        <v>0</v>
      </c>
      <c r="Y16" s="115">
        <f>'N10'!Y16+'K10'!Y16</f>
        <v>0</v>
      </c>
      <c r="Z16" s="116">
        <f>'N10'!Z16+'K10'!Z16</f>
        <v>0</v>
      </c>
      <c r="AA16" s="121">
        <f>'N10'!AA16+'K10'!AA16</f>
        <v>0</v>
      </c>
      <c r="AB16" s="121">
        <f>'N10'!AB16+'K10'!AB16</f>
        <v>0</v>
      </c>
      <c r="AC16" s="33">
        <f>'N10'!AC16+'K10'!AC16</f>
        <v>0</v>
      </c>
      <c r="AD16" s="12">
        <f>'N10'!AD16+'K10'!AD16</f>
        <v>85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ke</v>
      </c>
      <c r="C17" s="114">
        <f>'N10'!C17+'K10'!C17</f>
        <v>94</v>
      </c>
      <c r="D17" s="115">
        <f>'N10'!D17+'K10'!D17</f>
        <v>34</v>
      </c>
      <c r="E17" s="115">
        <f>'N10'!E17+'K10'!E17</f>
        <v>5</v>
      </c>
      <c r="F17" s="116">
        <f>'N10'!F17+'K10'!F17</f>
        <v>7</v>
      </c>
      <c r="G17" s="114">
        <f>'N10'!G17+'K10'!G17</f>
        <v>37</v>
      </c>
      <c r="H17" s="116">
        <f>'N10'!H17+'K10'!H17</f>
        <v>109</v>
      </c>
      <c r="I17" s="114">
        <f>'N10'!I17+'K10'!I17</f>
        <v>0</v>
      </c>
      <c r="J17" s="116">
        <f>'N10'!J17+'K10'!J17</f>
        <v>0</v>
      </c>
      <c r="K17" s="33">
        <f>'N10'!K17+'K10'!K17</f>
        <v>286</v>
      </c>
      <c r="L17" s="115">
        <f>'N10'!L17+'K10'!L17</f>
        <v>0</v>
      </c>
      <c r="M17" s="115">
        <f>'N10'!M17+'K10'!M17</f>
        <v>0</v>
      </c>
      <c r="N17" s="115">
        <f>'N10'!N17+'K10'!N17</f>
        <v>0</v>
      </c>
      <c r="O17" s="116">
        <f>'N10'!O17+'K10'!O17</f>
        <v>0</v>
      </c>
      <c r="P17" s="115">
        <f>'N10'!P17+'K10'!P17</f>
        <v>0</v>
      </c>
      <c r="Q17" s="116">
        <f>'N10'!Q17+'K10'!Q17</f>
        <v>0</v>
      </c>
      <c r="R17" s="121">
        <f>'N10'!R17+'K10'!R17</f>
        <v>0</v>
      </c>
      <c r="S17" s="121">
        <f>'N10'!S17+'K10'!S17</f>
        <v>0</v>
      </c>
      <c r="T17" s="33">
        <f>'N10'!T17+'K10'!T17</f>
        <v>0</v>
      </c>
      <c r="U17" s="115">
        <f>'N10'!U17+'K10'!U17</f>
        <v>0</v>
      </c>
      <c r="V17" s="115">
        <f>'N10'!V17+'K10'!V17</f>
        <v>0</v>
      </c>
      <c r="W17" s="115">
        <f>'N10'!W17+'K10'!W17</f>
        <v>0</v>
      </c>
      <c r="X17" s="116">
        <f>'N10'!X17+'K10'!X17</f>
        <v>0</v>
      </c>
      <c r="Y17" s="115">
        <f>'N10'!Y17+'K10'!Y17</f>
        <v>0</v>
      </c>
      <c r="Z17" s="116">
        <f>'N10'!Z17+'K10'!Z17</f>
        <v>0</v>
      </c>
      <c r="AA17" s="121">
        <f>'N10'!AA17+'K10'!AA17</f>
        <v>0</v>
      </c>
      <c r="AB17" s="121">
        <f>'N10'!AB17+'K10'!AB17</f>
        <v>0</v>
      </c>
      <c r="AC17" s="33">
        <f>'N10'!AC17+'K10'!AC17</f>
        <v>0</v>
      </c>
      <c r="AD17" s="12">
        <f>'N10'!AD17+'K10'!AD17</f>
        <v>286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to</v>
      </c>
      <c r="C18" s="114">
        <f>'N10'!C18+'K10'!C18</f>
        <v>39</v>
      </c>
      <c r="D18" s="115">
        <f>'N10'!D18+'K10'!D18</f>
        <v>21</v>
      </c>
      <c r="E18" s="115">
        <f>'N10'!E18+'K10'!E18</f>
        <v>0</v>
      </c>
      <c r="F18" s="116">
        <f>'N10'!F18+'K10'!F18</f>
        <v>2</v>
      </c>
      <c r="G18" s="114">
        <f>'N10'!G18+'K10'!G18</f>
        <v>20</v>
      </c>
      <c r="H18" s="116">
        <f>'N10'!H18+'K10'!H18</f>
        <v>16</v>
      </c>
      <c r="I18" s="114">
        <f>'N10'!I18+'K10'!I18</f>
        <v>0</v>
      </c>
      <c r="J18" s="116">
        <f>'N10'!J18+'K10'!J18</f>
        <v>0</v>
      </c>
      <c r="K18" s="33">
        <f>'N10'!K18+'K10'!K18</f>
        <v>98</v>
      </c>
      <c r="L18" s="115">
        <f>'N10'!L18+'K10'!L18</f>
        <v>0</v>
      </c>
      <c r="M18" s="115">
        <f>'N10'!M18+'K10'!M18</f>
        <v>0</v>
      </c>
      <c r="N18" s="115">
        <f>'N10'!N18+'K10'!N18</f>
        <v>0</v>
      </c>
      <c r="O18" s="116">
        <f>'N10'!O18+'K10'!O18</f>
        <v>0</v>
      </c>
      <c r="P18" s="115">
        <f>'N10'!P18+'K10'!P18</f>
        <v>0</v>
      </c>
      <c r="Q18" s="116">
        <f>'N10'!Q18+'K10'!Q18</f>
        <v>0</v>
      </c>
      <c r="R18" s="121">
        <f>'N10'!R18+'K10'!R18</f>
        <v>0</v>
      </c>
      <c r="S18" s="121">
        <f>'N10'!S18+'K10'!S18</f>
        <v>0</v>
      </c>
      <c r="T18" s="33">
        <f>'N10'!T18+'K10'!T18</f>
        <v>0</v>
      </c>
      <c r="U18" s="115">
        <f>'N10'!U18+'K10'!U18</f>
        <v>0</v>
      </c>
      <c r="V18" s="115">
        <f>'N10'!V18+'K10'!V18</f>
        <v>0</v>
      </c>
      <c r="W18" s="115">
        <f>'N10'!W18+'K10'!W18</f>
        <v>0</v>
      </c>
      <c r="X18" s="116">
        <f>'N10'!X18+'K10'!X18</f>
        <v>0</v>
      </c>
      <c r="Y18" s="115">
        <f>'N10'!Y18+'K10'!Y18</f>
        <v>0</v>
      </c>
      <c r="Z18" s="116">
        <f>'N10'!Z18+'K10'!Z18</f>
        <v>0</v>
      </c>
      <c r="AA18" s="121">
        <f>'N10'!AA18+'K10'!AA18</f>
        <v>0</v>
      </c>
      <c r="AB18" s="121">
        <f>'N10'!AB18+'K10'!AB18</f>
        <v>0</v>
      </c>
      <c r="AC18" s="33">
        <f>'N10'!AC18+'K10'!AC18</f>
        <v>0</v>
      </c>
      <c r="AD18" s="12">
        <f>'N10'!AD18+'K10'!AD18</f>
        <v>98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pe</v>
      </c>
      <c r="C19" s="114">
        <f>'N10'!C19+'K10'!C19</f>
        <v>105</v>
      </c>
      <c r="D19" s="115">
        <f>'N10'!D19+'K10'!D19</f>
        <v>77</v>
      </c>
      <c r="E19" s="115">
        <f>'N10'!E19+'K10'!E19</f>
        <v>0</v>
      </c>
      <c r="F19" s="116">
        <f>'N10'!F19+'K10'!F19</f>
        <v>5</v>
      </c>
      <c r="G19" s="114">
        <f>'N10'!G19+'K10'!G19</f>
        <v>3</v>
      </c>
      <c r="H19" s="116">
        <f>'N10'!H19+'K10'!H19</f>
        <v>35</v>
      </c>
      <c r="I19" s="114">
        <f>'N10'!I19+'K10'!I19</f>
        <v>4</v>
      </c>
      <c r="J19" s="116">
        <f>'N10'!J19+'K10'!J19</f>
        <v>6</v>
      </c>
      <c r="K19" s="33">
        <f>'N10'!K19+'K10'!K19</f>
        <v>235</v>
      </c>
      <c r="L19" s="115">
        <f>'N10'!L19+'K10'!L19</f>
        <v>0</v>
      </c>
      <c r="M19" s="115">
        <f>'N10'!M19+'K10'!M19</f>
        <v>0</v>
      </c>
      <c r="N19" s="115">
        <f>'N10'!N19+'K10'!N19</f>
        <v>0</v>
      </c>
      <c r="O19" s="116">
        <f>'N10'!O19+'K10'!O19</f>
        <v>0</v>
      </c>
      <c r="P19" s="115">
        <f>'N10'!P19+'K10'!P19</f>
        <v>0</v>
      </c>
      <c r="Q19" s="116">
        <f>'N10'!Q19+'K10'!Q19</f>
        <v>0</v>
      </c>
      <c r="R19" s="121">
        <f>'N10'!R19+'K10'!R19</f>
        <v>0</v>
      </c>
      <c r="S19" s="121">
        <f>'N10'!S19+'K10'!S19</f>
        <v>0</v>
      </c>
      <c r="T19" s="33">
        <f>'N10'!T19+'K10'!T19</f>
        <v>0</v>
      </c>
      <c r="U19" s="115">
        <f>'N10'!U19+'K10'!U19</f>
        <v>0</v>
      </c>
      <c r="V19" s="115">
        <f>'N10'!V19+'K10'!V19</f>
        <v>0</v>
      </c>
      <c r="W19" s="115">
        <f>'N10'!W19+'K10'!W19</f>
        <v>0</v>
      </c>
      <c r="X19" s="116">
        <f>'N10'!X19+'K10'!X19</f>
        <v>0</v>
      </c>
      <c r="Y19" s="115">
        <f>'N10'!Y19+'K10'!Y19</f>
        <v>0</v>
      </c>
      <c r="Z19" s="116">
        <f>'N10'!Z19+'K10'!Z19</f>
        <v>0</v>
      </c>
      <c r="AA19" s="121">
        <f>'N10'!AA19+'K10'!AA19</f>
        <v>0</v>
      </c>
      <c r="AB19" s="121">
        <f>'N10'!AB19+'K10'!AB19</f>
        <v>0</v>
      </c>
      <c r="AC19" s="33">
        <f>'N10'!AC19+'K10'!AC19</f>
        <v>0</v>
      </c>
      <c r="AD19" s="12">
        <f>'N10'!AD19+'K10'!AD19</f>
        <v>235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la</v>
      </c>
      <c r="C20" s="114">
        <f>'N10'!C20+'K10'!C20</f>
        <v>410</v>
      </c>
      <c r="D20" s="115">
        <f>'N10'!D20+'K10'!D20</f>
        <v>99</v>
      </c>
      <c r="E20" s="115">
        <f>'N10'!E20+'K10'!E20</f>
        <v>2</v>
      </c>
      <c r="F20" s="116">
        <f>'N10'!F20+'K10'!F20</f>
        <v>30</v>
      </c>
      <c r="G20" s="114">
        <f>'N10'!G20+'K10'!G20</f>
        <v>1</v>
      </c>
      <c r="H20" s="116">
        <f>'N10'!H20+'K10'!H20</f>
        <v>112</v>
      </c>
      <c r="I20" s="114">
        <f>'N10'!I20+'K10'!I20</f>
        <v>4</v>
      </c>
      <c r="J20" s="116">
        <f>'N10'!J20+'K10'!J20</f>
        <v>6</v>
      </c>
      <c r="K20" s="33">
        <f>'N10'!K20+'K10'!K20</f>
        <v>664</v>
      </c>
      <c r="L20" s="115">
        <f>'N10'!L20+'K10'!L20</f>
        <v>0</v>
      </c>
      <c r="M20" s="115">
        <f>'N10'!M20+'K10'!M20</f>
        <v>0</v>
      </c>
      <c r="N20" s="115">
        <f>'N10'!N20+'K10'!N20</f>
        <v>0</v>
      </c>
      <c r="O20" s="116">
        <f>'N10'!O20+'K10'!O20</f>
        <v>0</v>
      </c>
      <c r="P20" s="115">
        <f>'N10'!P20+'K10'!P20</f>
        <v>0</v>
      </c>
      <c r="Q20" s="116">
        <f>'N10'!Q20+'K10'!Q20</f>
        <v>0</v>
      </c>
      <c r="R20" s="121">
        <f>'N10'!R20+'K10'!R20</f>
        <v>0</v>
      </c>
      <c r="S20" s="121">
        <f>'N10'!S20+'K10'!S20</f>
        <v>0</v>
      </c>
      <c r="T20" s="33">
        <f>'N10'!T20+'K10'!T20</f>
        <v>0</v>
      </c>
      <c r="U20" s="115">
        <f>'N10'!U20+'K10'!U20</f>
        <v>0</v>
      </c>
      <c r="V20" s="115">
        <f>'N10'!V20+'K10'!V20</f>
        <v>0</v>
      </c>
      <c r="W20" s="115">
        <f>'N10'!W20+'K10'!W20</f>
        <v>0</v>
      </c>
      <c r="X20" s="116">
        <f>'N10'!X20+'K10'!X20</f>
        <v>0</v>
      </c>
      <c r="Y20" s="115">
        <f>'N10'!Y20+'K10'!Y20</f>
        <v>0</v>
      </c>
      <c r="Z20" s="116">
        <f>'N10'!Z20+'K10'!Z20</f>
        <v>0</v>
      </c>
      <c r="AA20" s="121">
        <f>'N10'!AA20+'K10'!AA20</f>
        <v>0</v>
      </c>
      <c r="AB20" s="121">
        <f>'N10'!AB20+'K10'!AB20</f>
        <v>0</v>
      </c>
      <c r="AC20" s="33">
        <f>'N10'!AC20+'K10'!AC20</f>
        <v>0</v>
      </c>
      <c r="AD20" s="12">
        <f>'N10'!AD20+'K10'!AD20</f>
        <v>664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su</v>
      </c>
      <c r="C21" s="114">
        <f>'N10'!C21+'K10'!C21</f>
        <v>325</v>
      </c>
      <c r="D21" s="115">
        <f>'N10'!D21+'K10'!D21</f>
        <v>111</v>
      </c>
      <c r="E21" s="115">
        <f>'N10'!E21+'K10'!E21</f>
        <v>0</v>
      </c>
      <c r="F21" s="116">
        <f>'N10'!F21+'K10'!F21</f>
        <v>15</v>
      </c>
      <c r="G21" s="114">
        <f>'N10'!G21+'K10'!G21</f>
        <v>2</v>
      </c>
      <c r="H21" s="116">
        <f>'N10'!H21+'K10'!H21</f>
        <v>84</v>
      </c>
      <c r="I21" s="114">
        <f>'N10'!I21+'K10'!I21</f>
        <v>4</v>
      </c>
      <c r="J21" s="116">
        <f>'N10'!J21+'K10'!J21</f>
        <v>6</v>
      </c>
      <c r="K21" s="33">
        <f>'N10'!K21+'K10'!K21</f>
        <v>547</v>
      </c>
      <c r="L21" s="115">
        <f>'N10'!L21+'K10'!L21</f>
        <v>0</v>
      </c>
      <c r="M21" s="115">
        <f>'N10'!M21+'K10'!M21</f>
        <v>0</v>
      </c>
      <c r="N21" s="115">
        <f>'N10'!N21+'K10'!N21</f>
        <v>0</v>
      </c>
      <c r="O21" s="116">
        <f>'N10'!O21+'K10'!O21</f>
        <v>0</v>
      </c>
      <c r="P21" s="115">
        <f>'N10'!P21+'K10'!P21</f>
        <v>0</v>
      </c>
      <c r="Q21" s="116">
        <f>'N10'!Q21+'K10'!Q21</f>
        <v>0</v>
      </c>
      <c r="R21" s="121">
        <f>'N10'!R21+'K10'!R21</f>
        <v>0</v>
      </c>
      <c r="S21" s="121">
        <f>'N10'!S21+'K10'!S21</f>
        <v>0</v>
      </c>
      <c r="T21" s="33">
        <f>'N10'!T21+'K10'!T21</f>
        <v>0</v>
      </c>
      <c r="U21" s="115">
        <f>'N10'!U21+'K10'!U21</f>
        <v>0</v>
      </c>
      <c r="V21" s="115">
        <f>'N10'!V21+'K10'!V21</f>
        <v>0</v>
      </c>
      <c r="W21" s="115">
        <f>'N10'!W21+'K10'!W21</f>
        <v>0</v>
      </c>
      <c r="X21" s="116">
        <f>'N10'!X21+'K10'!X21</f>
        <v>0</v>
      </c>
      <c r="Y21" s="115">
        <f>'N10'!Y21+'K10'!Y21</f>
        <v>0</v>
      </c>
      <c r="Z21" s="116">
        <f>'N10'!Z21+'K10'!Z21</f>
        <v>0</v>
      </c>
      <c r="AA21" s="121">
        <f>'N10'!AA21+'K10'!AA21</f>
        <v>0</v>
      </c>
      <c r="AB21" s="121">
        <f>'N10'!AB21+'K10'!AB21</f>
        <v>0</v>
      </c>
      <c r="AC21" s="33">
        <f>'N10'!AC21+'K10'!AC21</f>
        <v>0</v>
      </c>
      <c r="AD21" s="12">
        <f>'N10'!AD21+'K10'!AD21</f>
        <v>547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ma</v>
      </c>
      <c r="C22" s="114">
        <f>'N10'!C22+'K10'!C22</f>
        <v>194</v>
      </c>
      <c r="D22" s="115">
        <f>'N10'!D22+'K10'!D22</f>
        <v>98</v>
      </c>
      <c r="E22" s="115">
        <f>'N10'!E22+'K10'!E22</f>
        <v>1</v>
      </c>
      <c r="F22" s="116">
        <f>'N10'!F22+'K10'!F22</f>
        <v>10</v>
      </c>
      <c r="G22" s="114">
        <f>'N10'!G22+'K10'!G22</f>
        <v>1</v>
      </c>
      <c r="H22" s="116">
        <f>'N10'!H22+'K10'!H22</f>
        <v>54</v>
      </c>
      <c r="I22" s="114">
        <f>'N10'!I22+'K10'!I22</f>
        <v>14</v>
      </c>
      <c r="J22" s="116">
        <f>'N10'!J22+'K10'!J22</f>
        <v>21</v>
      </c>
      <c r="K22" s="33">
        <f>'N10'!K22+'K10'!K22</f>
        <v>393</v>
      </c>
      <c r="L22" s="115">
        <f>'N10'!L22+'K10'!L22</f>
        <v>0</v>
      </c>
      <c r="M22" s="115">
        <f>'N10'!M22+'K10'!M22</f>
        <v>0</v>
      </c>
      <c r="N22" s="115">
        <f>'N10'!N22+'K10'!N22</f>
        <v>0</v>
      </c>
      <c r="O22" s="116">
        <f>'N10'!O22+'K10'!O22</f>
        <v>0</v>
      </c>
      <c r="P22" s="115">
        <f>'N10'!P22+'K10'!P22</f>
        <v>0</v>
      </c>
      <c r="Q22" s="116">
        <f>'N10'!Q22+'K10'!Q22</f>
        <v>0</v>
      </c>
      <c r="R22" s="121">
        <f>'N10'!R22+'K10'!R22</f>
        <v>0</v>
      </c>
      <c r="S22" s="121">
        <f>'N10'!S22+'K10'!S22</f>
        <v>0</v>
      </c>
      <c r="T22" s="33">
        <f>'N10'!T22+'K10'!T22</f>
        <v>0</v>
      </c>
      <c r="U22" s="115">
        <f>'N10'!U22+'K10'!U22</f>
        <v>0</v>
      </c>
      <c r="V22" s="115">
        <f>'N10'!V22+'K10'!V22</f>
        <v>0</v>
      </c>
      <c r="W22" s="115">
        <f>'N10'!W22+'K10'!W22</f>
        <v>0</v>
      </c>
      <c r="X22" s="116">
        <f>'N10'!X22+'K10'!X22</f>
        <v>0</v>
      </c>
      <c r="Y22" s="115">
        <f>'N10'!Y22+'K10'!Y22</f>
        <v>0</v>
      </c>
      <c r="Z22" s="116">
        <f>'N10'!Z22+'K10'!Z22</f>
        <v>0</v>
      </c>
      <c r="AA22" s="121">
        <f>'N10'!AA22+'K10'!AA22</f>
        <v>0</v>
      </c>
      <c r="AB22" s="121">
        <f>'N10'!AB22+'K10'!AB22</f>
        <v>0</v>
      </c>
      <c r="AC22" s="33">
        <f>'N10'!AC22+'K10'!AC22</f>
        <v>0</v>
      </c>
      <c r="AD22" s="12">
        <f>'N10'!AD22+'K10'!AD22</f>
        <v>393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ti</v>
      </c>
      <c r="C23" s="114">
        <f>'N10'!C23+'K10'!C23</f>
        <v>135</v>
      </c>
      <c r="D23" s="115">
        <f>'N10'!D23+'K10'!D23</f>
        <v>81</v>
      </c>
      <c r="E23" s="115">
        <f>'N10'!E23+'K10'!E23</f>
        <v>0</v>
      </c>
      <c r="F23" s="116">
        <f>'N10'!F23+'K10'!F23</f>
        <v>5</v>
      </c>
      <c r="G23" s="114">
        <f>'N10'!G23+'K10'!G23</f>
        <v>3</v>
      </c>
      <c r="H23" s="116">
        <f>'N10'!H23+'K10'!H23</f>
        <v>73</v>
      </c>
      <c r="I23" s="114">
        <f>'N10'!I23+'K10'!I23</f>
        <v>6</v>
      </c>
      <c r="J23" s="116">
        <f>'N10'!J23+'K10'!J23</f>
        <v>9</v>
      </c>
      <c r="K23" s="33">
        <f>'N10'!K23+'K10'!K23</f>
        <v>312</v>
      </c>
      <c r="L23" s="115">
        <f>'N10'!L23+'K10'!L23</f>
        <v>0</v>
      </c>
      <c r="M23" s="115">
        <f>'N10'!M23+'K10'!M23</f>
        <v>0</v>
      </c>
      <c r="N23" s="115">
        <f>'N10'!N23+'K10'!N23</f>
        <v>0</v>
      </c>
      <c r="O23" s="116">
        <f>'N10'!O23+'K10'!O23</f>
        <v>0</v>
      </c>
      <c r="P23" s="115">
        <f>'N10'!P23+'K10'!P23</f>
        <v>0</v>
      </c>
      <c r="Q23" s="116">
        <f>'N10'!Q23+'K10'!Q23</f>
        <v>0</v>
      </c>
      <c r="R23" s="121">
        <f>'N10'!R23+'K10'!R23</f>
        <v>0</v>
      </c>
      <c r="S23" s="121">
        <f>'N10'!S23+'K10'!S23</f>
        <v>0</v>
      </c>
      <c r="T23" s="33">
        <f>'N10'!T23+'K10'!T23</f>
        <v>0</v>
      </c>
      <c r="U23" s="115">
        <f>'N10'!U23+'K10'!U23</f>
        <v>0</v>
      </c>
      <c r="V23" s="115">
        <f>'N10'!V23+'K10'!V23</f>
        <v>0</v>
      </c>
      <c r="W23" s="115">
        <f>'N10'!W23+'K10'!W23</f>
        <v>0</v>
      </c>
      <c r="X23" s="116">
        <f>'N10'!X23+'K10'!X23</f>
        <v>0</v>
      </c>
      <c r="Y23" s="115">
        <f>'N10'!Y23+'K10'!Y23</f>
        <v>0</v>
      </c>
      <c r="Z23" s="116">
        <f>'N10'!Z23+'K10'!Z23</f>
        <v>0</v>
      </c>
      <c r="AA23" s="121">
        <f>'N10'!AA23+'K10'!AA23</f>
        <v>0</v>
      </c>
      <c r="AB23" s="121">
        <f>'N10'!AB23+'K10'!AB23</f>
        <v>0</v>
      </c>
      <c r="AC23" s="33">
        <f>'N10'!AC23+'K10'!AC23</f>
        <v>0</v>
      </c>
      <c r="AD23" s="12">
        <f>'N10'!AD23+'K10'!AD23</f>
        <v>312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ke</v>
      </c>
      <c r="C24" s="114">
        <f>'N10'!C24+'K10'!C24</f>
        <v>66</v>
      </c>
      <c r="D24" s="115">
        <f>'N10'!D24+'K10'!D24</f>
        <v>29</v>
      </c>
      <c r="E24" s="115">
        <f>'N10'!E24+'K10'!E24</f>
        <v>0</v>
      </c>
      <c r="F24" s="116">
        <f>'N10'!F24+'K10'!F24</f>
        <v>2</v>
      </c>
      <c r="G24" s="114">
        <f>'N10'!G24+'K10'!G24</f>
        <v>2</v>
      </c>
      <c r="H24" s="116">
        <f>'N10'!H24+'K10'!H24</f>
        <v>46</v>
      </c>
      <c r="I24" s="114">
        <f>'N10'!I24+'K10'!I24</f>
        <v>0</v>
      </c>
      <c r="J24" s="116">
        <f>'N10'!J24+'K10'!J24</f>
        <v>0</v>
      </c>
      <c r="K24" s="33">
        <f>'N10'!K24+'K10'!K24</f>
        <v>145</v>
      </c>
      <c r="L24" s="115">
        <f>'N10'!L24+'K10'!L24</f>
        <v>0</v>
      </c>
      <c r="M24" s="115">
        <f>'N10'!M24+'K10'!M24</f>
        <v>0</v>
      </c>
      <c r="N24" s="115">
        <f>'N10'!N24+'K10'!N24</f>
        <v>0</v>
      </c>
      <c r="O24" s="116">
        <f>'N10'!O24+'K10'!O24</f>
        <v>0</v>
      </c>
      <c r="P24" s="115">
        <f>'N10'!P24+'K10'!P24</f>
        <v>0</v>
      </c>
      <c r="Q24" s="116">
        <f>'N10'!Q24+'K10'!Q24</f>
        <v>0</v>
      </c>
      <c r="R24" s="121">
        <f>'N10'!R24+'K10'!R24</f>
        <v>0</v>
      </c>
      <c r="S24" s="121">
        <f>'N10'!S24+'K10'!S24</f>
        <v>0</v>
      </c>
      <c r="T24" s="33">
        <f>'N10'!T24+'K10'!T24</f>
        <v>0</v>
      </c>
      <c r="U24" s="115">
        <f>'N10'!U24+'K10'!U24</f>
        <v>0</v>
      </c>
      <c r="V24" s="115">
        <f>'N10'!V24+'K10'!V24</f>
        <v>0</v>
      </c>
      <c r="W24" s="115">
        <f>'N10'!W24+'K10'!W24</f>
        <v>0</v>
      </c>
      <c r="X24" s="116">
        <f>'N10'!X24+'K10'!X24</f>
        <v>0</v>
      </c>
      <c r="Y24" s="115">
        <f>'N10'!Y24+'K10'!Y24</f>
        <v>0</v>
      </c>
      <c r="Z24" s="116">
        <f>'N10'!Z24+'K10'!Z24</f>
        <v>0</v>
      </c>
      <c r="AA24" s="121">
        <f>'N10'!AA24+'K10'!AA24</f>
        <v>0</v>
      </c>
      <c r="AB24" s="121">
        <f>'N10'!AB24+'K10'!AB24</f>
        <v>0</v>
      </c>
      <c r="AC24" s="33">
        <f>'N10'!AC24+'K10'!AC24</f>
        <v>0</v>
      </c>
      <c r="AD24" s="12">
        <f>'N10'!AD24+'K10'!AD24</f>
        <v>145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to</v>
      </c>
      <c r="C25" s="114">
        <f>'N10'!C25+'K10'!C25</f>
        <v>57</v>
      </c>
      <c r="D25" s="115">
        <f>'N10'!D25+'K10'!D25</f>
        <v>62</v>
      </c>
      <c r="E25" s="115">
        <f>'N10'!E25+'K10'!E25</f>
        <v>0</v>
      </c>
      <c r="F25" s="116">
        <f>'N10'!F25+'K10'!F25</f>
        <v>5</v>
      </c>
      <c r="G25" s="114">
        <f>'N10'!G25+'K10'!G25</f>
        <v>4</v>
      </c>
      <c r="H25" s="116">
        <f>'N10'!H25+'K10'!H25</f>
        <v>65</v>
      </c>
      <c r="I25" s="114">
        <f>'N10'!I25+'K10'!I25</f>
        <v>6</v>
      </c>
      <c r="J25" s="116">
        <f>'N10'!J25+'K10'!J25</f>
        <v>9</v>
      </c>
      <c r="K25" s="33">
        <f>'N10'!K25+'K10'!K25</f>
        <v>208</v>
      </c>
      <c r="L25" s="115">
        <f>'N10'!L25+'K10'!L25</f>
        <v>0</v>
      </c>
      <c r="M25" s="115">
        <f>'N10'!M25+'K10'!M25</f>
        <v>0</v>
      </c>
      <c r="N25" s="115">
        <f>'N10'!N25+'K10'!N25</f>
        <v>0</v>
      </c>
      <c r="O25" s="116">
        <f>'N10'!O25+'K10'!O25</f>
        <v>0</v>
      </c>
      <c r="P25" s="115">
        <f>'N10'!P25+'K10'!P25</f>
        <v>0</v>
      </c>
      <c r="Q25" s="116">
        <f>'N10'!Q25+'K10'!Q25</f>
        <v>0</v>
      </c>
      <c r="R25" s="121">
        <f>'N10'!R25+'K10'!R25</f>
        <v>0</v>
      </c>
      <c r="S25" s="121">
        <f>'N10'!S25+'K10'!S25</f>
        <v>0</v>
      </c>
      <c r="T25" s="33">
        <f>'N10'!T25+'K10'!T25</f>
        <v>0</v>
      </c>
      <c r="U25" s="115">
        <f>'N10'!U25+'K10'!U25</f>
        <v>0</v>
      </c>
      <c r="V25" s="115">
        <f>'N10'!V25+'K10'!V25</f>
        <v>0</v>
      </c>
      <c r="W25" s="115">
        <f>'N10'!W25+'K10'!W25</f>
        <v>0</v>
      </c>
      <c r="X25" s="116">
        <f>'N10'!X25+'K10'!X25</f>
        <v>0</v>
      </c>
      <c r="Y25" s="115">
        <f>'N10'!Y25+'K10'!Y25</f>
        <v>0</v>
      </c>
      <c r="Z25" s="116">
        <f>'N10'!Z25+'K10'!Z25</f>
        <v>0</v>
      </c>
      <c r="AA25" s="121">
        <f>'N10'!AA25+'K10'!AA25</f>
        <v>0</v>
      </c>
      <c r="AB25" s="121">
        <f>'N10'!AB25+'K10'!AB25</f>
        <v>0</v>
      </c>
      <c r="AC25" s="33">
        <f>'N10'!AC25+'K10'!AC25</f>
        <v>0</v>
      </c>
      <c r="AD25" s="12">
        <f>'N10'!AD25+'K10'!AD25</f>
        <v>208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pe</v>
      </c>
      <c r="C26" s="114">
        <f>'N10'!C26+'K10'!C26</f>
        <v>138</v>
      </c>
      <c r="D26" s="115">
        <f>'N10'!D26+'K10'!D26</f>
        <v>61</v>
      </c>
      <c r="E26" s="115">
        <f>'N10'!E26+'K10'!E26</f>
        <v>0</v>
      </c>
      <c r="F26" s="116">
        <f>'N10'!F26+'K10'!F26</f>
        <v>4</v>
      </c>
      <c r="G26" s="114">
        <f>'N10'!G26+'K10'!G26</f>
        <v>5</v>
      </c>
      <c r="H26" s="116">
        <f>'N10'!H26+'K10'!H26</f>
        <v>91</v>
      </c>
      <c r="I26" s="114">
        <f>'N10'!I26+'K10'!I26</f>
        <v>14</v>
      </c>
      <c r="J26" s="116">
        <f>'N10'!J26+'K10'!J26</f>
        <v>21</v>
      </c>
      <c r="K26" s="33">
        <f>'N10'!K26+'K10'!K26</f>
        <v>334</v>
      </c>
      <c r="L26" s="115">
        <f>'N10'!L26+'K10'!L26</f>
        <v>0</v>
      </c>
      <c r="M26" s="115">
        <f>'N10'!M26+'K10'!M26</f>
        <v>0</v>
      </c>
      <c r="N26" s="115">
        <f>'N10'!N26+'K10'!N26</f>
        <v>0</v>
      </c>
      <c r="O26" s="116">
        <f>'N10'!O26+'K10'!O26</f>
        <v>0</v>
      </c>
      <c r="P26" s="115">
        <f>'N10'!P26+'K10'!P26</f>
        <v>0</v>
      </c>
      <c r="Q26" s="116">
        <f>'N10'!Q26+'K10'!Q26</f>
        <v>0</v>
      </c>
      <c r="R26" s="121">
        <f>'N10'!R26+'K10'!R26</f>
        <v>0</v>
      </c>
      <c r="S26" s="121">
        <f>'N10'!S26+'K10'!S26</f>
        <v>0</v>
      </c>
      <c r="T26" s="33">
        <f>'N10'!T26+'K10'!T26</f>
        <v>0</v>
      </c>
      <c r="U26" s="115">
        <f>'N10'!U26+'K10'!U26</f>
        <v>0</v>
      </c>
      <c r="V26" s="115">
        <f>'N10'!V26+'K10'!V26</f>
        <v>0</v>
      </c>
      <c r="W26" s="115">
        <f>'N10'!W26+'K10'!W26</f>
        <v>0</v>
      </c>
      <c r="X26" s="116">
        <f>'N10'!X26+'K10'!X26</f>
        <v>0</v>
      </c>
      <c r="Y26" s="115">
        <f>'N10'!Y26+'K10'!Y26</f>
        <v>0</v>
      </c>
      <c r="Z26" s="116">
        <f>'N10'!Z26+'K10'!Z26</f>
        <v>0</v>
      </c>
      <c r="AA26" s="121">
        <f>'N10'!AA26+'K10'!AA26</f>
        <v>0</v>
      </c>
      <c r="AB26" s="121">
        <f>'N10'!AB26+'K10'!AB26</f>
        <v>0</v>
      </c>
      <c r="AC26" s="33">
        <f>'N10'!AC26+'K10'!AC26</f>
        <v>0</v>
      </c>
      <c r="AD26" s="12">
        <f>'N10'!AD26+'K10'!AD26</f>
        <v>334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la</v>
      </c>
      <c r="C27" s="114">
        <f>'N10'!C27+'K10'!C27</f>
        <v>403</v>
      </c>
      <c r="D27" s="115">
        <f>'N10'!D27+'K10'!D27</f>
        <v>110</v>
      </c>
      <c r="E27" s="115">
        <f>'N10'!E27+'K10'!E27</f>
        <v>6</v>
      </c>
      <c r="F27" s="116">
        <f>'N10'!F27+'K10'!F27</f>
        <v>14</v>
      </c>
      <c r="G27" s="114">
        <f>'N10'!G27+'K10'!G27</f>
        <v>8</v>
      </c>
      <c r="H27" s="116">
        <f>'N10'!H27+'K10'!H27</f>
        <v>117</v>
      </c>
      <c r="I27" s="114">
        <f>'N10'!I27+'K10'!I27</f>
        <v>14</v>
      </c>
      <c r="J27" s="116">
        <f>'N10'!J27+'K10'!J27</f>
        <v>21</v>
      </c>
      <c r="K27" s="33">
        <f>'N10'!K27+'K10'!K27</f>
        <v>693</v>
      </c>
      <c r="L27" s="115">
        <f>'N10'!L27+'K10'!L27</f>
        <v>0</v>
      </c>
      <c r="M27" s="115">
        <f>'N10'!M27+'K10'!M27</f>
        <v>0</v>
      </c>
      <c r="N27" s="115">
        <f>'N10'!N27+'K10'!N27</f>
        <v>0</v>
      </c>
      <c r="O27" s="116">
        <f>'N10'!O27+'K10'!O27</f>
        <v>0</v>
      </c>
      <c r="P27" s="115">
        <f>'N10'!P27+'K10'!P27</f>
        <v>0</v>
      </c>
      <c r="Q27" s="116">
        <f>'N10'!Q27+'K10'!Q27</f>
        <v>0</v>
      </c>
      <c r="R27" s="121">
        <f>'N10'!R27+'K10'!R27</f>
        <v>0</v>
      </c>
      <c r="S27" s="121">
        <f>'N10'!S27+'K10'!S27</f>
        <v>0</v>
      </c>
      <c r="T27" s="33">
        <f>'N10'!T27+'K10'!T27</f>
        <v>0</v>
      </c>
      <c r="U27" s="115">
        <f>'N10'!U27+'K10'!U27</f>
        <v>0</v>
      </c>
      <c r="V27" s="115">
        <f>'N10'!V27+'K10'!V27</f>
        <v>0</v>
      </c>
      <c r="W27" s="115">
        <f>'N10'!W27+'K10'!W27</f>
        <v>0</v>
      </c>
      <c r="X27" s="116">
        <f>'N10'!X27+'K10'!X27</f>
        <v>0</v>
      </c>
      <c r="Y27" s="115">
        <f>'N10'!Y27+'K10'!Y27</f>
        <v>0</v>
      </c>
      <c r="Z27" s="116">
        <f>'N10'!Z27+'K10'!Z27</f>
        <v>0</v>
      </c>
      <c r="AA27" s="121">
        <f>'N10'!AA27+'K10'!AA27</f>
        <v>0</v>
      </c>
      <c r="AB27" s="121">
        <f>'N10'!AB27+'K10'!AB27</f>
        <v>0</v>
      </c>
      <c r="AC27" s="33">
        <f>'N10'!AC27+'K10'!AC27</f>
        <v>0</v>
      </c>
      <c r="AD27" s="12">
        <f>'N10'!AD27+'K10'!AD27</f>
        <v>693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su</v>
      </c>
      <c r="C28" s="114">
        <f>'N10'!C28+'K10'!C28</f>
        <v>175</v>
      </c>
      <c r="D28" s="115">
        <f>'N10'!D28+'K10'!D28</f>
        <v>60</v>
      </c>
      <c r="E28" s="115">
        <f>'N10'!E28+'K10'!E28</f>
        <v>2</v>
      </c>
      <c r="F28" s="116">
        <f>'N10'!F28+'K10'!F28</f>
        <v>10</v>
      </c>
      <c r="G28" s="114">
        <f>'N10'!G28+'K10'!G28</f>
        <v>2</v>
      </c>
      <c r="H28" s="116">
        <f>'N10'!H28+'K10'!H28</f>
        <v>23</v>
      </c>
      <c r="I28" s="114">
        <f>'N10'!I28+'K10'!I28</f>
        <v>2</v>
      </c>
      <c r="J28" s="116">
        <f>'N10'!J28+'K10'!J28</f>
        <v>3</v>
      </c>
      <c r="K28" s="33">
        <f>'N10'!K28+'K10'!K28</f>
        <v>277</v>
      </c>
      <c r="L28" s="115">
        <f>'N10'!L28+'K10'!L28</f>
        <v>0</v>
      </c>
      <c r="M28" s="115">
        <f>'N10'!M28+'K10'!M28</f>
        <v>0</v>
      </c>
      <c r="N28" s="115">
        <f>'N10'!N28+'K10'!N28</f>
        <v>0</v>
      </c>
      <c r="O28" s="116">
        <f>'N10'!O28+'K10'!O28</f>
        <v>0</v>
      </c>
      <c r="P28" s="115">
        <f>'N10'!P28+'K10'!P28</f>
        <v>0</v>
      </c>
      <c r="Q28" s="116">
        <f>'N10'!Q28+'K10'!Q28</f>
        <v>0</v>
      </c>
      <c r="R28" s="121">
        <f>'N10'!R28+'K10'!R28</f>
        <v>0</v>
      </c>
      <c r="S28" s="121">
        <f>'N10'!S28+'K10'!S28</f>
        <v>0</v>
      </c>
      <c r="T28" s="33">
        <f>'N10'!T28+'K10'!T28</f>
        <v>0</v>
      </c>
      <c r="U28" s="115">
        <f>'N10'!U28+'K10'!U28</f>
        <v>0</v>
      </c>
      <c r="V28" s="115">
        <f>'N10'!V28+'K10'!V28</f>
        <v>0</v>
      </c>
      <c r="W28" s="115">
        <f>'N10'!W28+'K10'!W28</f>
        <v>0</v>
      </c>
      <c r="X28" s="116">
        <f>'N10'!X28+'K10'!X28</f>
        <v>0</v>
      </c>
      <c r="Y28" s="115">
        <f>'N10'!Y28+'K10'!Y28</f>
        <v>0</v>
      </c>
      <c r="Z28" s="116">
        <f>'N10'!Z28+'K10'!Z28</f>
        <v>0</v>
      </c>
      <c r="AA28" s="121">
        <f>'N10'!AA28+'K10'!AA28</f>
        <v>0</v>
      </c>
      <c r="AB28" s="121">
        <f>'N10'!AB28+'K10'!AB28</f>
        <v>0</v>
      </c>
      <c r="AC28" s="33">
        <f>'N10'!AC28+'K10'!AC28</f>
        <v>0</v>
      </c>
      <c r="AD28" s="12">
        <f>'N10'!AD28+'K10'!AD28</f>
        <v>277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ma</v>
      </c>
      <c r="C29" s="114">
        <f>'N10'!C29+'K10'!C29</f>
        <v>89</v>
      </c>
      <c r="D29" s="115">
        <f>'N10'!D29+'K10'!D29</f>
        <v>71</v>
      </c>
      <c r="E29" s="115">
        <f>'N10'!E29+'K10'!E29</f>
        <v>2</v>
      </c>
      <c r="F29" s="116">
        <f>'N10'!F29+'K10'!F29</f>
        <v>2</v>
      </c>
      <c r="G29" s="114">
        <f>'N10'!G29+'K10'!G29</f>
        <v>1</v>
      </c>
      <c r="H29" s="116">
        <f>'N10'!H29+'K10'!H29</f>
        <v>29</v>
      </c>
      <c r="I29" s="114">
        <f>'N10'!I29+'K10'!I29</f>
        <v>6</v>
      </c>
      <c r="J29" s="116">
        <f>'N10'!J29+'K10'!J29</f>
        <v>9</v>
      </c>
      <c r="K29" s="33">
        <f>'N10'!K29+'K10'!K29</f>
        <v>209</v>
      </c>
      <c r="L29" s="115">
        <f>'N10'!L29+'K10'!L29</f>
        <v>0</v>
      </c>
      <c r="M29" s="115">
        <f>'N10'!M29+'K10'!M29</f>
        <v>0</v>
      </c>
      <c r="N29" s="115">
        <f>'N10'!N29+'K10'!N29</f>
        <v>0</v>
      </c>
      <c r="O29" s="116">
        <f>'N10'!O29+'K10'!O29</f>
        <v>0</v>
      </c>
      <c r="P29" s="115">
        <f>'N10'!P29+'K10'!P29</f>
        <v>0</v>
      </c>
      <c r="Q29" s="116">
        <f>'N10'!Q29+'K10'!Q29</f>
        <v>0</v>
      </c>
      <c r="R29" s="121">
        <f>'N10'!R29+'K10'!R29</f>
        <v>0</v>
      </c>
      <c r="S29" s="121">
        <f>'N10'!S29+'K10'!S29</f>
        <v>0</v>
      </c>
      <c r="T29" s="33">
        <f>'N10'!T29+'K10'!T29</f>
        <v>0</v>
      </c>
      <c r="U29" s="115">
        <f>'N10'!U29+'K10'!U29</f>
        <v>0</v>
      </c>
      <c r="V29" s="115">
        <f>'N10'!V29+'K10'!V29</f>
        <v>0</v>
      </c>
      <c r="W29" s="115">
        <f>'N10'!W29+'K10'!W29</f>
        <v>0</v>
      </c>
      <c r="X29" s="116">
        <f>'N10'!X29+'K10'!X29</f>
        <v>0</v>
      </c>
      <c r="Y29" s="115">
        <f>'N10'!Y29+'K10'!Y29</f>
        <v>0</v>
      </c>
      <c r="Z29" s="116">
        <f>'N10'!Z29+'K10'!Z29</f>
        <v>0</v>
      </c>
      <c r="AA29" s="121">
        <f>'N10'!AA29+'K10'!AA29</f>
        <v>0</v>
      </c>
      <c r="AB29" s="121">
        <f>'N10'!AB29+'K10'!AB29</f>
        <v>0</v>
      </c>
      <c r="AC29" s="33">
        <f>'N10'!AC29+'K10'!AC29</f>
        <v>0</v>
      </c>
      <c r="AD29" s="12">
        <f>'N10'!AD29+'K10'!AD29</f>
        <v>209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ti</v>
      </c>
      <c r="C30" s="114">
        <f>'N10'!C30+'K10'!C30</f>
        <v>93</v>
      </c>
      <c r="D30" s="115">
        <f>'N10'!D30+'K10'!D30</f>
        <v>51</v>
      </c>
      <c r="E30" s="115">
        <f>'N10'!E30+'K10'!E30</f>
        <v>0</v>
      </c>
      <c r="F30" s="116">
        <f>'N10'!F30+'K10'!F30</f>
        <v>1</v>
      </c>
      <c r="G30" s="114">
        <f>'N10'!G30+'K10'!G30</f>
        <v>0</v>
      </c>
      <c r="H30" s="116">
        <f>'N10'!H30+'K10'!H30</f>
        <v>43</v>
      </c>
      <c r="I30" s="114">
        <f>'N10'!I30+'K10'!I30</f>
        <v>2</v>
      </c>
      <c r="J30" s="116">
        <f>'N10'!J30+'K10'!J30</f>
        <v>3</v>
      </c>
      <c r="K30" s="33">
        <f>'N10'!K30+'K10'!K30</f>
        <v>193</v>
      </c>
      <c r="L30" s="115">
        <f>'N10'!L30+'K10'!L30</f>
        <v>0</v>
      </c>
      <c r="M30" s="115">
        <f>'N10'!M30+'K10'!M30</f>
        <v>0</v>
      </c>
      <c r="N30" s="115">
        <f>'N10'!N30+'K10'!N30</f>
        <v>0</v>
      </c>
      <c r="O30" s="116">
        <f>'N10'!O30+'K10'!O30</f>
        <v>0</v>
      </c>
      <c r="P30" s="115">
        <f>'N10'!P30+'K10'!P30</f>
        <v>0</v>
      </c>
      <c r="Q30" s="116">
        <f>'N10'!Q30+'K10'!Q30</f>
        <v>0</v>
      </c>
      <c r="R30" s="121">
        <f>'N10'!R30+'K10'!R30</f>
        <v>0</v>
      </c>
      <c r="S30" s="121">
        <f>'N10'!S30+'K10'!S30</f>
        <v>0</v>
      </c>
      <c r="T30" s="33">
        <f>'N10'!T30+'K10'!T30</f>
        <v>0</v>
      </c>
      <c r="U30" s="115">
        <f>'N10'!U30+'K10'!U30</f>
        <v>0</v>
      </c>
      <c r="V30" s="115">
        <f>'N10'!V30+'K10'!V30</f>
        <v>0</v>
      </c>
      <c r="W30" s="115">
        <f>'N10'!W30+'K10'!W30</f>
        <v>0</v>
      </c>
      <c r="X30" s="116">
        <f>'N10'!X30+'K10'!X30</f>
        <v>0</v>
      </c>
      <c r="Y30" s="115">
        <f>'N10'!Y30+'K10'!Y30</f>
        <v>0</v>
      </c>
      <c r="Z30" s="116">
        <f>'N10'!Z30+'K10'!Z30</f>
        <v>0</v>
      </c>
      <c r="AA30" s="121">
        <f>'N10'!AA30+'K10'!AA30</f>
        <v>0</v>
      </c>
      <c r="AB30" s="121">
        <f>'N10'!AB30+'K10'!AB30</f>
        <v>0</v>
      </c>
      <c r="AC30" s="33">
        <f>'N10'!AC30+'K10'!AC30</f>
        <v>0</v>
      </c>
      <c r="AD30" s="12">
        <f>'N10'!AD30+'K10'!AD30</f>
        <v>193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ke</v>
      </c>
      <c r="C31" s="114">
        <f>'N10'!C31+'K10'!C31</f>
        <v>93</v>
      </c>
      <c r="D31" s="115">
        <f>'N10'!D31+'K10'!D31</f>
        <v>51</v>
      </c>
      <c r="E31" s="115">
        <f>'N10'!E31+'K10'!E31</f>
        <v>0</v>
      </c>
      <c r="F31" s="116">
        <f>'N10'!F31+'K10'!F31</f>
        <v>1</v>
      </c>
      <c r="G31" s="114">
        <f>'N10'!G31+'K10'!G31</f>
        <v>1</v>
      </c>
      <c r="H31" s="116">
        <f>'N10'!H31+'K10'!H31</f>
        <v>43</v>
      </c>
      <c r="I31" s="114">
        <f>'N10'!I31+'K10'!I31</f>
        <v>0</v>
      </c>
      <c r="J31" s="116">
        <f>'N10'!J31+'K10'!J31</f>
        <v>0</v>
      </c>
      <c r="K31" s="33">
        <f>'N10'!K31+'K10'!K31</f>
        <v>189</v>
      </c>
      <c r="L31" s="115">
        <f>'N10'!L31+'K10'!L31</f>
        <v>0</v>
      </c>
      <c r="M31" s="115">
        <f>'N10'!M31+'K10'!M31</f>
        <v>0</v>
      </c>
      <c r="N31" s="115">
        <f>'N10'!N31+'K10'!N31</f>
        <v>0</v>
      </c>
      <c r="O31" s="116">
        <f>'N10'!O31+'K10'!O31</f>
        <v>0</v>
      </c>
      <c r="P31" s="115">
        <f>'N10'!P31+'K10'!P31</f>
        <v>0</v>
      </c>
      <c r="Q31" s="116">
        <f>'N10'!Q31+'K10'!Q31</f>
        <v>0</v>
      </c>
      <c r="R31" s="121">
        <f>'N10'!R31+'K10'!R31</f>
        <v>0</v>
      </c>
      <c r="S31" s="121">
        <f>'N10'!S31+'K10'!S31</f>
        <v>0</v>
      </c>
      <c r="T31" s="33">
        <f>'N10'!T31+'K10'!T31</f>
        <v>0</v>
      </c>
      <c r="U31" s="115">
        <f>'N10'!U31+'K10'!U31</f>
        <v>0</v>
      </c>
      <c r="V31" s="115">
        <f>'N10'!V31+'K10'!V31</f>
        <v>0</v>
      </c>
      <c r="W31" s="115">
        <f>'N10'!W31+'K10'!W31</f>
        <v>0</v>
      </c>
      <c r="X31" s="116">
        <f>'N10'!X31+'K10'!X31</f>
        <v>0</v>
      </c>
      <c r="Y31" s="115">
        <f>'N10'!Y31+'K10'!Y31</f>
        <v>0</v>
      </c>
      <c r="Z31" s="116">
        <f>'N10'!Z31+'K10'!Z31</f>
        <v>0</v>
      </c>
      <c r="AA31" s="121">
        <f>'N10'!AA31+'K10'!AA31</f>
        <v>0</v>
      </c>
      <c r="AB31" s="121">
        <f>'N10'!AB31+'K10'!AB31</f>
        <v>0</v>
      </c>
      <c r="AC31" s="33">
        <f>'N10'!AC31+'K10'!AC31</f>
        <v>0</v>
      </c>
      <c r="AD31" s="12">
        <f>'N10'!AD31+'K10'!AD31</f>
        <v>189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to</v>
      </c>
      <c r="C32" s="114">
        <f>'N10'!C32+'K10'!C32</f>
        <v>49</v>
      </c>
      <c r="D32" s="115">
        <f>'N10'!D32+'K10'!D32</f>
        <v>23</v>
      </c>
      <c r="E32" s="115">
        <f>'N10'!E32+'K10'!E32</f>
        <v>0</v>
      </c>
      <c r="F32" s="116">
        <f>'N10'!F32+'K10'!F32</f>
        <v>4</v>
      </c>
      <c r="G32" s="114">
        <f>'N10'!G32+'K10'!G32</f>
        <v>0</v>
      </c>
      <c r="H32" s="116">
        <f>'N10'!H32+'K10'!H32</f>
        <v>22</v>
      </c>
      <c r="I32" s="114">
        <f>'N10'!I32+'K10'!I32</f>
        <v>2</v>
      </c>
      <c r="J32" s="116">
        <f>'N10'!J32+'K10'!J32</f>
        <v>3</v>
      </c>
      <c r="K32" s="33">
        <f>'N10'!K32+'K10'!K32</f>
        <v>103</v>
      </c>
      <c r="L32" s="115">
        <f>'N10'!L32+'K10'!L32</f>
        <v>0</v>
      </c>
      <c r="M32" s="115">
        <f>'N10'!M32+'K10'!M32</f>
        <v>0</v>
      </c>
      <c r="N32" s="115">
        <f>'N10'!N32+'K10'!N32</f>
        <v>0</v>
      </c>
      <c r="O32" s="116">
        <f>'N10'!O32+'K10'!O32</f>
        <v>0</v>
      </c>
      <c r="P32" s="115">
        <f>'N10'!P32+'K10'!P32</f>
        <v>0</v>
      </c>
      <c r="Q32" s="116">
        <f>'N10'!Q32+'K10'!Q32</f>
        <v>0</v>
      </c>
      <c r="R32" s="121">
        <f>'N10'!R32+'K10'!R32</f>
        <v>0</v>
      </c>
      <c r="S32" s="121">
        <f>'N10'!S32+'K10'!S32</f>
        <v>0</v>
      </c>
      <c r="T32" s="33">
        <f>'N10'!T32+'K10'!T32</f>
        <v>0</v>
      </c>
      <c r="U32" s="115">
        <f>'N10'!U32+'K10'!U32</f>
        <v>0</v>
      </c>
      <c r="V32" s="115">
        <f>'N10'!V32+'K10'!V32</f>
        <v>0</v>
      </c>
      <c r="W32" s="115">
        <f>'N10'!W32+'K10'!W32</f>
        <v>0</v>
      </c>
      <c r="X32" s="116">
        <f>'N10'!X32+'K10'!X32</f>
        <v>0</v>
      </c>
      <c r="Y32" s="115">
        <f>'N10'!Y32+'K10'!Y32</f>
        <v>0</v>
      </c>
      <c r="Z32" s="116">
        <f>'N10'!Z32+'K10'!Z32</f>
        <v>0</v>
      </c>
      <c r="AA32" s="121">
        <f>'N10'!AA32+'K10'!AA32</f>
        <v>0</v>
      </c>
      <c r="AB32" s="121">
        <f>'N10'!AB32+'K10'!AB32</f>
        <v>0</v>
      </c>
      <c r="AC32" s="33">
        <f>'N10'!AC32+'K10'!AC32</f>
        <v>0</v>
      </c>
      <c r="AD32" s="12">
        <f>'N10'!AD32+'K10'!AD32</f>
        <v>103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pe</v>
      </c>
      <c r="C33" s="114">
        <f>'N10'!C33+'K10'!C33</f>
        <v>124</v>
      </c>
      <c r="D33" s="115">
        <f>'N10'!D33+'K10'!D33</f>
        <v>54</v>
      </c>
      <c r="E33" s="115">
        <f>'N10'!E33+'K10'!E33</f>
        <v>2</v>
      </c>
      <c r="F33" s="116">
        <f>'N10'!F33+'K10'!F33</f>
        <v>5</v>
      </c>
      <c r="G33" s="114">
        <f>'N10'!G33+'K10'!G33</f>
        <v>2</v>
      </c>
      <c r="H33" s="116">
        <f>'N10'!H33+'K10'!H33</f>
        <v>37</v>
      </c>
      <c r="I33" s="114">
        <f>'N10'!I33+'K10'!I33</f>
        <v>16</v>
      </c>
      <c r="J33" s="116">
        <f>'N10'!J33+'K10'!J33</f>
        <v>24</v>
      </c>
      <c r="K33" s="33">
        <f>'N10'!K33+'K10'!K33</f>
        <v>264</v>
      </c>
      <c r="L33" s="115">
        <f>'N10'!L33+'K10'!L33</f>
        <v>0</v>
      </c>
      <c r="M33" s="115">
        <f>'N10'!M33+'K10'!M33</f>
        <v>0</v>
      </c>
      <c r="N33" s="115">
        <f>'N10'!N33+'K10'!N33</f>
        <v>0</v>
      </c>
      <c r="O33" s="116">
        <f>'N10'!O33+'K10'!O33</f>
        <v>0</v>
      </c>
      <c r="P33" s="115">
        <f>'N10'!P33+'K10'!P33</f>
        <v>0</v>
      </c>
      <c r="Q33" s="116">
        <f>'N10'!Q33+'K10'!Q33</f>
        <v>0</v>
      </c>
      <c r="R33" s="121">
        <f>'N10'!R33+'K10'!R33</f>
        <v>0</v>
      </c>
      <c r="S33" s="121">
        <f>'N10'!S33+'K10'!S33</f>
        <v>0</v>
      </c>
      <c r="T33" s="33">
        <f>'N10'!T33+'K10'!T33</f>
        <v>0</v>
      </c>
      <c r="U33" s="115">
        <f>'N10'!U33+'K10'!U33</f>
        <v>0</v>
      </c>
      <c r="V33" s="115">
        <f>'N10'!V33+'K10'!V33</f>
        <v>0</v>
      </c>
      <c r="W33" s="115">
        <f>'N10'!W33+'K10'!W33</f>
        <v>0</v>
      </c>
      <c r="X33" s="116">
        <f>'N10'!X33+'K10'!X33</f>
        <v>0</v>
      </c>
      <c r="Y33" s="115">
        <f>'N10'!Y33+'K10'!Y33</f>
        <v>0</v>
      </c>
      <c r="Z33" s="116">
        <f>'N10'!Z33+'K10'!Z33</f>
        <v>0</v>
      </c>
      <c r="AA33" s="121">
        <f>'N10'!AA33+'K10'!AA33</f>
        <v>0</v>
      </c>
      <c r="AB33" s="121">
        <f>'N10'!AB33+'K10'!AB33</f>
        <v>0</v>
      </c>
      <c r="AC33" s="33">
        <f>'N10'!AC33+'K10'!AC33</f>
        <v>0</v>
      </c>
      <c r="AD33" s="12">
        <f>'N10'!AD33+'K10'!AD33</f>
        <v>264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la</v>
      </c>
      <c r="C34" s="114">
        <f>'N10'!C34+'K10'!C34</f>
        <v>196</v>
      </c>
      <c r="D34" s="115">
        <f>'N10'!D34+'K10'!D34</f>
        <v>58</v>
      </c>
      <c r="E34" s="115">
        <f>'N10'!E34+'K10'!E34</f>
        <v>3</v>
      </c>
      <c r="F34" s="116">
        <f>'N10'!F34+'K10'!F34</f>
        <v>11</v>
      </c>
      <c r="G34" s="114">
        <f>'N10'!G34+'K10'!G34</f>
        <v>3</v>
      </c>
      <c r="H34" s="116">
        <f>'N10'!H34+'K10'!H34</f>
        <v>66</v>
      </c>
      <c r="I34" s="114">
        <f>'N10'!I34+'K10'!I34</f>
        <v>26</v>
      </c>
      <c r="J34" s="116">
        <f>'N10'!J34+'K10'!J34</f>
        <v>39</v>
      </c>
      <c r="K34" s="33">
        <f>'N10'!K34+'K10'!K34</f>
        <v>402</v>
      </c>
      <c r="L34" s="115">
        <f>'N10'!L34+'K10'!L34</f>
        <v>0</v>
      </c>
      <c r="M34" s="115">
        <f>'N10'!M34+'K10'!M34</f>
        <v>0</v>
      </c>
      <c r="N34" s="115">
        <f>'N10'!N34+'K10'!N34</f>
        <v>0</v>
      </c>
      <c r="O34" s="116">
        <f>'N10'!O34+'K10'!O34</f>
        <v>0</v>
      </c>
      <c r="P34" s="115">
        <f>'N10'!P34+'K10'!P34</f>
        <v>0</v>
      </c>
      <c r="Q34" s="116">
        <f>'N10'!Q34+'K10'!Q34</f>
        <v>0</v>
      </c>
      <c r="R34" s="121">
        <f>'N10'!R34+'K10'!R34</f>
        <v>0</v>
      </c>
      <c r="S34" s="121">
        <f>'N10'!S34+'K10'!S34</f>
        <v>0</v>
      </c>
      <c r="T34" s="33">
        <f>'N10'!T34+'K10'!T34</f>
        <v>0</v>
      </c>
      <c r="U34" s="115">
        <f>'N10'!U34+'K10'!U34</f>
        <v>0</v>
      </c>
      <c r="V34" s="115">
        <f>'N10'!V34+'K10'!V34</f>
        <v>0</v>
      </c>
      <c r="W34" s="115">
        <f>'N10'!W34+'K10'!W34</f>
        <v>0</v>
      </c>
      <c r="X34" s="116">
        <f>'N10'!X34+'K10'!X34</f>
        <v>0</v>
      </c>
      <c r="Y34" s="115">
        <f>'N10'!Y34+'K10'!Y34</f>
        <v>0</v>
      </c>
      <c r="Z34" s="116">
        <f>'N10'!Z34+'K10'!Z34</f>
        <v>0</v>
      </c>
      <c r="AA34" s="121">
        <f>'N10'!AA34+'K10'!AA34</f>
        <v>0</v>
      </c>
      <c r="AB34" s="121">
        <f>'N10'!AB34+'K10'!AB34</f>
        <v>0</v>
      </c>
      <c r="AC34" s="33">
        <f>'N10'!AC34+'K10'!AC34</f>
        <v>0</v>
      </c>
      <c r="AD34" s="12">
        <f>'N10'!AD34+'K10'!AD34</f>
        <v>402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su</v>
      </c>
      <c r="C35" s="117">
        <f>'N10'!C35+'K10'!C35</f>
        <v>301</v>
      </c>
      <c r="D35" s="118">
        <f>'N10'!D35+'K10'!D35</f>
        <v>98</v>
      </c>
      <c r="E35" s="118">
        <f>'N10'!E35+'K10'!E35</f>
        <v>3</v>
      </c>
      <c r="F35" s="119">
        <f>'N10'!F35+'K10'!F35</f>
        <v>12</v>
      </c>
      <c r="G35" s="117">
        <f>'N10'!G35+'K10'!G35</f>
        <v>5</v>
      </c>
      <c r="H35" s="119">
        <f>'N10'!H35+'K10'!H35</f>
        <v>105</v>
      </c>
      <c r="I35" s="117">
        <f>'N10'!I35+'K10'!I35</f>
        <v>8</v>
      </c>
      <c r="J35" s="119">
        <f>'N10'!J35+'K10'!J35</f>
        <v>12</v>
      </c>
      <c r="K35" s="34">
        <f>'N10'!K35+'K10'!K35</f>
        <v>544</v>
      </c>
      <c r="L35" s="122">
        <f>'N10'!L35+'K10'!L35</f>
        <v>0</v>
      </c>
      <c r="M35" s="122">
        <f>'N10'!M35+'K10'!M35</f>
        <v>0</v>
      </c>
      <c r="N35" s="122">
        <f>'N10'!N35+'K10'!N35</f>
        <v>0</v>
      </c>
      <c r="O35" s="123">
        <f>'N10'!O35+'K10'!O35</f>
        <v>0</v>
      </c>
      <c r="P35" s="122">
        <f>'N10'!P35+'K10'!P35</f>
        <v>0</v>
      </c>
      <c r="Q35" s="123">
        <f>'N10'!Q35+'K10'!Q35</f>
        <v>0</v>
      </c>
      <c r="R35" s="124">
        <f>'N10'!R35+'K10'!R35</f>
        <v>0</v>
      </c>
      <c r="S35" s="124">
        <f>'N10'!S35+'K10'!S35</f>
        <v>0</v>
      </c>
      <c r="T35" s="34">
        <f>'N10'!T35+'K10'!T35</f>
        <v>0</v>
      </c>
      <c r="U35" s="122">
        <f>'N10'!U35+'K10'!U35</f>
        <v>0</v>
      </c>
      <c r="V35" s="122">
        <f>'N10'!V35+'K10'!V35</f>
        <v>0</v>
      </c>
      <c r="W35" s="122">
        <f>'N10'!W35+'K10'!W35</f>
        <v>0</v>
      </c>
      <c r="X35" s="123">
        <f>'N10'!X35+'K10'!X35</f>
        <v>0</v>
      </c>
      <c r="Y35" s="122">
        <f>'N10'!Y35+'K10'!Y35</f>
        <v>0</v>
      </c>
      <c r="Z35" s="123">
        <f>'N10'!Z35+'K10'!Z35</f>
        <v>0</v>
      </c>
      <c r="AA35" s="124">
        <f>'N10'!AA35+'K10'!AA35</f>
        <v>0</v>
      </c>
      <c r="AB35" s="124">
        <f>'N10'!AB35+'K10'!AB35</f>
        <v>0</v>
      </c>
      <c r="AC35" s="34">
        <f>'N10'!AC35+'K10'!AC35</f>
        <v>0</v>
      </c>
      <c r="AD35" s="19">
        <f>'N10'!AD35+'K10'!AD35</f>
        <v>544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'N10'!C36+'K10'!C36</f>
        <v>5870</v>
      </c>
      <c r="D36" s="83">
        <f>'N10'!D36+'K10'!D36</f>
        <v>1973</v>
      </c>
      <c r="E36" s="83">
        <f>'N10'!E36+'K10'!E36</f>
        <v>44</v>
      </c>
      <c r="F36" s="84">
        <f>'N10'!F36+'K10'!F36</f>
        <v>331</v>
      </c>
      <c r="G36" s="83">
        <f>'N10'!G36+'K10'!G36</f>
        <v>2434</v>
      </c>
      <c r="H36" s="84">
        <f>'N10'!H36+'K10'!H36</f>
        <v>3340</v>
      </c>
      <c r="I36" s="83">
        <f>'N10'!I36+'K10'!I36</f>
        <v>191</v>
      </c>
      <c r="J36" s="84">
        <f>'N10'!J36+'K10'!J36</f>
        <v>287</v>
      </c>
      <c r="K36" s="85">
        <f>'N10'!K36+'K10'!K36</f>
        <v>14470</v>
      </c>
      <c r="L36" s="83">
        <f>'N10'!L36+'K10'!L36</f>
        <v>0</v>
      </c>
      <c r="M36" s="83">
        <f>'N10'!M36+'K10'!M36</f>
        <v>0</v>
      </c>
      <c r="N36" s="83">
        <f>'N10'!N36+'K10'!N36</f>
        <v>0</v>
      </c>
      <c r="O36" s="84">
        <f>'N10'!O36+'K10'!O36</f>
        <v>0</v>
      </c>
      <c r="P36" s="83">
        <f>'N10'!P36+'K10'!P36</f>
        <v>0</v>
      </c>
      <c r="Q36" s="84">
        <f>'N10'!Q36+'K10'!Q36</f>
        <v>0</v>
      </c>
      <c r="R36" s="86">
        <f>'N10'!R36+'K10'!R36</f>
        <v>0</v>
      </c>
      <c r="S36" s="86">
        <f>'N10'!S36+'K10'!S36</f>
        <v>0</v>
      </c>
      <c r="T36" s="85">
        <f>'N10'!T36+'K10'!T36</f>
        <v>0</v>
      </c>
      <c r="U36" s="83">
        <f>'N10'!U36+'K10'!U36</f>
        <v>0</v>
      </c>
      <c r="V36" s="83">
        <f>'N10'!V36+'K10'!V36</f>
        <v>0</v>
      </c>
      <c r="W36" s="83">
        <f>'N10'!W36+'K10'!W36</f>
        <v>0</v>
      </c>
      <c r="X36" s="84">
        <f>'N10'!X36+'K10'!X36</f>
        <v>0</v>
      </c>
      <c r="Y36" s="83">
        <f>'N10'!Y36+'K10'!Y36</f>
        <v>0</v>
      </c>
      <c r="Z36" s="84">
        <f>'N10'!Z36+'K10'!Z36</f>
        <v>0</v>
      </c>
      <c r="AA36" s="86">
        <f>'N10'!AA36+'K10'!AA36</f>
        <v>0</v>
      </c>
      <c r="AB36" s="86">
        <f>'N10'!AB36+'K10'!AB36</f>
        <v>0</v>
      </c>
      <c r="AC36" s="85">
        <f>'N10'!AC36+'K10'!AC36</f>
        <v>0</v>
      </c>
      <c r="AD36" s="87">
        <f>'N10'!AD36+'K10'!AD36</f>
        <v>14470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'N10'!AD38+'K10'!AD38</f>
        <v>14470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'N10'!AD39+'K10'!AD39</f>
        <v>4219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'N10'!AD40+'K10'!AD40</f>
        <v>428008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'N10'!AD41+'K10'!AD41</f>
        <v>-110447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8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ma</v>
      </c>
      <c r="C5" s="111">
        <f>'N11'!C5+'K11'!C5</f>
        <v>113</v>
      </c>
      <c r="D5" s="112">
        <f>'N11'!D5+'K11'!D5</f>
        <v>25</v>
      </c>
      <c r="E5" s="112">
        <f>'N11'!E5+'K11'!E5</f>
        <v>8</v>
      </c>
      <c r="F5" s="113">
        <f>'N11'!F5+'K11'!F5</f>
        <v>9</v>
      </c>
      <c r="G5" s="111">
        <f>'N11'!G5+'K11'!G5</f>
        <v>2</v>
      </c>
      <c r="H5" s="113">
        <f>'N11'!H5+'K11'!H5</f>
        <v>17</v>
      </c>
      <c r="I5" s="111">
        <f>'N11'!I5+'K11'!I5</f>
        <v>0</v>
      </c>
      <c r="J5" s="113">
        <f>'N11'!J5+'K11'!J5</f>
        <v>0</v>
      </c>
      <c r="K5" s="32">
        <f>'N11'!K5+'K11'!K5</f>
        <v>174</v>
      </c>
      <c r="L5" s="112">
        <f>'N11'!L5+'K11'!L5</f>
        <v>0</v>
      </c>
      <c r="M5" s="112">
        <f>'N11'!M5+'K11'!M5</f>
        <v>0</v>
      </c>
      <c r="N5" s="112">
        <f>'N11'!N5+'K11'!N5</f>
        <v>0</v>
      </c>
      <c r="O5" s="113">
        <f>'N11'!O5+'K11'!O5</f>
        <v>0</v>
      </c>
      <c r="P5" s="112">
        <f>'N11'!P5+'K11'!P5</f>
        <v>0</v>
      </c>
      <c r="Q5" s="113">
        <f>'N11'!Q5+'K11'!Q5</f>
        <v>0</v>
      </c>
      <c r="R5" s="120">
        <f>'N11'!R5+'K11'!R5</f>
        <v>0</v>
      </c>
      <c r="S5" s="120">
        <f>'N11'!S5+'K11'!S5</f>
        <v>0</v>
      </c>
      <c r="T5" s="32">
        <f>'N11'!T5+'K11'!T5</f>
        <v>0</v>
      </c>
      <c r="U5" s="112">
        <f>'N11'!U5+'K11'!U5</f>
        <v>0</v>
      </c>
      <c r="V5" s="112">
        <f>'N11'!V5+'K11'!V5</f>
        <v>0</v>
      </c>
      <c r="W5" s="112">
        <f>'N11'!W5+'K11'!W5</f>
        <v>0</v>
      </c>
      <c r="X5" s="113">
        <f>'N11'!X5+'K11'!X5</f>
        <v>0</v>
      </c>
      <c r="Y5" s="112">
        <f>'N11'!Y5+'K11'!Y5</f>
        <v>0</v>
      </c>
      <c r="Z5" s="113">
        <f>'N11'!Z5+'K11'!Z5</f>
        <v>0</v>
      </c>
      <c r="AA5" s="120">
        <f>'N11'!AA5+'K11'!AA5</f>
        <v>0</v>
      </c>
      <c r="AB5" s="120">
        <f>'N11'!AB5+'K11'!AB5</f>
        <v>0</v>
      </c>
      <c r="AC5" s="32">
        <f>'N11'!AC5+'K11'!AC5</f>
        <v>0</v>
      </c>
      <c r="AD5" s="17">
        <f>'N11'!AD5+'K11'!AD5</f>
        <v>174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ti</v>
      </c>
      <c r="C6" s="114">
        <f>'N11'!C6+'K11'!C6</f>
        <v>89</v>
      </c>
      <c r="D6" s="115">
        <f>'N11'!D6+'K11'!D6</f>
        <v>31</v>
      </c>
      <c r="E6" s="115">
        <f>'N11'!E6+'K11'!E6</f>
        <v>3</v>
      </c>
      <c r="F6" s="116">
        <f>'N11'!F6+'K11'!F6</f>
        <v>3</v>
      </c>
      <c r="G6" s="114">
        <f>'N11'!G6+'K11'!G6</f>
        <v>28</v>
      </c>
      <c r="H6" s="116">
        <f>'N11'!H6+'K11'!H6</f>
        <v>50</v>
      </c>
      <c r="I6" s="114">
        <f>'N11'!I6+'K11'!I6</f>
        <v>0</v>
      </c>
      <c r="J6" s="116">
        <f>'N11'!J6+'K11'!J6</f>
        <v>0</v>
      </c>
      <c r="K6" s="33">
        <f>'N11'!K6+'K11'!K6</f>
        <v>204</v>
      </c>
      <c r="L6" s="115">
        <f>'N11'!L6+'K11'!L6</f>
        <v>0</v>
      </c>
      <c r="M6" s="115">
        <f>'N11'!M6+'K11'!M6</f>
        <v>0</v>
      </c>
      <c r="N6" s="115">
        <f>'N11'!N6+'K11'!N6</f>
        <v>0</v>
      </c>
      <c r="O6" s="116">
        <f>'N11'!O6+'K11'!O6</f>
        <v>0</v>
      </c>
      <c r="P6" s="115">
        <f>'N11'!P6+'K11'!P6</f>
        <v>0</v>
      </c>
      <c r="Q6" s="116">
        <f>'N11'!Q6+'K11'!Q6</f>
        <v>0</v>
      </c>
      <c r="R6" s="121">
        <f>'N11'!R6+'K11'!R6</f>
        <v>0</v>
      </c>
      <c r="S6" s="121">
        <f>'N11'!S6+'K11'!S6</f>
        <v>0</v>
      </c>
      <c r="T6" s="33">
        <f>'N11'!T6+'K11'!T6</f>
        <v>0</v>
      </c>
      <c r="U6" s="115">
        <f>'N11'!U6+'K11'!U6</f>
        <v>0</v>
      </c>
      <c r="V6" s="115">
        <f>'N11'!V6+'K11'!V6</f>
        <v>0</v>
      </c>
      <c r="W6" s="115">
        <f>'N11'!W6+'K11'!W6</f>
        <v>0</v>
      </c>
      <c r="X6" s="116">
        <f>'N11'!X6+'K11'!X6</f>
        <v>0</v>
      </c>
      <c r="Y6" s="115">
        <f>'N11'!Y6+'K11'!Y6</f>
        <v>0</v>
      </c>
      <c r="Z6" s="116">
        <f>'N11'!Z6+'K11'!Z6</f>
        <v>0</v>
      </c>
      <c r="AA6" s="121">
        <f>'N11'!AA6+'K11'!AA6</f>
        <v>0</v>
      </c>
      <c r="AB6" s="121">
        <f>'N11'!AB6+'K11'!AB6</f>
        <v>0</v>
      </c>
      <c r="AC6" s="33">
        <f>'N11'!AC6+'K11'!AC6</f>
        <v>0</v>
      </c>
      <c r="AD6" s="12">
        <f>'N11'!AD6+'K11'!AD6</f>
        <v>204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ke</v>
      </c>
      <c r="C7" s="114">
        <f>'N11'!C7+'K11'!C7</f>
        <v>113</v>
      </c>
      <c r="D7" s="115">
        <f>'N11'!D7+'K11'!D7</f>
        <v>25</v>
      </c>
      <c r="E7" s="115">
        <f>'N11'!E7+'K11'!E7</f>
        <v>0</v>
      </c>
      <c r="F7" s="116">
        <f>'N11'!F7+'K11'!F7</f>
        <v>0</v>
      </c>
      <c r="G7" s="114">
        <f>'N11'!G7+'K11'!G7</f>
        <v>4</v>
      </c>
      <c r="H7" s="116">
        <f>'N11'!H7+'K11'!H7</f>
        <v>62</v>
      </c>
      <c r="I7" s="114">
        <f>'N11'!I7+'K11'!I7</f>
        <v>4</v>
      </c>
      <c r="J7" s="116">
        <f>'N11'!J7+'K11'!J7</f>
        <v>5</v>
      </c>
      <c r="K7" s="33">
        <f>'N11'!K7+'K11'!K7</f>
        <v>213</v>
      </c>
      <c r="L7" s="115">
        <f>'N11'!L7+'K11'!L7</f>
        <v>0</v>
      </c>
      <c r="M7" s="115">
        <f>'N11'!M7+'K11'!M7</f>
        <v>0</v>
      </c>
      <c r="N7" s="115">
        <f>'N11'!N7+'K11'!N7</f>
        <v>0</v>
      </c>
      <c r="O7" s="116">
        <f>'N11'!O7+'K11'!O7</f>
        <v>0</v>
      </c>
      <c r="P7" s="115">
        <f>'N11'!P7+'K11'!P7</f>
        <v>0</v>
      </c>
      <c r="Q7" s="116">
        <f>'N11'!Q7+'K11'!Q7</f>
        <v>0</v>
      </c>
      <c r="R7" s="121">
        <f>'N11'!R7+'K11'!R7</f>
        <v>0</v>
      </c>
      <c r="S7" s="121">
        <f>'N11'!S7+'K11'!S7</f>
        <v>0</v>
      </c>
      <c r="T7" s="33">
        <f>'N11'!T7+'K11'!T7</f>
        <v>0</v>
      </c>
      <c r="U7" s="115">
        <f>'N11'!U7+'K11'!U7</f>
        <v>0</v>
      </c>
      <c r="V7" s="115">
        <f>'N11'!V7+'K11'!V7</f>
        <v>0</v>
      </c>
      <c r="W7" s="115">
        <f>'N11'!W7+'K11'!W7</f>
        <v>0</v>
      </c>
      <c r="X7" s="116">
        <f>'N11'!X7+'K11'!X7</f>
        <v>0</v>
      </c>
      <c r="Y7" s="115">
        <f>'N11'!Y7+'K11'!Y7</f>
        <v>0</v>
      </c>
      <c r="Z7" s="116">
        <f>'N11'!Z7+'K11'!Z7</f>
        <v>0</v>
      </c>
      <c r="AA7" s="121">
        <f>'N11'!AA7+'K11'!AA7</f>
        <v>0</v>
      </c>
      <c r="AB7" s="121">
        <f>'N11'!AB7+'K11'!AB7</f>
        <v>0</v>
      </c>
      <c r="AC7" s="33">
        <f>'N11'!AC7+'K11'!AC7</f>
        <v>0</v>
      </c>
      <c r="AD7" s="12">
        <f>'N11'!AD7+'K11'!AD7</f>
        <v>213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to</v>
      </c>
      <c r="C8" s="114">
        <f>'N11'!C8+'K11'!C8</f>
        <v>141</v>
      </c>
      <c r="D8" s="115">
        <f>'N11'!D8+'K11'!D8</f>
        <v>33</v>
      </c>
      <c r="E8" s="115">
        <f>'N11'!E8+'K11'!E8</f>
        <v>4</v>
      </c>
      <c r="F8" s="116">
        <f>'N11'!F8+'K11'!F8</f>
        <v>0</v>
      </c>
      <c r="G8" s="114">
        <f>'N11'!G8+'K11'!G8</f>
        <v>8</v>
      </c>
      <c r="H8" s="116">
        <f>'N11'!H8+'K11'!H8</f>
        <v>61</v>
      </c>
      <c r="I8" s="114">
        <f>'N11'!I8+'K11'!I8</f>
        <v>5</v>
      </c>
      <c r="J8" s="116">
        <f>'N11'!J8+'K11'!J8</f>
        <v>8</v>
      </c>
      <c r="K8" s="33">
        <f>'N11'!K8+'K11'!K8</f>
        <v>260</v>
      </c>
      <c r="L8" s="115">
        <f>'N11'!L8+'K11'!L8</f>
        <v>0</v>
      </c>
      <c r="M8" s="115">
        <f>'N11'!M8+'K11'!M8</f>
        <v>0</v>
      </c>
      <c r="N8" s="115">
        <f>'N11'!N8+'K11'!N8</f>
        <v>0</v>
      </c>
      <c r="O8" s="116">
        <f>'N11'!O8+'K11'!O8</f>
        <v>0</v>
      </c>
      <c r="P8" s="115">
        <f>'N11'!P8+'K11'!P8</f>
        <v>0</v>
      </c>
      <c r="Q8" s="116">
        <f>'N11'!Q8+'K11'!Q8</f>
        <v>0</v>
      </c>
      <c r="R8" s="121">
        <f>'N11'!R8+'K11'!R8</f>
        <v>0</v>
      </c>
      <c r="S8" s="121">
        <f>'N11'!S8+'K11'!S8</f>
        <v>0</v>
      </c>
      <c r="T8" s="33">
        <f>'N11'!T8+'K11'!T8</f>
        <v>0</v>
      </c>
      <c r="U8" s="115">
        <f>'N11'!U8+'K11'!U8</f>
        <v>0</v>
      </c>
      <c r="V8" s="115">
        <f>'N11'!V8+'K11'!V8</f>
        <v>0</v>
      </c>
      <c r="W8" s="115">
        <f>'N11'!W8+'K11'!W8</f>
        <v>0</v>
      </c>
      <c r="X8" s="116">
        <f>'N11'!X8+'K11'!X8</f>
        <v>0</v>
      </c>
      <c r="Y8" s="115">
        <f>'N11'!Y8+'K11'!Y8</f>
        <v>0</v>
      </c>
      <c r="Z8" s="116">
        <f>'N11'!Z8+'K11'!Z8</f>
        <v>0</v>
      </c>
      <c r="AA8" s="121">
        <f>'N11'!AA8+'K11'!AA8</f>
        <v>0</v>
      </c>
      <c r="AB8" s="121">
        <f>'N11'!AB8+'K11'!AB8</f>
        <v>0</v>
      </c>
      <c r="AC8" s="33">
        <f>'N11'!AC8+'K11'!AC8</f>
        <v>0</v>
      </c>
      <c r="AD8" s="12">
        <f>'N11'!AD8+'K11'!AD8</f>
        <v>260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pe</v>
      </c>
      <c r="C9" s="114">
        <f>'N11'!C9+'K11'!C9</f>
        <v>255</v>
      </c>
      <c r="D9" s="115">
        <f>'N11'!D9+'K11'!D9</f>
        <v>64</v>
      </c>
      <c r="E9" s="115">
        <f>'N11'!E9+'K11'!E9</f>
        <v>0</v>
      </c>
      <c r="F9" s="116">
        <f>'N11'!F9+'K11'!F9</f>
        <v>4</v>
      </c>
      <c r="G9" s="114">
        <f>'N11'!G9+'K11'!G9</f>
        <v>3</v>
      </c>
      <c r="H9" s="116">
        <f>'N11'!H9+'K11'!H9</f>
        <v>75</v>
      </c>
      <c r="I9" s="114">
        <f>'N11'!I9+'K11'!I9</f>
        <v>2</v>
      </c>
      <c r="J9" s="116">
        <f>'N11'!J9+'K11'!J9</f>
        <v>3</v>
      </c>
      <c r="K9" s="33">
        <f>'N11'!K9+'K11'!K9</f>
        <v>406</v>
      </c>
      <c r="L9" s="115">
        <f>'N11'!L9+'K11'!L9</f>
        <v>0</v>
      </c>
      <c r="M9" s="115">
        <f>'N11'!M9+'K11'!M9</f>
        <v>0</v>
      </c>
      <c r="N9" s="115">
        <f>'N11'!N9+'K11'!N9</f>
        <v>0</v>
      </c>
      <c r="O9" s="116">
        <f>'N11'!O9+'K11'!O9</f>
        <v>0</v>
      </c>
      <c r="P9" s="115">
        <f>'N11'!P9+'K11'!P9</f>
        <v>0</v>
      </c>
      <c r="Q9" s="116">
        <f>'N11'!Q9+'K11'!Q9</f>
        <v>0</v>
      </c>
      <c r="R9" s="121">
        <f>'N11'!R9+'K11'!R9</f>
        <v>0</v>
      </c>
      <c r="S9" s="121">
        <f>'N11'!S9+'K11'!S9</f>
        <v>0</v>
      </c>
      <c r="T9" s="33">
        <f>'N11'!T9+'K11'!T9</f>
        <v>0</v>
      </c>
      <c r="U9" s="115">
        <f>'N11'!U9+'K11'!U9</f>
        <v>0</v>
      </c>
      <c r="V9" s="115">
        <f>'N11'!V9+'K11'!V9</f>
        <v>0</v>
      </c>
      <c r="W9" s="115">
        <f>'N11'!W9+'K11'!W9</f>
        <v>0</v>
      </c>
      <c r="X9" s="116">
        <f>'N11'!X9+'K11'!X9</f>
        <v>0</v>
      </c>
      <c r="Y9" s="115">
        <f>'N11'!Y9+'K11'!Y9</f>
        <v>0</v>
      </c>
      <c r="Z9" s="116">
        <f>'N11'!Z9+'K11'!Z9</f>
        <v>0</v>
      </c>
      <c r="AA9" s="121">
        <f>'N11'!AA9+'K11'!AA9</f>
        <v>0</v>
      </c>
      <c r="AB9" s="121">
        <f>'N11'!AB9+'K11'!AB9</f>
        <v>0</v>
      </c>
      <c r="AC9" s="33">
        <f>'N11'!AC9+'K11'!AC9</f>
        <v>0</v>
      </c>
      <c r="AD9" s="12">
        <f>'N11'!AD9+'K11'!AD9</f>
        <v>406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la</v>
      </c>
      <c r="C10" s="114">
        <f>'N11'!C10+'K11'!C10</f>
        <v>453</v>
      </c>
      <c r="D10" s="115">
        <f>'N11'!D10+'K11'!D10</f>
        <v>141</v>
      </c>
      <c r="E10" s="115">
        <f>'N11'!E10+'K11'!E10</f>
        <v>6</v>
      </c>
      <c r="F10" s="116">
        <f>'N11'!F10+'K11'!F10</f>
        <v>22</v>
      </c>
      <c r="G10" s="114">
        <f>'N11'!G10+'K11'!G10</f>
        <v>5</v>
      </c>
      <c r="H10" s="116">
        <f>'N11'!H10+'K11'!H10</f>
        <v>125</v>
      </c>
      <c r="I10" s="114">
        <f>'N11'!I10+'K11'!I10</f>
        <v>18</v>
      </c>
      <c r="J10" s="116">
        <f>'N11'!J10+'K11'!J10</f>
        <v>25</v>
      </c>
      <c r="K10" s="33">
        <f>'N11'!K10+'K11'!K10</f>
        <v>795</v>
      </c>
      <c r="L10" s="115">
        <f>'N11'!L10+'K11'!L10</f>
        <v>0</v>
      </c>
      <c r="M10" s="115">
        <f>'N11'!M10+'K11'!M10</f>
        <v>0</v>
      </c>
      <c r="N10" s="115">
        <f>'N11'!N10+'K11'!N10</f>
        <v>0</v>
      </c>
      <c r="O10" s="116">
        <f>'N11'!O10+'K11'!O10</f>
        <v>0</v>
      </c>
      <c r="P10" s="115">
        <f>'N11'!P10+'K11'!P10</f>
        <v>0</v>
      </c>
      <c r="Q10" s="116">
        <f>'N11'!Q10+'K11'!Q10</f>
        <v>0</v>
      </c>
      <c r="R10" s="121">
        <f>'N11'!R10+'K11'!R10</f>
        <v>0</v>
      </c>
      <c r="S10" s="121">
        <f>'N11'!S10+'K11'!S10</f>
        <v>0</v>
      </c>
      <c r="T10" s="33">
        <f>'N11'!T10+'K11'!T10</f>
        <v>0</v>
      </c>
      <c r="U10" s="115">
        <f>'N11'!U10+'K11'!U10</f>
        <v>0</v>
      </c>
      <c r="V10" s="115">
        <f>'N11'!V10+'K11'!V10</f>
        <v>0</v>
      </c>
      <c r="W10" s="115">
        <f>'N11'!W10+'K11'!W10</f>
        <v>0</v>
      </c>
      <c r="X10" s="116">
        <f>'N11'!X10+'K11'!X10</f>
        <v>0</v>
      </c>
      <c r="Y10" s="115">
        <f>'N11'!Y10+'K11'!Y10</f>
        <v>0</v>
      </c>
      <c r="Z10" s="116">
        <f>'N11'!Z10+'K11'!Z10</f>
        <v>0</v>
      </c>
      <c r="AA10" s="121">
        <f>'N11'!AA10+'K11'!AA10</f>
        <v>0</v>
      </c>
      <c r="AB10" s="121">
        <f>'N11'!AB10+'K11'!AB10</f>
        <v>0</v>
      </c>
      <c r="AC10" s="33">
        <f>'N11'!AC10+'K11'!AC10</f>
        <v>0</v>
      </c>
      <c r="AD10" s="12">
        <f>'N11'!AD10+'K11'!AD10</f>
        <v>795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su</v>
      </c>
      <c r="C11" s="114">
        <f>'N11'!C11+'K11'!C11</f>
        <v>300</v>
      </c>
      <c r="D11" s="115">
        <f>'N11'!D11+'K11'!D11</f>
        <v>60</v>
      </c>
      <c r="E11" s="115">
        <f>'N11'!E11+'K11'!E11</f>
        <v>2</v>
      </c>
      <c r="F11" s="116">
        <f>'N11'!F11+'K11'!F11</f>
        <v>42</v>
      </c>
      <c r="G11" s="114">
        <f>'N11'!G11+'K11'!G11</f>
        <v>0</v>
      </c>
      <c r="H11" s="116">
        <f>'N11'!H11+'K11'!H11</f>
        <v>101</v>
      </c>
      <c r="I11" s="114">
        <f>'N11'!I11+'K11'!I11</f>
        <v>2</v>
      </c>
      <c r="J11" s="116">
        <f>'N11'!J11+'K11'!J11</f>
        <v>3</v>
      </c>
      <c r="K11" s="33">
        <f>'N11'!K11+'K11'!K11</f>
        <v>510</v>
      </c>
      <c r="L11" s="115">
        <f>'N11'!L11+'K11'!L11</f>
        <v>0</v>
      </c>
      <c r="M11" s="115">
        <f>'N11'!M11+'K11'!M11</f>
        <v>0</v>
      </c>
      <c r="N11" s="115">
        <f>'N11'!N11+'K11'!N11</f>
        <v>0</v>
      </c>
      <c r="O11" s="116">
        <f>'N11'!O11+'K11'!O11</f>
        <v>0</v>
      </c>
      <c r="P11" s="115">
        <f>'N11'!P11+'K11'!P11</f>
        <v>0</v>
      </c>
      <c r="Q11" s="116">
        <f>'N11'!Q11+'K11'!Q11</f>
        <v>0</v>
      </c>
      <c r="R11" s="121">
        <f>'N11'!R11+'K11'!R11</f>
        <v>0</v>
      </c>
      <c r="S11" s="121">
        <f>'N11'!S11+'K11'!S11</f>
        <v>0</v>
      </c>
      <c r="T11" s="33">
        <f>'N11'!T11+'K11'!T11</f>
        <v>0</v>
      </c>
      <c r="U11" s="115">
        <f>'N11'!U11+'K11'!U11</f>
        <v>0</v>
      </c>
      <c r="V11" s="115">
        <f>'N11'!V11+'K11'!V11</f>
        <v>0</v>
      </c>
      <c r="W11" s="115">
        <f>'N11'!W11+'K11'!W11</f>
        <v>0</v>
      </c>
      <c r="X11" s="116">
        <f>'N11'!X11+'K11'!X11</f>
        <v>0</v>
      </c>
      <c r="Y11" s="115">
        <f>'N11'!Y11+'K11'!Y11</f>
        <v>0</v>
      </c>
      <c r="Z11" s="116">
        <f>'N11'!Z11+'K11'!Z11</f>
        <v>0</v>
      </c>
      <c r="AA11" s="121">
        <f>'N11'!AA11+'K11'!AA11</f>
        <v>0</v>
      </c>
      <c r="AB11" s="121">
        <f>'N11'!AB11+'K11'!AB11</f>
        <v>0</v>
      </c>
      <c r="AC11" s="33">
        <f>'N11'!AC11+'K11'!AC11</f>
        <v>0</v>
      </c>
      <c r="AD11" s="12">
        <f>'N11'!AD11+'K11'!AD11</f>
        <v>510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ma</v>
      </c>
      <c r="C12" s="114">
        <f>'N11'!C12+'K11'!C12</f>
        <v>65</v>
      </c>
      <c r="D12" s="115">
        <f>'N11'!D12+'K11'!D12</f>
        <v>47</v>
      </c>
      <c r="E12" s="115">
        <f>'N11'!E12+'K11'!E12</f>
        <v>0</v>
      </c>
      <c r="F12" s="116">
        <f>'N11'!F12+'K11'!F12</f>
        <v>6</v>
      </c>
      <c r="G12" s="114">
        <f>'N11'!G12+'K11'!G12</f>
        <v>2</v>
      </c>
      <c r="H12" s="116">
        <f>'N11'!H12+'K11'!H12</f>
        <v>21</v>
      </c>
      <c r="I12" s="114">
        <f>'N11'!I12+'K11'!I12</f>
        <v>2</v>
      </c>
      <c r="J12" s="116">
        <f>'N11'!J12+'K11'!J12</f>
        <v>3</v>
      </c>
      <c r="K12" s="33">
        <f>'N11'!K12+'K11'!K12</f>
        <v>146</v>
      </c>
      <c r="L12" s="115">
        <f>'N11'!L12+'K11'!L12</f>
        <v>0</v>
      </c>
      <c r="M12" s="115">
        <f>'N11'!M12+'K11'!M12</f>
        <v>0</v>
      </c>
      <c r="N12" s="115">
        <f>'N11'!N12+'K11'!N12</f>
        <v>0</v>
      </c>
      <c r="O12" s="116">
        <f>'N11'!O12+'K11'!O12</f>
        <v>0</v>
      </c>
      <c r="P12" s="115">
        <f>'N11'!P12+'K11'!P12</f>
        <v>0</v>
      </c>
      <c r="Q12" s="116">
        <f>'N11'!Q12+'K11'!Q12</f>
        <v>0</v>
      </c>
      <c r="R12" s="121">
        <f>'N11'!R12+'K11'!R12</f>
        <v>0</v>
      </c>
      <c r="S12" s="121">
        <f>'N11'!S12+'K11'!S12</f>
        <v>0</v>
      </c>
      <c r="T12" s="33">
        <f>'N11'!T12+'K11'!T12</f>
        <v>0</v>
      </c>
      <c r="U12" s="115">
        <f>'N11'!U12+'K11'!U12</f>
        <v>0</v>
      </c>
      <c r="V12" s="115">
        <f>'N11'!V12+'K11'!V12</f>
        <v>0</v>
      </c>
      <c r="W12" s="115">
        <f>'N11'!W12+'K11'!W12</f>
        <v>0</v>
      </c>
      <c r="X12" s="116">
        <f>'N11'!X12+'K11'!X12</f>
        <v>0</v>
      </c>
      <c r="Y12" s="115">
        <f>'N11'!Y12+'K11'!Y12</f>
        <v>0</v>
      </c>
      <c r="Z12" s="116">
        <f>'N11'!Z12+'K11'!Z12</f>
        <v>0</v>
      </c>
      <c r="AA12" s="121">
        <f>'N11'!AA12+'K11'!AA12</f>
        <v>0</v>
      </c>
      <c r="AB12" s="121">
        <f>'N11'!AB12+'K11'!AB12</f>
        <v>0</v>
      </c>
      <c r="AC12" s="33">
        <f>'N11'!AC12+'K11'!AC12</f>
        <v>0</v>
      </c>
      <c r="AD12" s="12">
        <f>'N11'!AD12+'K11'!AD12</f>
        <v>146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ti</v>
      </c>
      <c r="C13" s="114">
        <f>'N11'!C13+'K11'!C13</f>
        <v>6</v>
      </c>
      <c r="D13" s="115">
        <f>'N11'!D13+'K11'!D13</f>
        <v>0</v>
      </c>
      <c r="E13" s="115">
        <f>'N11'!E13+'K11'!E13</f>
        <v>0</v>
      </c>
      <c r="F13" s="116">
        <f>'N11'!F13+'K11'!F13</f>
        <v>0</v>
      </c>
      <c r="G13" s="114">
        <f>'N11'!G13+'K11'!G13</f>
        <v>0</v>
      </c>
      <c r="H13" s="116">
        <f>'N11'!H13+'K11'!H13</f>
        <v>1</v>
      </c>
      <c r="I13" s="114">
        <f>'N11'!I13+'K11'!I13</f>
        <v>0</v>
      </c>
      <c r="J13" s="116">
        <f>'N11'!J13+'K11'!J13</f>
        <v>0</v>
      </c>
      <c r="K13" s="33">
        <f>'N11'!K13+'K11'!K13</f>
        <v>7</v>
      </c>
      <c r="L13" s="115">
        <f>'N11'!L13+'K11'!L13</f>
        <v>0</v>
      </c>
      <c r="M13" s="115">
        <f>'N11'!M13+'K11'!M13</f>
        <v>0</v>
      </c>
      <c r="N13" s="115">
        <f>'N11'!N13+'K11'!N13</f>
        <v>0</v>
      </c>
      <c r="O13" s="116">
        <f>'N11'!O13+'K11'!O13</f>
        <v>0</v>
      </c>
      <c r="P13" s="115">
        <f>'N11'!P13+'K11'!P13</f>
        <v>0</v>
      </c>
      <c r="Q13" s="116">
        <f>'N11'!Q13+'K11'!Q13</f>
        <v>0</v>
      </c>
      <c r="R13" s="121">
        <f>'N11'!R13+'K11'!R13</f>
        <v>0</v>
      </c>
      <c r="S13" s="121">
        <f>'N11'!S13+'K11'!S13</f>
        <v>0</v>
      </c>
      <c r="T13" s="33">
        <f>'N11'!T13+'K11'!T13</f>
        <v>0</v>
      </c>
      <c r="U13" s="115">
        <f>'N11'!U13+'K11'!U13</f>
        <v>0</v>
      </c>
      <c r="V13" s="115">
        <f>'N11'!V13+'K11'!V13</f>
        <v>0</v>
      </c>
      <c r="W13" s="115">
        <f>'N11'!W13+'K11'!W13</f>
        <v>0</v>
      </c>
      <c r="X13" s="116">
        <f>'N11'!X13+'K11'!X13</f>
        <v>0</v>
      </c>
      <c r="Y13" s="115">
        <f>'N11'!Y13+'K11'!Y13</f>
        <v>0</v>
      </c>
      <c r="Z13" s="116">
        <f>'N11'!Z13+'K11'!Z13</f>
        <v>0</v>
      </c>
      <c r="AA13" s="121">
        <f>'N11'!AA13+'K11'!AA13</f>
        <v>0</v>
      </c>
      <c r="AB13" s="121">
        <f>'N11'!AB13+'K11'!AB13</f>
        <v>0</v>
      </c>
      <c r="AC13" s="33">
        <f>'N11'!AC13+'K11'!AC13</f>
        <v>0</v>
      </c>
      <c r="AD13" s="12">
        <f>'N11'!AD13+'K11'!AD13</f>
        <v>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ke</v>
      </c>
      <c r="C14" s="114">
        <f>'N11'!C14+'K11'!C14</f>
        <v>11</v>
      </c>
      <c r="D14" s="115">
        <f>'N11'!D14+'K11'!D14</f>
        <v>0</v>
      </c>
      <c r="E14" s="115">
        <f>'N11'!E14+'K11'!E14</f>
        <v>0</v>
      </c>
      <c r="F14" s="116">
        <f>'N11'!F14+'K11'!F14</f>
        <v>1</v>
      </c>
      <c r="G14" s="114">
        <f>'N11'!G14+'K11'!G14</f>
        <v>3</v>
      </c>
      <c r="H14" s="116">
        <f>'N11'!H14+'K11'!H14</f>
        <v>29</v>
      </c>
      <c r="I14" s="114">
        <f>'N11'!I14+'K11'!I14</f>
        <v>0</v>
      </c>
      <c r="J14" s="116">
        <f>'N11'!J14+'K11'!J14</f>
        <v>0</v>
      </c>
      <c r="K14" s="33">
        <f>'N11'!K14+'K11'!K14</f>
        <v>44</v>
      </c>
      <c r="L14" s="115">
        <f>'N11'!L14+'K11'!L14</f>
        <v>0</v>
      </c>
      <c r="M14" s="115">
        <f>'N11'!M14+'K11'!M14</f>
        <v>0</v>
      </c>
      <c r="N14" s="115">
        <f>'N11'!N14+'K11'!N14</f>
        <v>0</v>
      </c>
      <c r="O14" s="116">
        <f>'N11'!O14+'K11'!O14</f>
        <v>0</v>
      </c>
      <c r="P14" s="115">
        <f>'N11'!P14+'K11'!P14</f>
        <v>0</v>
      </c>
      <c r="Q14" s="116">
        <f>'N11'!Q14+'K11'!Q14</f>
        <v>0</v>
      </c>
      <c r="R14" s="121">
        <f>'N11'!R14+'K11'!R14</f>
        <v>0</v>
      </c>
      <c r="S14" s="121">
        <f>'N11'!S14+'K11'!S14</f>
        <v>0</v>
      </c>
      <c r="T14" s="33">
        <f>'N11'!T14+'K11'!T14</f>
        <v>0</v>
      </c>
      <c r="U14" s="115">
        <f>'N11'!U14+'K11'!U14</f>
        <v>0</v>
      </c>
      <c r="V14" s="115">
        <f>'N11'!V14+'K11'!V14</f>
        <v>0</v>
      </c>
      <c r="W14" s="115">
        <f>'N11'!W14+'K11'!W14</f>
        <v>0</v>
      </c>
      <c r="X14" s="116">
        <f>'N11'!X14+'K11'!X14</f>
        <v>0</v>
      </c>
      <c r="Y14" s="115">
        <f>'N11'!Y14+'K11'!Y14</f>
        <v>0</v>
      </c>
      <c r="Z14" s="116">
        <f>'N11'!Z14+'K11'!Z14</f>
        <v>0</v>
      </c>
      <c r="AA14" s="121">
        <f>'N11'!AA14+'K11'!AA14</f>
        <v>0</v>
      </c>
      <c r="AB14" s="121">
        <f>'N11'!AB14+'K11'!AB14</f>
        <v>0</v>
      </c>
      <c r="AC14" s="33">
        <f>'N11'!AC14+'K11'!AC14</f>
        <v>0</v>
      </c>
      <c r="AD14" s="12">
        <f>'N11'!AD14+'K11'!AD14</f>
        <v>44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to</v>
      </c>
      <c r="C15" s="114">
        <f>'N11'!C15+'K11'!C15</f>
        <v>140</v>
      </c>
      <c r="D15" s="115">
        <f>'N11'!D15+'K11'!D15</f>
        <v>1</v>
      </c>
      <c r="E15" s="115">
        <f>'N11'!E15+'K11'!E15</f>
        <v>0</v>
      </c>
      <c r="F15" s="116">
        <f>'N11'!F15+'K11'!F15</f>
        <v>0</v>
      </c>
      <c r="G15" s="114">
        <f>'N11'!G15+'K11'!G15</f>
        <v>6</v>
      </c>
      <c r="H15" s="116">
        <f>'N11'!H15+'K11'!H15</f>
        <v>9</v>
      </c>
      <c r="I15" s="114">
        <f>'N11'!I15+'K11'!I15</f>
        <v>0</v>
      </c>
      <c r="J15" s="116">
        <f>'N11'!J15+'K11'!J15</f>
        <v>0</v>
      </c>
      <c r="K15" s="33">
        <f>'N11'!K15+'K11'!K15</f>
        <v>156</v>
      </c>
      <c r="L15" s="115">
        <f>'N11'!L15+'K11'!L15</f>
        <v>0</v>
      </c>
      <c r="M15" s="115">
        <f>'N11'!M15+'K11'!M15</f>
        <v>0</v>
      </c>
      <c r="N15" s="115">
        <f>'N11'!N15+'K11'!N15</f>
        <v>0</v>
      </c>
      <c r="O15" s="116">
        <f>'N11'!O15+'K11'!O15</f>
        <v>0</v>
      </c>
      <c r="P15" s="115">
        <f>'N11'!P15+'K11'!P15</f>
        <v>0</v>
      </c>
      <c r="Q15" s="116">
        <f>'N11'!Q15+'K11'!Q15</f>
        <v>0</v>
      </c>
      <c r="R15" s="121">
        <f>'N11'!R15+'K11'!R15</f>
        <v>0</v>
      </c>
      <c r="S15" s="121">
        <f>'N11'!S15+'K11'!S15</f>
        <v>0</v>
      </c>
      <c r="T15" s="33">
        <f>'N11'!T15+'K11'!T15</f>
        <v>0</v>
      </c>
      <c r="U15" s="115">
        <f>'N11'!U15+'K11'!U15</f>
        <v>0</v>
      </c>
      <c r="V15" s="115">
        <f>'N11'!V15+'K11'!V15</f>
        <v>0</v>
      </c>
      <c r="W15" s="115">
        <f>'N11'!W15+'K11'!W15</f>
        <v>0</v>
      </c>
      <c r="X15" s="116">
        <f>'N11'!X15+'K11'!X15</f>
        <v>0</v>
      </c>
      <c r="Y15" s="115">
        <f>'N11'!Y15+'K11'!Y15</f>
        <v>0</v>
      </c>
      <c r="Z15" s="116">
        <f>'N11'!Z15+'K11'!Z15</f>
        <v>0</v>
      </c>
      <c r="AA15" s="121">
        <f>'N11'!AA15+'K11'!AA15</f>
        <v>0</v>
      </c>
      <c r="AB15" s="121">
        <f>'N11'!AB15+'K11'!AB15</f>
        <v>0</v>
      </c>
      <c r="AC15" s="33">
        <f>'N11'!AC15+'K11'!AC15</f>
        <v>0</v>
      </c>
      <c r="AD15" s="12">
        <f>'N11'!AD15+'K11'!AD15</f>
        <v>156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pe</v>
      </c>
      <c r="C16" s="114">
        <f>'N11'!C16+'K11'!C16</f>
        <v>51</v>
      </c>
      <c r="D16" s="115">
        <f>'N11'!D16+'K11'!D16</f>
        <v>4</v>
      </c>
      <c r="E16" s="115">
        <f>'N11'!E16+'K11'!E16</f>
        <v>0</v>
      </c>
      <c r="F16" s="116">
        <f>'N11'!F16+'K11'!F16</f>
        <v>0</v>
      </c>
      <c r="G16" s="114">
        <f>'N11'!G16+'K11'!G16</f>
        <v>8</v>
      </c>
      <c r="H16" s="116">
        <f>'N11'!H16+'K11'!H16</f>
        <v>37</v>
      </c>
      <c r="I16" s="114">
        <f>'N11'!I16+'K11'!I16</f>
        <v>0</v>
      </c>
      <c r="J16" s="116">
        <f>'N11'!J16+'K11'!J16</f>
        <v>0</v>
      </c>
      <c r="K16" s="33">
        <f>'N11'!K16+'K11'!K16</f>
        <v>100</v>
      </c>
      <c r="L16" s="115">
        <f>'N11'!L16+'K11'!L16</f>
        <v>0</v>
      </c>
      <c r="M16" s="115">
        <f>'N11'!M16+'K11'!M16</f>
        <v>0</v>
      </c>
      <c r="N16" s="115">
        <f>'N11'!N16+'K11'!N16</f>
        <v>0</v>
      </c>
      <c r="O16" s="116">
        <f>'N11'!O16+'K11'!O16</f>
        <v>0</v>
      </c>
      <c r="P16" s="115">
        <f>'N11'!P16+'K11'!P16</f>
        <v>0</v>
      </c>
      <c r="Q16" s="116">
        <f>'N11'!Q16+'K11'!Q16</f>
        <v>0</v>
      </c>
      <c r="R16" s="121">
        <f>'N11'!R16+'K11'!R16</f>
        <v>0</v>
      </c>
      <c r="S16" s="121">
        <f>'N11'!S16+'K11'!S16</f>
        <v>0</v>
      </c>
      <c r="T16" s="33">
        <f>'N11'!T16+'K11'!T16</f>
        <v>0</v>
      </c>
      <c r="U16" s="115">
        <f>'N11'!U16+'K11'!U16</f>
        <v>0</v>
      </c>
      <c r="V16" s="115">
        <f>'N11'!V16+'K11'!V16</f>
        <v>0</v>
      </c>
      <c r="W16" s="115">
        <f>'N11'!W16+'K11'!W16</f>
        <v>0</v>
      </c>
      <c r="X16" s="116">
        <f>'N11'!X16+'K11'!X16</f>
        <v>0</v>
      </c>
      <c r="Y16" s="115">
        <f>'N11'!Y16+'K11'!Y16</f>
        <v>0</v>
      </c>
      <c r="Z16" s="116">
        <f>'N11'!Z16+'K11'!Z16</f>
        <v>0</v>
      </c>
      <c r="AA16" s="121">
        <f>'N11'!AA16+'K11'!AA16</f>
        <v>0</v>
      </c>
      <c r="AB16" s="121">
        <f>'N11'!AB16+'K11'!AB16</f>
        <v>0</v>
      </c>
      <c r="AC16" s="33">
        <f>'N11'!AC16+'K11'!AC16</f>
        <v>0</v>
      </c>
      <c r="AD16" s="12">
        <f>'N11'!AD16+'K11'!AD16</f>
        <v>100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la</v>
      </c>
      <c r="C17" s="114">
        <f>'N11'!C17+'K11'!C17</f>
        <v>82</v>
      </c>
      <c r="D17" s="115">
        <f>'N11'!D17+'K11'!D17</f>
        <v>9</v>
      </c>
      <c r="E17" s="115">
        <f>'N11'!E17+'K11'!E17</f>
        <v>0</v>
      </c>
      <c r="F17" s="116">
        <f>'N11'!F17+'K11'!F17</f>
        <v>4</v>
      </c>
      <c r="G17" s="114">
        <f>'N11'!G17+'K11'!G17</f>
        <v>2</v>
      </c>
      <c r="H17" s="116">
        <f>'N11'!H17+'K11'!H17</f>
        <v>20</v>
      </c>
      <c r="I17" s="114">
        <f>'N11'!I17+'K11'!I17</f>
        <v>0</v>
      </c>
      <c r="J17" s="116">
        <f>'N11'!J17+'K11'!J17</f>
        <v>0</v>
      </c>
      <c r="K17" s="33">
        <f>'N11'!K17+'K11'!K17</f>
        <v>117</v>
      </c>
      <c r="L17" s="115">
        <f>'N11'!L17+'K11'!L17</f>
        <v>0</v>
      </c>
      <c r="M17" s="115">
        <f>'N11'!M17+'K11'!M17</f>
        <v>0</v>
      </c>
      <c r="N17" s="115">
        <f>'N11'!N17+'K11'!N17</f>
        <v>0</v>
      </c>
      <c r="O17" s="116">
        <f>'N11'!O17+'K11'!O17</f>
        <v>0</v>
      </c>
      <c r="P17" s="115">
        <f>'N11'!P17+'K11'!P17</f>
        <v>0</v>
      </c>
      <c r="Q17" s="116">
        <f>'N11'!Q17+'K11'!Q17</f>
        <v>0</v>
      </c>
      <c r="R17" s="121">
        <f>'N11'!R17+'K11'!R17</f>
        <v>0</v>
      </c>
      <c r="S17" s="121">
        <f>'N11'!S17+'K11'!S17</f>
        <v>0</v>
      </c>
      <c r="T17" s="33">
        <f>'N11'!T17+'K11'!T17</f>
        <v>0</v>
      </c>
      <c r="U17" s="115">
        <f>'N11'!U17+'K11'!U17</f>
        <v>0</v>
      </c>
      <c r="V17" s="115">
        <f>'N11'!V17+'K11'!V17</f>
        <v>0</v>
      </c>
      <c r="W17" s="115">
        <f>'N11'!W17+'K11'!W17</f>
        <v>0</v>
      </c>
      <c r="X17" s="116">
        <f>'N11'!X17+'K11'!X17</f>
        <v>0</v>
      </c>
      <c r="Y17" s="115">
        <f>'N11'!Y17+'K11'!Y17</f>
        <v>0</v>
      </c>
      <c r="Z17" s="116">
        <f>'N11'!Z17+'K11'!Z17</f>
        <v>0</v>
      </c>
      <c r="AA17" s="121">
        <f>'N11'!AA17+'K11'!AA17</f>
        <v>0</v>
      </c>
      <c r="AB17" s="121">
        <f>'N11'!AB17+'K11'!AB17</f>
        <v>0</v>
      </c>
      <c r="AC17" s="33">
        <f>'N11'!AC17+'K11'!AC17</f>
        <v>0</v>
      </c>
      <c r="AD17" s="12">
        <f>'N11'!AD17+'K11'!AD17</f>
        <v>117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su</v>
      </c>
      <c r="C18" s="114">
        <f>'N11'!C18+'K11'!C18</f>
        <v>244</v>
      </c>
      <c r="D18" s="115">
        <f>'N11'!D18+'K11'!D18</f>
        <v>52</v>
      </c>
      <c r="E18" s="115">
        <f>'N11'!E18+'K11'!E18</f>
        <v>0</v>
      </c>
      <c r="F18" s="116">
        <f>'N11'!F18+'K11'!F18</f>
        <v>32</v>
      </c>
      <c r="G18" s="114">
        <f>'N11'!G18+'K11'!G18</f>
        <v>0</v>
      </c>
      <c r="H18" s="116">
        <f>'N11'!H18+'K11'!H18</f>
        <v>96</v>
      </c>
      <c r="I18" s="114">
        <f>'N11'!I18+'K11'!I18</f>
        <v>8</v>
      </c>
      <c r="J18" s="116">
        <f>'N11'!J18+'K11'!J18</f>
        <v>12</v>
      </c>
      <c r="K18" s="33">
        <f>'N11'!K18+'K11'!K18</f>
        <v>444</v>
      </c>
      <c r="L18" s="115">
        <f>'N11'!L18+'K11'!L18</f>
        <v>0</v>
      </c>
      <c r="M18" s="115">
        <f>'N11'!M18+'K11'!M18</f>
        <v>0</v>
      </c>
      <c r="N18" s="115">
        <f>'N11'!N18+'K11'!N18</f>
        <v>0</v>
      </c>
      <c r="O18" s="116">
        <f>'N11'!O18+'K11'!O18</f>
        <v>0</v>
      </c>
      <c r="P18" s="115">
        <f>'N11'!P18+'K11'!P18</f>
        <v>0</v>
      </c>
      <c r="Q18" s="116">
        <f>'N11'!Q18+'K11'!Q18</f>
        <v>0</v>
      </c>
      <c r="R18" s="121">
        <f>'N11'!R18+'K11'!R18</f>
        <v>0</v>
      </c>
      <c r="S18" s="121">
        <f>'N11'!S18+'K11'!S18</f>
        <v>0</v>
      </c>
      <c r="T18" s="33">
        <f>'N11'!T18+'K11'!T18</f>
        <v>0</v>
      </c>
      <c r="U18" s="115">
        <f>'N11'!U18+'K11'!U18</f>
        <v>0</v>
      </c>
      <c r="V18" s="115">
        <f>'N11'!V18+'K11'!V18</f>
        <v>0</v>
      </c>
      <c r="W18" s="115">
        <f>'N11'!W18+'K11'!W18</f>
        <v>0</v>
      </c>
      <c r="X18" s="116">
        <f>'N11'!X18+'K11'!X18</f>
        <v>0</v>
      </c>
      <c r="Y18" s="115">
        <f>'N11'!Y18+'K11'!Y18</f>
        <v>0</v>
      </c>
      <c r="Z18" s="116">
        <f>'N11'!Z18+'K11'!Z18</f>
        <v>0</v>
      </c>
      <c r="AA18" s="121">
        <f>'N11'!AA18+'K11'!AA18</f>
        <v>0</v>
      </c>
      <c r="AB18" s="121">
        <f>'N11'!AB18+'K11'!AB18</f>
        <v>0</v>
      </c>
      <c r="AC18" s="33">
        <f>'N11'!AC18+'K11'!AC18</f>
        <v>0</v>
      </c>
      <c r="AD18" s="12">
        <f>'N11'!AD18+'K11'!AD18</f>
        <v>444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ma</v>
      </c>
      <c r="C19" s="114">
        <f>'N11'!C19+'K11'!C19</f>
        <v>11</v>
      </c>
      <c r="D19" s="115">
        <f>'N11'!D19+'K11'!D19</f>
        <v>3</v>
      </c>
      <c r="E19" s="115">
        <f>'N11'!E19+'K11'!E19</f>
        <v>0</v>
      </c>
      <c r="F19" s="116">
        <f>'N11'!F19+'K11'!F19</f>
        <v>1</v>
      </c>
      <c r="G19" s="114">
        <f>'N11'!G19+'K11'!G19</f>
        <v>2</v>
      </c>
      <c r="H19" s="116">
        <f>'N11'!H19+'K11'!H19</f>
        <v>17</v>
      </c>
      <c r="I19" s="114">
        <f>'N11'!I19+'K11'!I19</f>
        <v>0</v>
      </c>
      <c r="J19" s="116">
        <f>'N11'!J19+'K11'!J19</f>
        <v>0</v>
      </c>
      <c r="K19" s="33">
        <f>'N11'!K19+'K11'!K19</f>
        <v>34</v>
      </c>
      <c r="L19" s="115">
        <f>'N11'!L19+'K11'!L19</f>
        <v>0</v>
      </c>
      <c r="M19" s="115">
        <f>'N11'!M19+'K11'!M19</f>
        <v>0</v>
      </c>
      <c r="N19" s="115">
        <f>'N11'!N19+'K11'!N19</f>
        <v>0</v>
      </c>
      <c r="O19" s="116">
        <f>'N11'!O19+'K11'!O19</f>
        <v>0</v>
      </c>
      <c r="P19" s="115">
        <f>'N11'!P19+'K11'!P19</f>
        <v>0</v>
      </c>
      <c r="Q19" s="116">
        <f>'N11'!Q19+'K11'!Q19</f>
        <v>0</v>
      </c>
      <c r="R19" s="121">
        <f>'N11'!R19+'K11'!R19</f>
        <v>0</v>
      </c>
      <c r="S19" s="121">
        <f>'N11'!S19+'K11'!S19</f>
        <v>0</v>
      </c>
      <c r="T19" s="33">
        <f>'N11'!T19+'K11'!T19</f>
        <v>0</v>
      </c>
      <c r="U19" s="115">
        <f>'N11'!U19+'K11'!U19</f>
        <v>0</v>
      </c>
      <c r="V19" s="115">
        <f>'N11'!V19+'K11'!V19</f>
        <v>0</v>
      </c>
      <c r="W19" s="115">
        <f>'N11'!W19+'K11'!W19</f>
        <v>0</v>
      </c>
      <c r="X19" s="116">
        <f>'N11'!X19+'K11'!X19</f>
        <v>0</v>
      </c>
      <c r="Y19" s="115">
        <f>'N11'!Y19+'K11'!Y19</f>
        <v>0</v>
      </c>
      <c r="Z19" s="116">
        <f>'N11'!Z19+'K11'!Z19</f>
        <v>0</v>
      </c>
      <c r="AA19" s="121">
        <f>'N11'!AA19+'K11'!AA19</f>
        <v>0</v>
      </c>
      <c r="AB19" s="121">
        <f>'N11'!AB19+'K11'!AB19</f>
        <v>0</v>
      </c>
      <c r="AC19" s="33">
        <f>'N11'!AC19+'K11'!AC19</f>
        <v>0</v>
      </c>
      <c r="AD19" s="12">
        <f>'N11'!AD19+'K11'!AD19</f>
        <v>34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ti</v>
      </c>
      <c r="C20" s="114">
        <f>'N11'!C20+'K11'!C20</f>
        <v>20</v>
      </c>
      <c r="D20" s="115">
        <f>'N11'!D20+'K11'!D20</f>
        <v>2</v>
      </c>
      <c r="E20" s="115">
        <f>'N11'!E20+'K11'!E20</f>
        <v>1</v>
      </c>
      <c r="F20" s="116">
        <f>'N11'!F20+'K11'!F20</f>
        <v>9</v>
      </c>
      <c r="G20" s="114">
        <f>'N11'!G20+'K11'!G20</f>
        <v>0</v>
      </c>
      <c r="H20" s="116">
        <f>'N11'!H20+'K11'!H20</f>
        <v>17</v>
      </c>
      <c r="I20" s="114">
        <f>'N11'!I20+'K11'!I20</f>
        <v>0</v>
      </c>
      <c r="J20" s="116">
        <f>'N11'!J20+'K11'!J20</f>
        <v>0</v>
      </c>
      <c r="K20" s="33">
        <f>'N11'!K20+'K11'!K20</f>
        <v>49</v>
      </c>
      <c r="L20" s="115">
        <f>'N11'!L20+'K11'!L20</f>
        <v>0</v>
      </c>
      <c r="M20" s="115">
        <f>'N11'!M20+'K11'!M20</f>
        <v>0</v>
      </c>
      <c r="N20" s="115">
        <f>'N11'!N20+'K11'!N20</f>
        <v>0</v>
      </c>
      <c r="O20" s="116">
        <f>'N11'!O20+'K11'!O20</f>
        <v>0</v>
      </c>
      <c r="P20" s="115">
        <f>'N11'!P20+'K11'!P20</f>
        <v>0</v>
      </c>
      <c r="Q20" s="116">
        <f>'N11'!Q20+'K11'!Q20</f>
        <v>0</v>
      </c>
      <c r="R20" s="121">
        <f>'N11'!R20+'K11'!R20</f>
        <v>0</v>
      </c>
      <c r="S20" s="121">
        <f>'N11'!S20+'K11'!S20</f>
        <v>0</v>
      </c>
      <c r="T20" s="33">
        <f>'N11'!T20+'K11'!T20</f>
        <v>0</v>
      </c>
      <c r="U20" s="115">
        <f>'N11'!U20+'K11'!U20</f>
        <v>0</v>
      </c>
      <c r="V20" s="115">
        <f>'N11'!V20+'K11'!V20</f>
        <v>0</v>
      </c>
      <c r="W20" s="115">
        <f>'N11'!W20+'K11'!W20</f>
        <v>0</v>
      </c>
      <c r="X20" s="116">
        <f>'N11'!X20+'K11'!X20</f>
        <v>0</v>
      </c>
      <c r="Y20" s="115">
        <f>'N11'!Y20+'K11'!Y20</f>
        <v>0</v>
      </c>
      <c r="Z20" s="116">
        <f>'N11'!Z20+'K11'!Z20</f>
        <v>0</v>
      </c>
      <c r="AA20" s="121">
        <f>'N11'!AA20+'K11'!AA20</f>
        <v>0</v>
      </c>
      <c r="AB20" s="121">
        <f>'N11'!AB20+'K11'!AB20</f>
        <v>0</v>
      </c>
      <c r="AC20" s="33">
        <f>'N11'!AC20+'K11'!AC20</f>
        <v>0</v>
      </c>
      <c r="AD20" s="12">
        <f>'N11'!AD20+'K11'!AD20</f>
        <v>49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ke</v>
      </c>
      <c r="C21" s="114">
        <f>'N11'!C21+'K11'!C21</f>
        <v>20</v>
      </c>
      <c r="D21" s="115">
        <f>'N11'!D21+'K11'!D21</f>
        <v>2</v>
      </c>
      <c r="E21" s="115">
        <f>'N11'!E21+'K11'!E21</f>
        <v>1</v>
      </c>
      <c r="F21" s="116">
        <f>'N11'!F21+'K11'!F21</f>
        <v>9</v>
      </c>
      <c r="G21" s="114">
        <f>'N11'!G21+'K11'!G21</f>
        <v>184</v>
      </c>
      <c r="H21" s="116">
        <f>'N11'!H21+'K11'!H21</f>
        <v>17</v>
      </c>
      <c r="I21" s="114">
        <f>'N11'!I21+'K11'!I21</f>
        <v>0</v>
      </c>
      <c r="J21" s="116">
        <f>'N11'!J21+'K11'!J21</f>
        <v>0</v>
      </c>
      <c r="K21" s="33">
        <f>'N11'!K21+'K11'!K21</f>
        <v>233</v>
      </c>
      <c r="L21" s="115">
        <f>'N11'!L21+'K11'!L21</f>
        <v>0</v>
      </c>
      <c r="M21" s="115">
        <f>'N11'!M21+'K11'!M21</f>
        <v>0</v>
      </c>
      <c r="N21" s="115">
        <f>'N11'!N21+'K11'!N21</f>
        <v>0</v>
      </c>
      <c r="O21" s="116">
        <f>'N11'!O21+'K11'!O21</f>
        <v>0</v>
      </c>
      <c r="P21" s="115">
        <f>'N11'!P21+'K11'!P21</f>
        <v>0</v>
      </c>
      <c r="Q21" s="116">
        <f>'N11'!Q21+'K11'!Q21</f>
        <v>0</v>
      </c>
      <c r="R21" s="121">
        <f>'N11'!R21+'K11'!R21</f>
        <v>0</v>
      </c>
      <c r="S21" s="121">
        <f>'N11'!S21+'K11'!S21</f>
        <v>0</v>
      </c>
      <c r="T21" s="33">
        <f>'N11'!T21+'K11'!T21</f>
        <v>0</v>
      </c>
      <c r="U21" s="115">
        <f>'N11'!U21+'K11'!U21</f>
        <v>0</v>
      </c>
      <c r="V21" s="115">
        <f>'N11'!V21+'K11'!V21</f>
        <v>0</v>
      </c>
      <c r="W21" s="115">
        <f>'N11'!W21+'K11'!W21</f>
        <v>0</v>
      </c>
      <c r="X21" s="116">
        <f>'N11'!X21+'K11'!X21</f>
        <v>0</v>
      </c>
      <c r="Y21" s="115">
        <f>'N11'!Y21+'K11'!Y21</f>
        <v>0</v>
      </c>
      <c r="Z21" s="116">
        <f>'N11'!Z21+'K11'!Z21</f>
        <v>0</v>
      </c>
      <c r="AA21" s="121">
        <f>'N11'!AA21+'K11'!AA21</f>
        <v>0</v>
      </c>
      <c r="AB21" s="121">
        <f>'N11'!AB21+'K11'!AB21</f>
        <v>0</v>
      </c>
      <c r="AC21" s="33">
        <f>'N11'!AC21+'K11'!AC21</f>
        <v>0</v>
      </c>
      <c r="AD21" s="12">
        <f>'N11'!AD21+'K11'!AD21</f>
        <v>233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to</v>
      </c>
      <c r="C22" s="114">
        <f>'N11'!C22+'K11'!C22</f>
        <v>1</v>
      </c>
      <c r="D22" s="115">
        <f>'N11'!D22+'K11'!D22</f>
        <v>2</v>
      </c>
      <c r="E22" s="115">
        <f>'N11'!E22+'K11'!E22</f>
        <v>0</v>
      </c>
      <c r="F22" s="116">
        <f>'N11'!F22+'K11'!F22</f>
        <v>1</v>
      </c>
      <c r="G22" s="114">
        <f>'N11'!G22+'K11'!G22</f>
        <v>1</v>
      </c>
      <c r="H22" s="116">
        <f>'N11'!H22+'K11'!H22</f>
        <v>0</v>
      </c>
      <c r="I22" s="114">
        <f>'N11'!I22+'K11'!I22</f>
        <v>2</v>
      </c>
      <c r="J22" s="116">
        <f>'N11'!J22+'K11'!J22</f>
        <v>3</v>
      </c>
      <c r="K22" s="33">
        <f>'N11'!K22+'K11'!K22</f>
        <v>10</v>
      </c>
      <c r="L22" s="115">
        <f>'N11'!L22+'K11'!L22</f>
        <v>0</v>
      </c>
      <c r="M22" s="115">
        <f>'N11'!M22+'K11'!M22</f>
        <v>0</v>
      </c>
      <c r="N22" s="115">
        <f>'N11'!N22+'K11'!N22</f>
        <v>0</v>
      </c>
      <c r="O22" s="116">
        <f>'N11'!O22+'K11'!O22</f>
        <v>0</v>
      </c>
      <c r="P22" s="115">
        <f>'N11'!P22+'K11'!P22</f>
        <v>0</v>
      </c>
      <c r="Q22" s="116">
        <f>'N11'!Q22+'K11'!Q22</f>
        <v>0</v>
      </c>
      <c r="R22" s="121">
        <f>'N11'!R22+'K11'!R22</f>
        <v>0</v>
      </c>
      <c r="S22" s="121">
        <f>'N11'!S22+'K11'!S22</f>
        <v>0</v>
      </c>
      <c r="T22" s="33">
        <f>'N11'!T22+'K11'!T22</f>
        <v>0</v>
      </c>
      <c r="U22" s="115">
        <f>'N11'!U22+'K11'!U22</f>
        <v>0</v>
      </c>
      <c r="V22" s="115">
        <f>'N11'!V22+'K11'!V22</f>
        <v>0</v>
      </c>
      <c r="W22" s="115">
        <f>'N11'!W22+'K11'!W22</f>
        <v>0</v>
      </c>
      <c r="X22" s="116">
        <f>'N11'!X22+'K11'!X22</f>
        <v>0</v>
      </c>
      <c r="Y22" s="115">
        <f>'N11'!Y22+'K11'!Y22</f>
        <v>0</v>
      </c>
      <c r="Z22" s="116">
        <f>'N11'!Z22+'K11'!Z22</f>
        <v>0</v>
      </c>
      <c r="AA22" s="121">
        <f>'N11'!AA22+'K11'!AA22</f>
        <v>0</v>
      </c>
      <c r="AB22" s="121">
        <f>'N11'!AB22+'K11'!AB22</f>
        <v>0</v>
      </c>
      <c r="AC22" s="33">
        <f>'N11'!AC22+'K11'!AC22</f>
        <v>0</v>
      </c>
      <c r="AD22" s="12">
        <f>'N11'!AD22+'K11'!AD22</f>
        <v>10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pe</v>
      </c>
      <c r="C23" s="114">
        <f>'N11'!C23+'K11'!C23</f>
        <v>33</v>
      </c>
      <c r="D23" s="115">
        <f>'N11'!D23+'K11'!D23</f>
        <v>1</v>
      </c>
      <c r="E23" s="115">
        <f>'N11'!E23+'K11'!E23</f>
        <v>0</v>
      </c>
      <c r="F23" s="116">
        <f>'N11'!F23+'K11'!F23</f>
        <v>2</v>
      </c>
      <c r="G23" s="114">
        <f>'N11'!G23+'K11'!G23</f>
        <v>2</v>
      </c>
      <c r="H23" s="116">
        <f>'N11'!H23+'K11'!H23</f>
        <v>33</v>
      </c>
      <c r="I23" s="114">
        <f>'N11'!I23+'K11'!I23</f>
        <v>0</v>
      </c>
      <c r="J23" s="116">
        <f>'N11'!J23+'K11'!J23</f>
        <v>0</v>
      </c>
      <c r="K23" s="33">
        <f>'N11'!K23+'K11'!K23</f>
        <v>71</v>
      </c>
      <c r="L23" s="115">
        <f>'N11'!L23+'K11'!L23</f>
        <v>0</v>
      </c>
      <c r="M23" s="115">
        <f>'N11'!M23+'K11'!M23</f>
        <v>0</v>
      </c>
      <c r="N23" s="115">
        <f>'N11'!N23+'K11'!N23</f>
        <v>0</v>
      </c>
      <c r="O23" s="116">
        <f>'N11'!O23+'K11'!O23</f>
        <v>0</v>
      </c>
      <c r="P23" s="115">
        <f>'N11'!P23+'K11'!P23</f>
        <v>0</v>
      </c>
      <c r="Q23" s="116">
        <f>'N11'!Q23+'K11'!Q23</f>
        <v>0</v>
      </c>
      <c r="R23" s="121">
        <f>'N11'!R23+'K11'!R23</f>
        <v>0</v>
      </c>
      <c r="S23" s="121">
        <f>'N11'!S23+'K11'!S23</f>
        <v>0</v>
      </c>
      <c r="T23" s="33">
        <f>'N11'!T23+'K11'!T23</f>
        <v>0</v>
      </c>
      <c r="U23" s="115">
        <f>'N11'!U23+'K11'!U23</f>
        <v>0</v>
      </c>
      <c r="V23" s="115">
        <f>'N11'!V23+'K11'!V23</f>
        <v>0</v>
      </c>
      <c r="W23" s="115">
        <f>'N11'!W23+'K11'!W23</f>
        <v>0</v>
      </c>
      <c r="X23" s="116">
        <f>'N11'!X23+'K11'!X23</f>
        <v>0</v>
      </c>
      <c r="Y23" s="115">
        <f>'N11'!Y23+'K11'!Y23</f>
        <v>0</v>
      </c>
      <c r="Z23" s="116">
        <f>'N11'!Z23+'K11'!Z23</f>
        <v>0</v>
      </c>
      <c r="AA23" s="121">
        <f>'N11'!AA23+'K11'!AA23</f>
        <v>0</v>
      </c>
      <c r="AB23" s="121">
        <f>'N11'!AB23+'K11'!AB23</f>
        <v>0</v>
      </c>
      <c r="AC23" s="33">
        <f>'N11'!AC23+'K11'!AC23</f>
        <v>0</v>
      </c>
      <c r="AD23" s="12">
        <f>'N11'!AD23+'K11'!AD23</f>
        <v>71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la</v>
      </c>
      <c r="C24" s="114">
        <f>'N11'!C24+'K11'!C24</f>
        <v>102</v>
      </c>
      <c r="D24" s="115">
        <f>'N11'!D24+'K11'!D24</f>
        <v>14</v>
      </c>
      <c r="E24" s="115">
        <f>'N11'!E24+'K11'!E24</f>
        <v>0</v>
      </c>
      <c r="F24" s="116">
        <f>'N11'!F24+'K11'!F24</f>
        <v>7</v>
      </c>
      <c r="G24" s="114">
        <f>'N11'!G24+'K11'!G24</f>
        <v>31</v>
      </c>
      <c r="H24" s="116">
        <f>'N11'!H24+'K11'!H24</f>
        <v>27</v>
      </c>
      <c r="I24" s="114">
        <f>'N11'!I24+'K11'!I24</f>
        <v>4</v>
      </c>
      <c r="J24" s="116">
        <f>'N11'!J24+'K11'!J24</f>
        <v>6</v>
      </c>
      <c r="K24" s="33">
        <f>'N11'!K24+'K11'!K24</f>
        <v>191</v>
      </c>
      <c r="L24" s="115">
        <f>'N11'!L24+'K11'!L24</f>
        <v>0</v>
      </c>
      <c r="M24" s="115">
        <f>'N11'!M24+'K11'!M24</f>
        <v>0</v>
      </c>
      <c r="N24" s="115">
        <f>'N11'!N24+'K11'!N24</f>
        <v>0</v>
      </c>
      <c r="O24" s="116">
        <f>'N11'!O24+'K11'!O24</f>
        <v>0</v>
      </c>
      <c r="P24" s="115">
        <f>'N11'!P24+'K11'!P24</f>
        <v>0</v>
      </c>
      <c r="Q24" s="116">
        <f>'N11'!Q24+'K11'!Q24</f>
        <v>0</v>
      </c>
      <c r="R24" s="121">
        <f>'N11'!R24+'K11'!R24</f>
        <v>0</v>
      </c>
      <c r="S24" s="121">
        <f>'N11'!S24+'K11'!S24</f>
        <v>0</v>
      </c>
      <c r="T24" s="33">
        <f>'N11'!T24+'K11'!T24</f>
        <v>0</v>
      </c>
      <c r="U24" s="115">
        <f>'N11'!U24+'K11'!U24</f>
        <v>0</v>
      </c>
      <c r="V24" s="115">
        <f>'N11'!V24+'K11'!V24</f>
        <v>0</v>
      </c>
      <c r="W24" s="115">
        <f>'N11'!W24+'K11'!W24</f>
        <v>0</v>
      </c>
      <c r="X24" s="116">
        <f>'N11'!X24+'K11'!X24</f>
        <v>0</v>
      </c>
      <c r="Y24" s="115">
        <f>'N11'!Y24+'K11'!Y24</f>
        <v>0</v>
      </c>
      <c r="Z24" s="116">
        <f>'N11'!Z24+'K11'!Z24</f>
        <v>0</v>
      </c>
      <c r="AA24" s="121">
        <f>'N11'!AA24+'K11'!AA24</f>
        <v>0</v>
      </c>
      <c r="AB24" s="121">
        <f>'N11'!AB24+'K11'!AB24</f>
        <v>0</v>
      </c>
      <c r="AC24" s="33">
        <f>'N11'!AC24+'K11'!AC24</f>
        <v>0</v>
      </c>
      <c r="AD24" s="12">
        <f>'N11'!AD24+'K11'!AD24</f>
        <v>191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su</v>
      </c>
      <c r="C25" s="114">
        <f>'N11'!C25+'K11'!C25</f>
        <v>74</v>
      </c>
      <c r="D25" s="115">
        <f>'N11'!D25+'K11'!D25</f>
        <v>19</v>
      </c>
      <c r="E25" s="115">
        <f>'N11'!E25+'K11'!E25</f>
        <v>0</v>
      </c>
      <c r="F25" s="116">
        <f>'N11'!F25+'K11'!F25</f>
        <v>21</v>
      </c>
      <c r="G25" s="114">
        <f>'N11'!G25+'K11'!G25</f>
        <v>0</v>
      </c>
      <c r="H25" s="116">
        <f>'N11'!H25+'K11'!H25</f>
        <v>27</v>
      </c>
      <c r="I25" s="114">
        <f>'N11'!I25+'K11'!I25</f>
        <v>0</v>
      </c>
      <c r="J25" s="116">
        <f>'N11'!J25+'K11'!J25</f>
        <v>0</v>
      </c>
      <c r="K25" s="33">
        <f>'N11'!K25+'K11'!K25</f>
        <v>141</v>
      </c>
      <c r="L25" s="115">
        <f>'N11'!L25+'K11'!L25</f>
        <v>0</v>
      </c>
      <c r="M25" s="115">
        <f>'N11'!M25+'K11'!M25</f>
        <v>0</v>
      </c>
      <c r="N25" s="115">
        <f>'N11'!N25+'K11'!N25</f>
        <v>0</v>
      </c>
      <c r="O25" s="116">
        <f>'N11'!O25+'K11'!O25</f>
        <v>0</v>
      </c>
      <c r="P25" s="115">
        <f>'N11'!P25+'K11'!P25</f>
        <v>0</v>
      </c>
      <c r="Q25" s="116">
        <f>'N11'!Q25+'K11'!Q25</f>
        <v>0</v>
      </c>
      <c r="R25" s="121">
        <f>'N11'!R25+'K11'!R25</f>
        <v>0</v>
      </c>
      <c r="S25" s="121">
        <f>'N11'!S25+'K11'!S25</f>
        <v>0</v>
      </c>
      <c r="T25" s="33">
        <f>'N11'!T25+'K11'!T25</f>
        <v>0</v>
      </c>
      <c r="U25" s="115">
        <f>'N11'!U25+'K11'!U25</f>
        <v>0</v>
      </c>
      <c r="V25" s="115">
        <f>'N11'!V25+'K11'!V25</f>
        <v>0</v>
      </c>
      <c r="W25" s="115">
        <f>'N11'!W25+'K11'!W25</f>
        <v>0</v>
      </c>
      <c r="X25" s="116">
        <f>'N11'!X25+'K11'!X25</f>
        <v>0</v>
      </c>
      <c r="Y25" s="115">
        <f>'N11'!Y25+'K11'!Y25</f>
        <v>0</v>
      </c>
      <c r="Z25" s="116">
        <f>'N11'!Z25+'K11'!Z25</f>
        <v>0</v>
      </c>
      <c r="AA25" s="121">
        <f>'N11'!AA25+'K11'!AA25</f>
        <v>0</v>
      </c>
      <c r="AB25" s="121">
        <f>'N11'!AB25+'K11'!AB25</f>
        <v>0</v>
      </c>
      <c r="AC25" s="33">
        <f>'N11'!AC25+'K11'!AC25</f>
        <v>0</v>
      </c>
      <c r="AD25" s="12">
        <f>'N11'!AD25+'K11'!AD25</f>
        <v>141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ma</v>
      </c>
      <c r="C26" s="114">
        <f>'N11'!C26+'K11'!C26</f>
        <v>24</v>
      </c>
      <c r="D26" s="115">
        <f>'N11'!D26+'K11'!D26</f>
        <v>16</v>
      </c>
      <c r="E26" s="115">
        <f>'N11'!E26+'K11'!E26</f>
        <v>0</v>
      </c>
      <c r="F26" s="116">
        <f>'N11'!F26+'K11'!F26</f>
        <v>0</v>
      </c>
      <c r="G26" s="114">
        <f>'N11'!G26+'K11'!G26</f>
        <v>2</v>
      </c>
      <c r="H26" s="116">
        <f>'N11'!H26+'K11'!H26</f>
        <v>41</v>
      </c>
      <c r="I26" s="114">
        <f>'N11'!I26+'K11'!I26</f>
        <v>0</v>
      </c>
      <c r="J26" s="116">
        <f>'N11'!J26+'K11'!J26</f>
        <v>0</v>
      </c>
      <c r="K26" s="33">
        <f>'N11'!K26+'K11'!K26</f>
        <v>83</v>
      </c>
      <c r="L26" s="115">
        <f>'N11'!L26+'K11'!L26</f>
        <v>0</v>
      </c>
      <c r="M26" s="115">
        <f>'N11'!M26+'K11'!M26</f>
        <v>0</v>
      </c>
      <c r="N26" s="115">
        <f>'N11'!N26+'K11'!N26</f>
        <v>0</v>
      </c>
      <c r="O26" s="116">
        <f>'N11'!O26+'K11'!O26</f>
        <v>0</v>
      </c>
      <c r="P26" s="115">
        <f>'N11'!P26+'K11'!P26</f>
        <v>0</v>
      </c>
      <c r="Q26" s="116">
        <f>'N11'!Q26+'K11'!Q26</f>
        <v>0</v>
      </c>
      <c r="R26" s="121">
        <f>'N11'!R26+'K11'!R26</f>
        <v>0</v>
      </c>
      <c r="S26" s="121">
        <f>'N11'!S26+'K11'!S26</f>
        <v>0</v>
      </c>
      <c r="T26" s="33">
        <f>'N11'!T26+'K11'!T26</f>
        <v>0</v>
      </c>
      <c r="U26" s="115">
        <f>'N11'!U26+'K11'!U26</f>
        <v>0</v>
      </c>
      <c r="V26" s="115">
        <f>'N11'!V26+'K11'!V26</f>
        <v>0</v>
      </c>
      <c r="W26" s="115">
        <f>'N11'!W26+'K11'!W26</f>
        <v>0</v>
      </c>
      <c r="X26" s="116">
        <f>'N11'!X26+'K11'!X26</f>
        <v>0</v>
      </c>
      <c r="Y26" s="115">
        <f>'N11'!Y26+'K11'!Y26</f>
        <v>0</v>
      </c>
      <c r="Z26" s="116">
        <f>'N11'!Z26+'K11'!Z26</f>
        <v>0</v>
      </c>
      <c r="AA26" s="121">
        <f>'N11'!AA26+'K11'!AA26</f>
        <v>0</v>
      </c>
      <c r="AB26" s="121">
        <f>'N11'!AB26+'K11'!AB26</f>
        <v>0</v>
      </c>
      <c r="AC26" s="33">
        <f>'N11'!AC26+'K11'!AC26</f>
        <v>0</v>
      </c>
      <c r="AD26" s="12">
        <f>'N11'!AD26+'K11'!AD26</f>
        <v>83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ti</v>
      </c>
      <c r="C27" s="114">
        <f>'N11'!C27+'K11'!C27</f>
        <v>8</v>
      </c>
      <c r="D27" s="115">
        <f>'N11'!D27+'K11'!D27</f>
        <v>3</v>
      </c>
      <c r="E27" s="115">
        <f>'N11'!E27+'K11'!E27</f>
        <v>0</v>
      </c>
      <c r="F27" s="116">
        <f>'N11'!F27+'K11'!F27</f>
        <v>4</v>
      </c>
      <c r="G27" s="114">
        <f>'N11'!G27+'K11'!G27</f>
        <v>2</v>
      </c>
      <c r="H27" s="116">
        <f>'N11'!H27+'K11'!H27</f>
        <v>24</v>
      </c>
      <c r="I27" s="114">
        <f>'N11'!I27+'K11'!I27</f>
        <v>0</v>
      </c>
      <c r="J27" s="116">
        <f>'N11'!J27+'K11'!J27</f>
        <v>0</v>
      </c>
      <c r="K27" s="33">
        <f>'N11'!K27+'K11'!K27</f>
        <v>41</v>
      </c>
      <c r="L27" s="115">
        <f>'N11'!L27+'K11'!L27</f>
        <v>0</v>
      </c>
      <c r="M27" s="115">
        <f>'N11'!M27+'K11'!M27</f>
        <v>0</v>
      </c>
      <c r="N27" s="115">
        <f>'N11'!N27+'K11'!N27</f>
        <v>0</v>
      </c>
      <c r="O27" s="116">
        <f>'N11'!O27+'K11'!O27</f>
        <v>0</v>
      </c>
      <c r="P27" s="115">
        <f>'N11'!P27+'K11'!P27</f>
        <v>0</v>
      </c>
      <c r="Q27" s="116">
        <f>'N11'!Q27+'K11'!Q27</f>
        <v>0</v>
      </c>
      <c r="R27" s="121">
        <f>'N11'!R27+'K11'!R27</f>
        <v>0</v>
      </c>
      <c r="S27" s="121">
        <f>'N11'!S27+'K11'!S27</f>
        <v>0</v>
      </c>
      <c r="T27" s="33">
        <f>'N11'!T27+'K11'!T27</f>
        <v>0</v>
      </c>
      <c r="U27" s="115">
        <f>'N11'!U27+'K11'!U27</f>
        <v>0</v>
      </c>
      <c r="V27" s="115">
        <f>'N11'!V27+'K11'!V27</f>
        <v>0</v>
      </c>
      <c r="W27" s="115">
        <f>'N11'!W27+'K11'!W27</f>
        <v>0</v>
      </c>
      <c r="X27" s="116">
        <f>'N11'!X27+'K11'!X27</f>
        <v>0</v>
      </c>
      <c r="Y27" s="115">
        <f>'N11'!Y27+'K11'!Y27</f>
        <v>0</v>
      </c>
      <c r="Z27" s="116">
        <f>'N11'!Z27+'K11'!Z27</f>
        <v>0</v>
      </c>
      <c r="AA27" s="121">
        <f>'N11'!AA27+'K11'!AA27</f>
        <v>0</v>
      </c>
      <c r="AB27" s="121">
        <f>'N11'!AB27+'K11'!AB27</f>
        <v>0</v>
      </c>
      <c r="AC27" s="33">
        <f>'N11'!AC27+'K11'!AC27</f>
        <v>0</v>
      </c>
      <c r="AD27" s="12">
        <f>'N11'!AD27+'K11'!AD27</f>
        <v>41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ke</v>
      </c>
      <c r="C28" s="114">
        <f>'N11'!C28+'K11'!C28</f>
        <v>9</v>
      </c>
      <c r="D28" s="115">
        <f>'N11'!D28+'K11'!D28</f>
        <v>1</v>
      </c>
      <c r="E28" s="115">
        <f>'N11'!E28+'K11'!E28</f>
        <v>0</v>
      </c>
      <c r="F28" s="116">
        <f>'N11'!F28+'K11'!F28</f>
        <v>3</v>
      </c>
      <c r="G28" s="114">
        <f>'N11'!G28+'K11'!G28</f>
        <v>0</v>
      </c>
      <c r="H28" s="116">
        <f>'N11'!H28+'K11'!H28</f>
        <v>3</v>
      </c>
      <c r="I28" s="114">
        <f>'N11'!I28+'K11'!I28</f>
        <v>0</v>
      </c>
      <c r="J28" s="116">
        <f>'N11'!J28+'K11'!J28</f>
        <v>0</v>
      </c>
      <c r="K28" s="33">
        <f>'N11'!K28+'K11'!K28</f>
        <v>16</v>
      </c>
      <c r="L28" s="115">
        <f>'N11'!L28+'K11'!L28</f>
        <v>0</v>
      </c>
      <c r="M28" s="115">
        <f>'N11'!M28+'K11'!M28</f>
        <v>0</v>
      </c>
      <c r="N28" s="115">
        <f>'N11'!N28+'K11'!N28</f>
        <v>0</v>
      </c>
      <c r="O28" s="116">
        <f>'N11'!O28+'K11'!O28</f>
        <v>0</v>
      </c>
      <c r="P28" s="115">
        <f>'N11'!P28+'K11'!P28</f>
        <v>0</v>
      </c>
      <c r="Q28" s="116">
        <f>'N11'!Q28+'K11'!Q28</f>
        <v>0</v>
      </c>
      <c r="R28" s="121">
        <f>'N11'!R28+'K11'!R28</f>
        <v>0</v>
      </c>
      <c r="S28" s="121">
        <f>'N11'!S28+'K11'!S28</f>
        <v>0</v>
      </c>
      <c r="T28" s="33">
        <f>'N11'!T28+'K11'!T28</f>
        <v>0</v>
      </c>
      <c r="U28" s="115">
        <f>'N11'!U28+'K11'!U28</f>
        <v>0</v>
      </c>
      <c r="V28" s="115">
        <f>'N11'!V28+'K11'!V28</f>
        <v>0</v>
      </c>
      <c r="W28" s="115">
        <f>'N11'!W28+'K11'!W28</f>
        <v>0</v>
      </c>
      <c r="X28" s="116">
        <f>'N11'!X28+'K11'!X28</f>
        <v>0</v>
      </c>
      <c r="Y28" s="115">
        <f>'N11'!Y28+'K11'!Y28</f>
        <v>0</v>
      </c>
      <c r="Z28" s="116">
        <f>'N11'!Z28+'K11'!Z28</f>
        <v>0</v>
      </c>
      <c r="AA28" s="121">
        <f>'N11'!AA28+'K11'!AA28</f>
        <v>0</v>
      </c>
      <c r="AB28" s="121">
        <f>'N11'!AB28+'K11'!AB28</f>
        <v>0</v>
      </c>
      <c r="AC28" s="33">
        <f>'N11'!AC28+'K11'!AC28</f>
        <v>0</v>
      </c>
      <c r="AD28" s="12">
        <f>'N11'!AD28+'K11'!AD28</f>
        <v>16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to</v>
      </c>
      <c r="C29" s="114">
        <f>'N11'!C29+'K11'!C29</f>
        <v>19</v>
      </c>
      <c r="D29" s="115">
        <f>'N11'!D29+'K11'!D29</f>
        <v>3</v>
      </c>
      <c r="E29" s="115">
        <f>'N11'!E29+'K11'!E29</f>
        <v>0</v>
      </c>
      <c r="F29" s="116">
        <f>'N11'!F29+'K11'!F29</f>
        <v>1</v>
      </c>
      <c r="G29" s="114">
        <f>'N11'!G29+'K11'!G29</f>
        <v>5</v>
      </c>
      <c r="H29" s="116">
        <f>'N11'!H29+'K11'!H29</f>
        <v>12</v>
      </c>
      <c r="I29" s="114">
        <f>'N11'!I29+'K11'!I29</f>
        <v>2</v>
      </c>
      <c r="J29" s="116">
        <f>'N11'!J29+'K11'!J29</f>
        <v>3</v>
      </c>
      <c r="K29" s="33">
        <f>'N11'!K29+'K11'!K29</f>
        <v>45</v>
      </c>
      <c r="L29" s="115">
        <f>'N11'!L29+'K11'!L29</f>
        <v>0</v>
      </c>
      <c r="M29" s="115">
        <f>'N11'!M29+'K11'!M29</f>
        <v>0</v>
      </c>
      <c r="N29" s="115">
        <f>'N11'!N29+'K11'!N29</f>
        <v>0</v>
      </c>
      <c r="O29" s="116">
        <f>'N11'!O29+'K11'!O29</f>
        <v>0</v>
      </c>
      <c r="P29" s="115">
        <f>'N11'!P29+'K11'!P29</f>
        <v>0</v>
      </c>
      <c r="Q29" s="116">
        <f>'N11'!Q29+'K11'!Q29</f>
        <v>0</v>
      </c>
      <c r="R29" s="121">
        <f>'N11'!R29+'K11'!R29</f>
        <v>0</v>
      </c>
      <c r="S29" s="121">
        <f>'N11'!S29+'K11'!S29</f>
        <v>0</v>
      </c>
      <c r="T29" s="33">
        <f>'N11'!T29+'K11'!T29</f>
        <v>0</v>
      </c>
      <c r="U29" s="115">
        <f>'N11'!U29+'K11'!U29</f>
        <v>0</v>
      </c>
      <c r="V29" s="115">
        <f>'N11'!V29+'K11'!V29</f>
        <v>0</v>
      </c>
      <c r="W29" s="115">
        <f>'N11'!W29+'K11'!W29</f>
        <v>0</v>
      </c>
      <c r="X29" s="116">
        <f>'N11'!X29+'K11'!X29</f>
        <v>0</v>
      </c>
      <c r="Y29" s="115">
        <f>'N11'!Y29+'K11'!Y29</f>
        <v>0</v>
      </c>
      <c r="Z29" s="116">
        <f>'N11'!Z29+'K11'!Z29</f>
        <v>0</v>
      </c>
      <c r="AA29" s="121">
        <f>'N11'!AA29+'K11'!AA29</f>
        <v>0</v>
      </c>
      <c r="AB29" s="121">
        <f>'N11'!AB29+'K11'!AB29</f>
        <v>0</v>
      </c>
      <c r="AC29" s="33">
        <f>'N11'!AC29+'K11'!AC29</f>
        <v>0</v>
      </c>
      <c r="AD29" s="12">
        <f>'N11'!AD29+'K11'!AD29</f>
        <v>45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pe</v>
      </c>
      <c r="C30" s="114">
        <f>'N11'!C30+'K11'!C30</f>
        <v>11</v>
      </c>
      <c r="D30" s="115">
        <f>'N11'!D30+'K11'!D30</f>
        <v>2</v>
      </c>
      <c r="E30" s="115">
        <f>'N11'!E30+'K11'!E30</f>
        <v>0</v>
      </c>
      <c r="F30" s="116">
        <f>'N11'!F30+'K11'!F30</f>
        <v>0</v>
      </c>
      <c r="G30" s="114">
        <f>'N11'!G30+'K11'!G30</f>
        <v>1</v>
      </c>
      <c r="H30" s="116">
        <f>'N11'!H30+'K11'!H30</f>
        <v>21</v>
      </c>
      <c r="I30" s="114">
        <f>'N11'!I30+'K11'!I30</f>
        <v>0</v>
      </c>
      <c r="J30" s="116">
        <f>'N11'!J30+'K11'!J30</f>
        <v>0</v>
      </c>
      <c r="K30" s="33">
        <f>'N11'!K30+'K11'!K30</f>
        <v>35</v>
      </c>
      <c r="L30" s="115">
        <f>'N11'!L30+'K11'!L30</f>
        <v>0</v>
      </c>
      <c r="M30" s="115">
        <f>'N11'!M30+'K11'!M30</f>
        <v>0</v>
      </c>
      <c r="N30" s="115">
        <f>'N11'!N30+'K11'!N30</f>
        <v>0</v>
      </c>
      <c r="O30" s="116">
        <f>'N11'!O30+'K11'!O30</f>
        <v>0</v>
      </c>
      <c r="P30" s="115">
        <f>'N11'!P30+'K11'!P30</f>
        <v>0</v>
      </c>
      <c r="Q30" s="116">
        <f>'N11'!Q30+'K11'!Q30</f>
        <v>0</v>
      </c>
      <c r="R30" s="121">
        <f>'N11'!R30+'K11'!R30</f>
        <v>0</v>
      </c>
      <c r="S30" s="121">
        <f>'N11'!S30+'K11'!S30</f>
        <v>0</v>
      </c>
      <c r="T30" s="33">
        <f>'N11'!T30+'K11'!T30</f>
        <v>0</v>
      </c>
      <c r="U30" s="115">
        <f>'N11'!U30+'K11'!U30</f>
        <v>0</v>
      </c>
      <c r="V30" s="115">
        <f>'N11'!V30+'K11'!V30</f>
        <v>0</v>
      </c>
      <c r="W30" s="115">
        <f>'N11'!W30+'K11'!W30</f>
        <v>0</v>
      </c>
      <c r="X30" s="116">
        <f>'N11'!X30+'K11'!X30</f>
        <v>0</v>
      </c>
      <c r="Y30" s="115">
        <f>'N11'!Y30+'K11'!Y30</f>
        <v>0</v>
      </c>
      <c r="Z30" s="116">
        <f>'N11'!Z30+'K11'!Z30</f>
        <v>0</v>
      </c>
      <c r="AA30" s="121">
        <f>'N11'!AA30+'K11'!AA30</f>
        <v>0</v>
      </c>
      <c r="AB30" s="121">
        <f>'N11'!AB30+'K11'!AB30</f>
        <v>0</v>
      </c>
      <c r="AC30" s="33">
        <f>'N11'!AC30+'K11'!AC30</f>
        <v>0</v>
      </c>
      <c r="AD30" s="12">
        <f>'N11'!AD30+'K11'!AD30</f>
        <v>35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la</v>
      </c>
      <c r="C31" s="114">
        <f>'N11'!C31+'K11'!C31</f>
        <v>36</v>
      </c>
      <c r="D31" s="115">
        <f>'N11'!D31+'K11'!D31</f>
        <v>7</v>
      </c>
      <c r="E31" s="115">
        <f>'N11'!E31+'K11'!E31</f>
        <v>0</v>
      </c>
      <c r="F31" s="116">
        <f>'N11'!F31+'K11'!F31</f>
        <v>1</v>
      </c>
      <c r="G31" s="114">
        <f>'N11'!G31+'K11'!G31</f>
        <v>0</v>
      </c>
      <c r="H31" s="116">
        <f>'N11'!H31+'K11'!H31</f>
        <v>5</v>
      </c>
      <c r="I31" s="114">
        <f>'N11'!I31+'K11'!I31</f>
        <v>2</v>
      </c>
      <c r="J31" s="116">
        <f>'N11'!J31+'K11'!J31</f>
        <v>3</v>
      </c>
      <c r="K31" s="33">
        <f>'N11'!K31+'K11'!K31</f>
        <v>54</v>
      </c>
      <c r="L31" s="115">
        <f>'N11'!L31+'K11'!L31</f>
        <v>0</v>
      </c>
      <c r="M31" s="115">
        <f>'N11'!M31+'K11'!M31</f>
        <v>0</v>
      </c>
      <c r="N31" s="115">
        <f>'N11'!N31+'K11'!N31</f>
        <v>0</v>
      </c>
      <c r="O31" s="116">
        <f>'N11'!O31+'K11'!O31</f>
        <v>0</v>
      </c>
      <c r="P31" s="115">
        <f>'N11'!P31+'K11'!P31</f>
        <v>0</v>
      </c>
      <c r="Q31" s="116">
        <f>'N11'!Q31+'K11'!Q31</f>
        <v>0</v>
      </c>
      <c r="R31" s="121">
        <f>'N11'!R31+'K11'!R31</f>
        <v>0</v>
      </c>
      <c r="S31" s="121">
        <f>'N11'!S31+'K11'!S31</f>
        <v>0</v>
      </c>
      <c r="T31" s="33">
        <f>'N11'!T31+'K11'!T31</f>
        <v>0</v>
      </c>
      <c r="U31" s="115">
        <f>'N11'!U31+'K11'!U31</f>
        <v>0</v>
      </c>
      <c r="V31" s="115">
        <f>'N11'!V31+'K11'!V31</f>
        <v>0</v>
      </c>
      <c r="W31" s="115">
        <f>'N11'!W31+'K11'!W31</f>
        <v>0</v>
      </c>
      <c r="X31" s="116">
        <f>'N11'!X31+'K11'!X31</f>
        <v>0</v>
      </c>
      <c r="Y31" s="115">
        <f>'N11'!Y31+'K11'!Y31</f>
        <v>0</v>
      </c>
      <c r="Z31" s="116">
        <f>'N11'!Z31+'K11'!Z31</f>
        <v>0</v>
      </c>
      <c r="AA31" s="121">
        <f>'N11'!AA31+'K11'!AA31</f>
        <v>0</v>
      </c>
      <c r="AB31" s="121">
        <f>'N11'!AB31+'K11'!AB31</f>
        <v>0</v>
      </c>
      <c r="AC31" s="33">
        <f>'N11'!AC31+'K11'!AC31</f>
        <v>0</v>
      </c>
      <c r="AD31" s="12">
        <f>'N11'!AD31+'K11'!AD31</f>
        <v>54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su</v>
      </c>
      <c r="C32" s="114">
        <f>'N11'!C32+'K11'!C32</f>
        <v>51</v>
      </c>
      <c r="D32" s="115">
        <f>'N11'!D32+'K11'!D32</f>
        <v>3</v>
      </c>
      <c r="E32" s="115">
        <f>'N11'!E32+'K11'!E32</f>
        <v>2</v>
      </c>
      <c r="F32" s="116">
        <f>'N11'!F32+'K11'!F32</f>
        <v>11</v>
      </c>
      <c r="G32" s="114">
        <f>'N11'!G32+'K11'!G32</f>
        <v>0</v>
      </c>
      <c r="H32" s="116">
        <f>'N11'!H32+'K11'!H32</f>
        <v>11</v>
      </c>
      <c r="I32" s="114">
        <f>'N11'!I32+'K11'!I32</f>
        <v>4</v>
      </c>
      <c r="J32" s="116">
        <f>'N11'!J32+'K11'!J32</f>
        <v>6</v>
      </c>
      <c r="K32" s="33">
        <f>'N11'!K32+'K11'!K32</f>
        <v>88</v>
      </c>
      <c r="L32" s="115">
        <f>'N11'!L32+'K11'!L32</f>
        <v>0</v>
      </c>
      <c r="M32" s="115">
        <f>'N11'!M32+'K11'!M32</f>
        <v>0</v>
      </c>
      <c r="N32" s="115">
        <f>'N11'!N32+'K11'!N32</f>
        <v>0</v>
      </c>
      <c r="O32" s="116">
        <f>'N11'!O32+'K11'!O32</f>
        <v>0</v>
      </c>
      <c r="P32" s="115">
        <f>'N11'!P32+'K11'!P32</f>
        <v>0</v>
      </c>
      <c r="Q32" s="116">
        <f>'N11'!Q32+'K11'!Q32</f>
        <v>0</v>
      </c>
      <c r="R32" s="121">
        <f>'N11'!R32+'K11'!R32</f>
        <v>0</v>
      </c>
      <c r="S32" s="121">
        <f>'N11'!S32+'K11'!S32</f>
        <v>0</v>
      </c>
      <c r="T32" s="33">
        <f>'N11'!T32+'K11'!T32</f>
        <v>0</v>
      </c>
      <c r="U32" s="115">
        <f>'N11'!U32+'K11'!U32</f>
        <v>0</v>
      </c>
      <c r="V32" s="115">
        <f>'N11'!V32+'K11'!V32</f>
        <v>0</v>
      </c>
      <c r="W32" s="115">
        <f>'N11'!W32+'K11'!W32</f>
        <v>0</v>
      </c>
      <c r="X32" s="116">
        <f>'N11'!X32+'K11'!X32</f>
        <v>0</v>
      </c>
      <c r="Y32" s="115">
        <f>'N11'!Y32+'K11'!Y32</f>
        <v>0</v>
      </c>
      <c r="Z32" s="116">
        <f>'N11'!Z32+'K11'!Z32</f>
        <v>0</v>
      </c>
      <c r="AA32" s="121">
        <f>'N11'!AA32+'K11'!AA32</f>
        <v>0</v>
      </c>
      <c r="AB32" s="121">
        <f>'N11'!AB32+'K11'!AB32</f>
        <v>0</v>
      </c>
      <c r="AC32" s="33">
        <f>'N11'!AC32+'K11'!AC32</f>
        <v>0</v>
      </c>
      <c r="AD32" s="12">
        <f>'N11'!AD32+'K11'!AD32</f>
        <v>88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ma</v>
      </c>
      <c r="C33" s="114">
        <f>'N11'!C33+'K11'!C33</f>
        <v>11</v>
      </c>
      <c r="D33" s="115">
        <f>'N11'!D33+'K11'!D33</f>
        <v>1</v>
      </c>
      <c r="E33" s="115">
        <f>'N11'!E33+'K11'!E33</f>
        <v>2</v>
      </c>
      <c r="F33" s="116">
        <f>'N11'!F33+'K11'!F33</f>
        <v>2</v>
      </c>
      <c r="G33" s="114">
        <f>'N11'!G33+'K11'!G33</f>
        <v>0</v>
      </c>
      <c r="H33" s="116">
        <f>'N11'!H33+'K11'!H33</f>
        <v>2</v>
      </c>
      <c r="I33" s="114">
        <f>'N11'!I33+'K11'!I33</f>
        <v>0</v>
      </c>
      <c r="J33" s="116">
        <f>'N11'!J33+'K11'!J33</f>
        <v>0</v>
      </c>
      <c r="K33" s="33">
        <f>'N11'!K33+'K11'!K33</f>
        <v>18</v>
      </c>
      <c r="L33" s="115">
        <f>'N11'!L33+'K11'!L33</f>
        <v>0</v>
      </c>
      <c r="M33" s="115">
        <f>'N11'!M33+'K11'!M33</f>
        <v>0</v>
      </c>
      <c r="N33" s="115">
        <f>'N11'!N33+'K11'!N33</f>
        <v>0</v>
      </c>
      <c r="O33" s="116">
        <f>'N11'!O33+'K11'!O33</f>
        <v>0</v>
      </c>
      <c r="P33" s="115">
        <f>'N11'!P33+'K11'!P33</f>
        <v>0</v>
      </c>
      <c r="Q33" s="116">
        <f>'N11'!Q33+'K11'!Q33</f>
        <v>0</v>
      </c>
      <c r="R33" s="121">
        <f>'N11'!R33+'K11'!R33</f>
        <v>0</v>
      </c>
      <c r="S33" s="121">
        <f>'N11'!S33+'K11'!S33</f>
        <v>0</v>
      </c>
      <c r="T33" s="33">
        <f>'N11'!T33+'K11'!T33</f>
        <v>0</v>
      </c>
      <c r="U33" s="115">
        <f>'N11'!U33+'K11'!U33</f>
        <v>0</v>
      </c>
      <c r="V33" s="115">
        <f>'N11'!V33+'K11'!V33</f>
        <v>0</v>
      </c>
      <c r="W33" s="115">
        <f>'N11'!W33+'K11'!W33</f>
        <v>0</v>
      </c>
      <c r="X33" s="116">
        <f>'N11'!X33+'K11'!X33</f>
        <v>0</v>
      </c>
      <c r="Y33" s="115">
        <f>'N11'!Y33+'K11'!Y33</f>
        <v>0</v>
      </c>
      <c r="Z33" s="116">
        <f>'N11'!Z33+'K11'!Z33</f>
        <v>0</v>
      </c>
      <c r="AA33" s="121">
        <f>'N11'!AA33+'K11'!AA33</f>
        <v>0</v>
      </c>
      <c r="AB33" s="121">
        <f>'N11'!AB33+'K11'!AB33</f>
        <v>0</v>
      </c>
      <c r="AC33" s="33">
        <f>'N11'!AC33+'K11'!AC33</f>
        <v>0</v>
      </c>
      <c r="AD33" s="12">
        <f>'N11'!AD33+'K11'!AD33</f>
        <v>18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ti</v>
      </c>
      <c r="C34" s="114">
        <f>'N11'!C34+'K11'!C34</f>
        <v>62</v>
      </c>
      <c r="D34" s="115">
        <f>'N11'!D34+'K11'!D34</f>
        <v>14</v>
      </c>
      <c r="E34" s="115">
        <f>'N11'!E34+'K11'!E34</f>
        <v>0</v>
      </c>
      <c r="F34" s="116">
        <f>'N11'!F34+'K11'!F34</f>
        <v>0</v>
      </c>
      <c r="G34" s="114">
        <f>'N11'!G34+'K11'!G34</f>
        <v>0</v>
      </c>
      <c r="H34" s="116">
        <f>'N11'!H34+'K11'!H34</f>
        <v>1</v>
      </c>
      <c r="I34" s="114">
        <f>'N11'!I34+'K11'!I34</f>
        <v>0</v>
      </c>
      <c r="J34" s="116">
        <f>'N11'!J34+'K11'!J34</f>
        <v>0</v>
      </c>
      <c r="K34" s="33">
        <f>'N11'!K34+'K11'!K34</f>
        <v>77</v>
      </c>
      <c r="L34" s="115">
        <f>'N11'!L34+'K11'!L34</f>
        <v>0</v>
      </c>
      <c r="M34" s="115">
        <f>'N11'!M34+'K11'!M34</f>
        <v>0</v>
      </c>
      <c r="N34" s="115">
        <f>'N11'!N34+'K11'!N34</f>
        <v>0</v>
      </c>
      <c r="O34" s="116">
        <f>'N11'!O34+'K11'!O34</f>
        <v>0</v>
      </c>
      <c r="P34" s="115">
        <f>'N11'!P34+'K11'!P34</f>
        <v>0</v>
      </c>
      <c r="Q34" s="116">
        <f>'N11'!Q34+'K11'!Q34</f>
        <v>0</v>
      </c>
      <c r="R34" s="121">
        <f>'N11'!R34+'K11'!R34</f>
        <v>0</v>
      </c>
      <c r="S34" s="121">
        <f>'N11'!S34+'K11'!S34</f>
        <v>0</v>
      </c>
      <c r="T34" s="33">
        <f>'N11'!T34+'K11'!T34</f>
        <v>0</v>
      </c>
      <c r="U34" s="115">
        <f>'N11'!U34+'K11'!U34</f>
        <v>0</v>
      </c>
      <c r="V34" s="115">
        <f>'N11'!V34+'K11'!V34</f>
        <v>0</v>
      </c>
      <c r="W34" s="115">
        <f>'N11'!W34+'K11'!W34</f>
        <v>0</v>
      </c>
      <c r="X34" s="116">
        <f>'N11'!X34+'K11'!X34</f>
        <v>0</v>
      </c>
      <c r="Y34" s="115">
        <f>'N11'!Y34+'K11'!Y34</f>
        <v>0</v>
      </c>
      <c r="Z34" s="116">
        <f>'N11'!Z34+'K11'!Z34</f>
        <v>0</v>
      </c>
      <c r="AA34" s="121">
        <f>'N11'!AA34+'K11'!AA34</f>
        <v>0</v>
      </c>
      <c r="AB34" s="121">
        <f>'N11'!AB34+'K11'!AB34</f>
        <v>0</v>
      </c>
      <c r="AC34" s="33">
        <f>'N11'!AC34+'K11'!AC34</f>
        <v>0</v>
      </c>
      <c r="AD34" s="12">
        <f>'N11'!AD34+'K11'!AD34</f>
        <v>77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'N11'!C35+'K11'!C35</f>
        <v>0</v>
      </c>
      <c r="D35" s="118">
        <f>'N11'!D35+'K11'!D35</f>
        <v>0</v>
      </c>
      <c r="E35" s="118">
        <f>'N11'!E35+'K11'!E35</f>
        <v>0</v>
      </c>
      <c r="F35" s="119">
        <f>'N11'!F35+'K11'!F35</f>
        <v>0</v>
      </c>
      <c r="G35" s="117">
        <f>'N11'!G35+'K11'!G35</f>
        <v>0</v>
      </c>
      <c r="H35" s="119">
        <f>'N11'!H35+'K11'!H35</f>
        <v>0</v>
      </c>
      <c r="I35" s="117">
        <f>'N11'!I35+'K11'!I35</f>
        <v>2</v>
      </c>
      <c r="J35" s="119">
        <f>'N11'!J35+'K11'!J35</f>
        <v>3</v>
      </c>
      <c r="K35" s="34">
        <f>'N11'!K35+'K11'!K35</f>
        <v>5</v>
      </c>
      <c r="L35" s="122">
        <f>'N11'!L35+'K11'!L35</f>
        <v>0</v>
      </c>
      <c r="M35" s="122">
        <f>'N11'!M35+'K11'!M35</f>
        <v>0</v>
      </c>
      <c r="N35" s="122">
        <f>'N11'!N35+'K11'!N35</f>
        <v>0</v>
      </c>
      <c r="O35" s="123">
        <f>'N11'!O35+'K11'!O35</f>
        <v>0</v>
      </c>
      <c r="P35" s="122">
        <f>'N11'!P35+'K11'!P35</f>
        <v>0</v>
      </c>
      <c r="Q35" s="123">
        <f>'N11'!Q35+'K11'!Q35</f>
        <v>0</v>
      </c>
      <c r="R35" s="124">
        <f>'N11'!R35+'K11'!R35</f>
        <v>0</v>
      </c>
      <c r="S35" s="124">
        <f>'N11'!S35+'K11'!S35</f>
        <v>0</v>
      </c>
      <c r="T35" s="34">
        <f>'N11'!T35+'K11'!T35</f>
        <v>0</v>
      </c>
      <c r="U35" s="122">
        <f>'N11'!U35+'K11'!U35</f>
        <v>0</v>
      </c>
      <c r="V35" s="122">
        <f>'N11'!V35+'K11'!V35</f>
        <v>0</v>
      </c>
      <c r="W35" s="122">
        <f>'N11'!W35+'K11'!W35</f>
        <v>0</v>
      </c>
      <c r="X35" s="123">
        <f>'N11'!X35+'K11'!X35</f>
        <v>0</v>
      </c>
      <c r="Y35" s="122">
        <f>'N11'!Y35+'K11'!Y35</f>
        <v>0</v>
      </c>
      <c r="Z35" s="123">
        <f>'N11'!Z35+'K11'!Z35</f>
        <v>0</v>
      </c>
      <c r="AA35" s="124">
        <f>'N11'!AA35+'K11'!AA35</f>
        <v>0</v>
      </c>
      <c r="AB35" s="124">
        <f>'N11'!AB35+'K11'!AB35</f>
        <v>0</v>
      </c>
      <c r="AC35" s="34">
        <f>'N11'!AC35+'K11'!AC35</f>
        <v>0</v>
      </c>
      <c r="AD35" s="19">
        <f>'N11'!AD35+'K11'!AD35</f>
        <v>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'N11'!C36+'K11'!C36</f>
        <v>2555</v>
      </c>
      <c r="D36" s="83">
        <f>'N11'!D36+'K11'!D36</f>
        <v>585</v>
      </c>
      <c r="E36" s="83">
        <f>'N11'!E36+'K11'!E36</f>
        <v>29</v>
      </c>
      <c r="F36" s="84">
        <f>'N11'!F36+'K11'!F36</f>
        <v>195</v>
      </c>
      <c r="G36" s="83">
        <f>'N11'!G36+'K11'!G36</f>
        <v>301</v>
      </c>
      <c r="H36" s="84">
        <f>'N11'!H36+'K11'!H36</f>
        <v>962</v>
      </c>
      <c r="I36" s="83">
        <f>'N11'!I36+'K11'!I36</f>
        <v>57</v>
      </c>
      <c r="J36" s="84">
        <f>'N11'!J36+'K11'!J36</f>
        <v>83</v>
      </c>
      <c r="K36" s="85">
        <f>'N11'!K36+'K11'!K36</f>
        <v>4767</v>
      </c>
      <c r="L36" s="83">
        <f>'N11'!L36+'K11'!L36</f>
        <v>0</v>
      </c>
      <c r="M36" s="83">
        <f>'N11'!M36+'K11'!M36</f>
        <v>0</v>
      </c>
      <c r="N36" s="83">
        <f>'N11'!N36+'K11'!N36</f>
        <v>0</v>
      </c>
      <c r="O36" s="84">
        <f>'N11'!O36+'K11'!O36</f>
        <v>0</v>
      </c>
      <c r="P36" s="83">
        <f>'N11'!P36+'K11'!P36</f>
        <v>0</v>
      </c>
      <c r="Q36" s="84">
        <f>'N11'!Q36+'K11'!Q36</f>
        <v>0</v>
      </c>
      <c r="R36" s="86">
        <f>'N11'!R36+'K11'!R36</f>
        <v>0</v>
      </c>
      <c r="S36" s="86">
        <f>'N11'!S36+'K11'!S36</f>
        <v>0</v>
      </c>
      <c r="T36" s="85">
        <f>'N11'!T36+'K11'!T36</f>
        <v>0</v>
      </c>
      <c r="U36" s="83">
        <f>'N11'!U36+'K11'!U36</f>
        <v>0</v>
      </c>
      <c r="V36" s="83">
        <f>'N11'!V36+'K11'!V36</f>
        <v>0</v>
      </c>
      <c r="W36" s="83">
        <f>'N11'!W36+'K11'!W36</f>
        <v>0</v>
      </c>
      <c r="X36" s="84">
        <f>'N11'!X36+'K11'!X36</f>
        <v>0</v>
      </c>
      <c r="Y36" s="83">
        <f>'N11'!Y36+'K11'!Y36</f>
        <v>0</v>
      </c>
      <c r="Z36" s="84">
        <f>'N11'!Z36+'K11'!Z36</f>
        <v>0</v>
      </c>
      <c r="AA36" s="86">
        <f>'N11'!AA36+'K11'!AA36</f>
        <v>0</v>
      </c>
      <c r="AB36" s="86">
        <f>'N11'!AB36+'K11'!AB36</f>
        <v>0</v>
      </c>
      <c r="AC36" s="85">
        <f>'N11'!AC36+'K11'!AC36</f>
        <v>0</v>
      </c>
      <c r="AD36" s="87">
        <f>'N11'!AD36+'K11'!AD36</f>
        <v>4767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'N11'!AD38+'K11'!AD38</f>
        <v>4767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'N11'!AD39+'K11'!AD39</f>
        <v>700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'N11'!AD40+'K11'!AD40</f>
        <v>432775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'N11'!AD41+'K11'!AD41</f>
        <v>-109747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5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5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5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ke</v>
      </c>
      <c r="C5" s="111">
        <f>'N12'!C5+'K12'!C5</f>
        <v>1</v>
      </c>
      <c r="D5" s="112">
        <f>'N12'!D5+'K12'!D5</f>
        <v>0</v>
      </c>
      <c r="E5" s="112">
        <f>'N12'!E5+'K12'!E5</f>
        <v>0</v>
      </c>
      <c r="F5" s="113">
        <f>'N12'!F5+'K12'!F5</f>
        <v>0</v>
      </c>
      <c r="G5" s="111">
        <f>'N12'!G5+'K12'!G5</f>
        <v>0</v>
      </c>
      <c r="H5" s="113">
        <f>'N12'!H5+'K12'!H5</f>
        <v>2</v>
      </c>
      <c r="I5" s="111">
        <f>'N12'!I5+'K12'!I5</f>
        <v>0</v>
      </c>
      <c r="J5" s="113">
        <f>'N12'!J5+'K12'!J5</f>
        <v>0</v>
      </c>
      <c r="K5" s="32">
        <f>'N12'!K5+'K12'!K5</f>
        <v>3</v>
      </c>
      <c r="L5" s="112">
        <f>'N12'!L5+'K12'!L5</f>
        <v>0</v>
      </c>
      <c r="M5" s="112">
        <f>'N12'!M5+'K12'!M5</f>
        <v>0</v>
      </c>
      <c r="N5" s="112">
        <f>'N12'!N5+'K12'!N5</f>
        <v>0</v>
      </c>
      <c r="O5" s="113">
        <f>'N12'!O5+'K12'!O5</f>
        <v>0</v>
      </c>
      <c r="P5" s="112">
        <f>'N12'!P5+'K12'!P5</f>
        <v>0</v>
      </c>
      <c r="Q5" s="113">
        <f>'N12'!Q5+'K12'!Q5</f>
        <v>0</v>
      </c>
      <c r="R5" s="120">
        <f>'N12'!R5+'K12'!R5</f>
        <v>0</v>
      </c>
      <c r="S5" s="120">
        <f>'N12'!S5+'K12'!S5</f>
        <v>0</v>
      </c>
      <c r="T5" s="32">
        <f>'N12'!T5+'K12'!T5</f>
        <v>0</v>
      </c>
      <c r="U5" s="112">
        <f>'N12'!U5+'K12'!U5</f>
        <v>0</v>
      </c>
      <c r="V5" s="112">
        <f>'N12'!V5+'K12'!V5</f>
        <v>0</v>
      </c>
      <c r="W5" s="112">
        <f>'N12'!W5+'K12'!W5</f>
        <v>0</v>
      </c>
      <c r="X5" s="113">
        <f>'N12'!X5+'K12'!X5</f>
        <v>0</v>
      </c>
      <c r="Y5" s="112">
        <f>'N12'!Y5+'K12'!Y5</f>
        <v>0</v>
      </c>
      <c r="Z5" s="113">
        <f>'N12'!Z5+'K12'!Z5</f>
        <v>0</v>
      </c>
      <c r="AA5" s="120">
        <f>'N12'!AA5+'K12'!AA5</f>
        <v>0</v>
      </c>
      <c r="AB5" s="120">
        <f>'N12'!AB5+'K12'!AB5</f>
        <v>0</v>
      </c>
      <c r="AC5" s="32">
        <f>'N12'!AC5+'K12'!AC5</f>
        <v>0</v>
      </c>
      <c r="AD5" s="17">
        <f>'N12'!AD5+'K12'!AD5</f>
        <v>3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to</v>
      </c>
      <c r="C6" s="114">
        <f>'N12'!C6+'K12'!C6</f>
        <v>11</v>
      </c>
      <c r="D6" s="115">
        <f>'N12'!D6+'K12'!D6</f>
        <v>1</v>
      </c>
      <c r="E6" s="115">
        <f>'N12'!E6+'K12'!E6</f>
        <v>0</v>
      </c>
      <c r="F6" s="116">
        <f>'N12'!F6+'K12'!F6</f>
        <v>2</v>
      </c>
      <c r="G6" s="114">
        <f>'N12'!G6+'K12'!G6</f>
        <v>9</v>
      </c>
      <c r="H6" s="116">
        <f>'N12'!H6+'K12'!H6</f>
        <v>3</v>
      </c>
      <c r="I6" s="114">
        <f>'N12'!I6+'K12'!I6</f>
        <v>0</v>
      </c>
      <c r="J6" s="116">
        <f>'N12'!J6+'K12'!J6</f>
        <v>0</v>
      </c>
      <c r="K6" s="33">
        <f>'N12'!K6+'K12'!K6</f>
        <v>26</v>
      </c>
      <c r="L6" s="115">
        <f>'N12'!L6+'K12'!L6</f>
        <v>0</v>
      </c>
      <c r="M6" s="115">
        <f>'N12'!M6+'K12'!M6</f>
        <v>0</v>
      </c>
      <c r="N6" s="115">
        <f>'N12'!N6+'K12'!N6</f>
        <v>0</v>
      </c>
      <c r="O6" s="116">
        <f>'N12'!O6+'K12'!O6</f>
        <v>0</v>
      </c>
      <c r="P6" s="115">
        <f>'N12'!P6+'K12'!P6</f>
        <v>0</v>
      </c>
      <c r="Q6" s="116">
        <f>'N12'!Q6+'K12'!Q6</f>
        <v>0</v>
      </c>
      <c r="R6" s="121">
        <f>'N12'!R6+'K12'!R6</f>
        <v>0</v>
      </c>
      <c r="S6" s="121">
        <f>'N12'!S6+'K12'!S6</f>
        <v>0</v>
      </c>
      <c r="T6" s="33">
        <f>'N12'!T6+'K12'!T6</f>
        <v>0</v>
      </c>
      <c r="U6" s="115">
        <f>'N12'!U6+'K12'!U6</f>
        <v>0</v>
      </c>
      <c r="V6" s="115">
        <f>'N12'!V6+'K12'!V6</f>
        <v>0</v>
      </c>
      <c r="W6" s="115">
        <f>'N12'!W6+'K12'!W6</f>
        <v>0</v>
      </c>
      <c r="X6" s="116">
        <f>'N12'!X6+'K12'!X6</f>
        <v>0</v>
      </c>
      <c r="Y6" s="115">
        <f>'N12'!Y6+'K12'!Y6</f>
        <v>0</v>
      </c>
      <c r="Z6" s="116">
        <f>'N12'!Z6+'K12'!Z6</f>
        <v>0</v>
      </c>
      <c r="AA6" s="121">
        <f>'N12'!AA6+'K12'!AA6</f>
        <v>0</v>
      </c>
      <c r="AB6" s="121">
        <f>'N12'!AB6+'K12'!AB6</f>
        <v>0</v>
      </c>
      <c r="AC6" s="33">
        <f>'N12'!AC6+'K12'!AC6</f>
        <v>0</v>
      </c>
      <c r="AD6" s="12">
        <f>'N12'!AD6+'K12'!AD6</f>
        <v>26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pe</v>
      </c>
      <c r="C7" s="114">
        <f>'N12'!C7+'K12'!C7</f>
        <v>9</v>
      </c>
      <c r="D7" s="115">
        <f>'N12'!D7+'K12'!D7</f>
        <v>0</v>
      </c>
      <c r="E7" s="115">
        <f>'N12'!E7+'K12'!E7</f>
        <v>0</v>
      </c>
      <c r="F7" s="116">
        <f>'N12'!F7+'K12'!F7</f>
        <v>1</v>
      </c>
      <c r="G7" s="114">
        <f>'N12'!G7+'K12'!G7</f>
        <v>1</v>
      </c>
      <c r="H7" s="116">
        <f>'N12'!H7+'K12'!H7</f>
        <v>22</v>
      </c>
      <c r="I7" s="114">
        <f>'N12'!I7+'K12'!I7</f>
        <v>0</v>
      </c>
      <c r="J7" s="116">
        <f>'N12'!J7+'K12'!J7</f>
        <v>0</v>
      </c>
      <c r="K7" s="33">
        <f>'N12'!K7+'K12'!K7</f>
        <v>33</v>
      </c>
      <c r="L7" s="115">
        <f>'N12'!L7+'K12'!L7</f>
        <v>0</v>
      </c>
      <c r="M7" s="115">
        <f>'N12'!M7+'K12'!M7</f>
        <v>0</v>
      </c>
      <c r="N7" s="115">
        <f>'N12'!N7+'K12'!N7</f>
        <v>0</v>
      </c>
      <c r="O7" s="116">
        <f>'N12'!O7+'K12'!O7</f>
        <v>0</v>
      </c>
      <c r="P7" s="115">
        <f>'N12'!P7+'K12'!P7</f>
        <v>0</v>
      </c>
      <c r="Q7" s="116">
        <f>'N12'!Q7+'K12'!Q7</f>
        <v>0</v>
      </c>
      <c r="R7" s="121">
        <f>'N12'!R7+'K12'!R7</f>
        <v>0</v>
      </c>
      <c r="S7" s="121">
        <f>'N12'!S7+'K12'!S7</f>
        <v>0</v>
      </c>
      <c r="T7" s="33">
        <f>'N12'!T7+'K12'!T7</f>
        <v>0</v>
      </c>
      <c r="U7" s="115">
        <f>'N12'!U7+'K12'!U7</f>
        <v>0</v>
      </c>
      <c r="V7" s="115">
        <f>'N12'!V7+'K12'!V7</f>
        <v>0</v>
      </c>
      <c r="W7" s="115">
        <f>'N12'!W7+'K12'!W7</f>
        <v>0</v>
      </c>
      <c r="X7" s="116">
        <f>'N12'!X7+'K12'!X7</f>
        <v>0</v>
      </c>
      <c r="Y7" s="115">
        <f>'N12'!Y7+'K12'!Y7</f>
        <v>0</v>
      </c>
      <c r="Z7" s="116">
        <f>'N12'!Z7+'K12'!Z7</f>
        <v>0</v>
      </c>
      <c r="AA7" s="121">
        <f>'N12'!AA7+'K12'!AA7</f>
        <v>0</v>
      </c>
      <c r="AB7" s="121">
        <f>'N12'!AB7+'K12'!AB7</f>
        <v>0</v>
      </c>
      <c r="AC7" s="33">
        <f>'N12'!AC7+'K12'!AC7</f>
        <v>0</v>
      </c>
      <c r="AD7" s="12">
        <f>'N12'!AD7+'K12'!AD7</f>
        <v>33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la</v>
      </c>
      <c r="C8" s="114">
        <f>'N12'!C8+'K12'!C8</f>
        <v>112</v>
      </c>
      <c r="D8" s="115">
        <f>'N12'!D8+'K12'!D8</f>
        <v>34</v>
      </c>
      <c r="E8" s="115">
        <f>'N12'!E8+'K12'!E8</f>
        <v>0</v>
      </c>
      <c r="F8" s="116">
        <f>'N12'!F8+'K12'!F8</f>
        <v>7</v>
      </c>
      <c r="G8" s="114">
        <f>'N12'!G8+'K12'!G8</f>
        <v>6</v>
      </c>
      <c r="H8" s="116">
        <f>'N12'!H8+'K12'!H8</f>
        <v>44</v>
      </c>
      <c r="I8" s="114">
        <f>'N12'!I8+'K12'!I8</f>
        <v>4</v>
      </c>
      <c r="J8" s="116">
        <f>'N12'!J8+'K12'!J8</f>
        <v>6</v>
      </c>
      <c r="K8" s="33">
        <f>'N12'!K8+'K12'!K8</f>
        <v>213</v>
      </c>
      <c r="L8" s="115">
        <f>'N12'!L8+'K12'!L8</f>
        <v>0</v>
      </c>
      <c r="M8" s="115">
        <f>'N12'!M8+'K12'!M8</f>
        <v>0</v>
      </c>
      <c r="N8" s="115">
        <f>'N12'!N8+'K12'!N8</f>
        <v>0</v>
      </c>
      <c r="O8" s="116">
        <f>'N12'!O8+'K12'!O8</f>
        <v>0</v>
      </c>
      <c r="P8" s="115">
        <f>'N12'!P8+'K12'!P8</f>
        <v>0</v>
      </c>
      <c r="Q8" s="116">
        <f>'N12'!Q8+'K12'!Q8</f>
        <v>0</v>
      </c>
      <c r="R8" s="121">
        <f>'N12'!R8+'K12'!R8</f>
        <v>0</v>
      </c>
      <c r="S8" s="121">
        <f>'N12'!S8+'K12'!S8</f>
        <v>0</v>
      </c>
      <c r="T8" s="33">
        <f>'N12'!T8+'K12'!T8</f>
        <v>0</v>
      </c>
      <c r="U8" s="115">
        <f>'N12'!U8+'K12'!U8</f>
        <v>0</v>
      </c>
      <c r="V8" s="115">
        <f>'N12'!V8+'K12'!V8</f>
        <v>0</v>
      </c>
      <c r="W8" s="115">
        <f>'N12'!W8+'K12'!W8</f>
        <v>0</v>
      </c>
      <c r="X8" s="116">
        <f>'N12'!X8+'K12'!X8</f>
        <v>0</v>
      </c>
      <c r="Y8" s="115">
        <f>'N12'!Y8+'K12'!Y8</f>
        <v>0</v>
      </c>
      <c r="Z8" s="116">
        <f>'N12'!Z8+'K12'!Z8</f>
        <v>0</v>
      </c>
      <c r="AA8" s="121">
        <f>'N12'!AA8+'K12'!AA8</f>
        <v>0</v>
      </c>
      <c r="AB8" s="121">
        <f>'N12'!AB8+'K12'!AB8</f>
        <v>0</v>
      </c>
      <c r="AC8" s="33">
        <f>'N12'!AC8+'K12'!AC8</f>
        <v>0</v>
      </c>
      <c r="AD8" s="12">
        <f>'N12'!AD8+'K12'!AD8</f>
        <v>213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su</v>
      </c>
      <c r="C9" s="114">
        <f>'N12'!C9+'K12'!C9</f>
        <v>138</v>
      </c>
      <c r="D9" s="115">
        <f>'N12'!D9+'K12'!D9</f>
        <v>25</v>
      </c>
      <c r="E9" s="115">
        <f>'N12'!E9+'K12'!E9</f>
        <v>0</v>
      </c>
      <c r="F9" s="116">
        <f>'N12'!F9+'K12'!F9</f>
        <v>13</v>
      </c>
      <c r="G9" s="114">
        <f>'N12'!G9+'K12'!G9</f>
        <v>2</v>
      </c>
      <c r="H9" s="116">
        <f>'N12'!H9+'K12'!H9</f>
        <v>57</v>
      </c>
      <c r="I9" s="114">
        <f>'N12'!I9+'K12'!I9</f>
        <v>4</v>
      </c>
      <c r="J9" s="116">
        <f>'N12'!J9+'K12'!J9</f>
        <v>4</v>
      </c>
      <c r="K9" s="33">
        <f>'N12'!K9+'K12'!K9</f>
        <v>243</v>
      </c>
      <c r="L9" s="115">
        <f>'N12'!L9+'K12'!L9</f>
        <v>0</v>
      </c>
      <c r="M9" s="115">
        <f>'N12'!M9+'K12'!M9</f>
        <v>0</v>
      </c>
      <c r="N9" s="115">
        <f>'N12'!N9+'K12'!N9</f>
        <v>0</v>
      </c>
      <c r="O9" s="116">
        <f>'N12'!O9+'K12'!O9</f>
        <v>0</v>
      </c>
      <c r="P9" s="115">
        <f>'N12'!P9+'K12'!P9</f>
        <v>0</v>
      </c>
      <c r="Q9" s="116">
        <f>'N12'!Q9+'K12'!Q9</f>
        <v>0</v>
      </c>
      <c r="R9" s="121">
        <f>'N12'!R9+'K12'!R9</f>
        <v>0</v>
      </c>
      <c r="S9" s="121">
        <f>'N12'!S9+'K12'!S9</f>
        <v>0</v>
      </c>
      <c r="T9" s="33">
        <f>'N12'!T9+'K12'!T9</f>
        <v>0</v>
      </c>
      <c r="U9" s="115">
        <f>'N12'!U9+'K12'!U9</f>
        <v>0</v>
      </c>
      <c r="V9" s="115">
        <f>'N12'!V9+'K12'!V9</f>
        <v>0</v>
      </c>
      <c r="W9" s="115">
        <f>'N12'!W9+'K12'!W9</f>
        <v>0</v>
      </c>
      <c r="X9" s="116">
        <f>'N12'!X9+'K12'!X9</f>
        <v>0</v>
      </c>
      <c r="Y9" s="115">
        <f>'N12'!Y9+'K12'!Y9</f>
        <v>0</v>
      </c>
      <c r="Z9" s="116">
        <f>'N12'!Z9+'K12'!Z9</f>
        <v>0</v>
      </c>
      <c r="AA9" s="121">
        <f>'N12'!AA9+'K12'!AA9</f>
        <v>0</v>
      </c>
      <c r="AB9" s="121">
        <f>'N12'!AB9+'K12'!AB9</f>
        <v>0</v>
      </c>
      <c r="AC9" s="33">
        <f>'N12'!AC9+'K12'!AC9</f>
        <v>0</v>
      </c>
      <c r="AD9" s="12">
        <f>'N12'!AD9+'K12'!AD9</f>
        <v>243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ma</v>
      </c>
      <c r="C10" s="114">
        <f>'N12'!C10+'K12'!C10</f>
        <v>89</v>
      </c>
      <c r="D10" s="115">
        <f>'N12'!D10+'K12'!D10</f>
        <v>22</v>
      </c>
      <c r="E10" s="115">
        <f>'N12'!E10+'K12'!E10</f>
        <v>0</v>
      </c>
      <c r="F10" s="116">
        <f>'N12'!F10+'K12'!F10</f>
        <v>19</v>
      </c>
      <c r="G10" s="114">
        <f>'N12'!G10+'K12'!G10</f>
        <v>2</v>
      </c>
      <c r="H10" s="116">
        <f>'N12'!H10+'K12'!H10</f>
        <v>17</v>
      </c>
      <c r="I10" s="114">
        <f>'N12'!I10+'K12'!I10</f>
        <v>2</v>
      </c>
      <c r="J10" s="116">
        <f>'N12'!J10+'K12'!J10</f>
        <v>3</v>
      </c>
      <c r="K10" s="33">
        <f>'N12'!K10+'K12'!K10</f>
        <v>154</v>
      </c>
      <c r="L10" s="115">
        <f>'N12'!L10+'K12'!L10</f>
        <v>0</v>
      </c>
      <c r="M10" s="115">
        <f>'N12'!M10+'K12'!M10</f>
        <v>0</v>
      </c>
      <c r="N10" s="115">
        <f>'N12'!N10+'K12'!N10</f>
        <v>0</v>
      </c>
      <c r="O10" s="116">
        <f>'N12'!O10+'K12'!O10</f>
        <v>0</v>
      </c>
      <c r="P10" s="115">
        <f>'N12'!P10+'K12'!P10</f>
        <v>0</v>
      </c>
      <c r="Q10" s="116">
        <f>'N12'!Q10+'K12'!Q10</f>
        <v>0</v>
      </c>
      <c r="R10" s="121">
        <f>'N12'!R10+'K12'!R10</f>
        <v>0</v>
      </c>
      <c r="S10" s="121">
        <f>'N12'!S10+'K12'!S10</f>
        <v>0</v>
      </c>
      <c r="T10" s="33">
        <f>'N12'!T10+'K12'!T10</f>
        <v>0</v>
      </c>
      <c r="U10" s="115">
        <f>'N12'!U10+'K12'!U10</f>
        <v>0</v>
      </c>
      <c r="V10" s="115">
        <f>'N12'!V10+'K12'!V10</f>
        <v>0</v>
      </c>
      <c r="W10" s="115">
        <f>'N12'!W10+'K12'!W10</f>
        <v>0</v>
      </c>
      <c r="X10" s="116">
        <f>'N12'!X10+'K12'!X10</f>
        <v>0</v>
      </c>
      <c r="Y10" s="115">
        <f>'N12'!Y10+'K12'!Y10</f>
        <v>0</v>
      </c>
      <c r="Z10" s="116">
        <f>'N12'!Z10+'K12'!Z10</f>
        <v>0</v>
      </c>
      <c r="AA10" s="121">
        <f>'N12'!AA10+'K12'!AA10</f>
        <v>0</v>
      </c>
      <c r="AB10" s="121">
        <f>'N12'!AB10+'K12'!AB10</f>
        <v>0</v>
      </c>
      <c r="AC10" s="33">
        <f>'N12'!AC10+'K12'!AC10</f>
        <v>0</v>
      </c>
      <c r="AD10" s="12">
        <f>'N12'!AD10+'K12'!AD10</f>
        <v>154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ti</v>
      </c>
      <c r="C11" s="114">
        <f>'N12'!C11+'K12'!C11</f>
        <v>16</v>
      </c>
      <c r="D11" s="115">
        <f>'N12'!D11+'K12'!D11</f>
        <v>1</v>
      </c>
      <c r="E11" s="115">
        <f>'N12'!E11+'K12'!E11</f>
        <v>0</v>
      </c>
      <c r="F11" s="116">
        <f>'N12'!F11+'K12'!F11</f>
        <v>0</v>
      </c>
      <c r="G11" s="114">
        <f>'N12'!G11+'K12'!G11</f>
        <v>0</v>
      </c>
      <c r="H11" s="116">
        <f>'N12'!H11+'K12'!H11</f>
        <v>57</v>
      </c>
      <c r="I11" s="114">
        <f>'N12'!I11+'K12'!I11</f>
        <v>10</v>
      </c>
      <c r="J11" s="116">
        <f>'N12'!J11+'K12'!J11</f>
        <v>15</v>
      </c>
      <c r="K11" s="33">
        <f>'N12'!K11+'K12'!K11</f>
        <v>99</v>
      </c>
      <c r="L11" s="115">
        <f>'N12'!L11+'K12'!L11</f>
        <v>0</v>
      </c>
      <c r="M11" s="115">
        <f>'N12'!M11+'K12'!M11</f>
        <v>0</v>
      </c>
      <c r="N11" s="115">
        <f>'N12'!N11+'K12'!N11</f>
        <v>0</v>
      </c>
      <c r="O11" s="116">
        <f>'N12'!O11+'K12'!O11</f>
        <v>0</v>
      </c>
      <c r="P11" s="115">
        <f>'N12'!P11+'K12'!P11</f>
        <v>0</v>
      </c>
      <c r="Q11" s="116">
        <f>'N12'!Q11+'K12'!Q11</f>
        <v>0</v>
      </c>
      <c r="R11" s="121">
        <f>'N12'!R11+'K12'!R11</f>
        <v>0</v>
      </c>
      <c r="S11" s="121">
        <f>'N12'!S11+'K12'!S11</f>
        <v>0</v>
      </c>
      <c r="T11" s="33">
        <f>'N12'!T11+'K12'!T11</f>
        <v>0</v>
      </c>
      <c r="U11" s="115">
        <f>'N12'!U11+'K12'!U11</f>
        <v>0</v>
      </c>
      <c r="V11" s="115">
        <f>'N12'!V11+'K12'!V11</f>
        <v>0</v>
      </c>
      <c r="W11" s="115">
        <f>'N12'!W11+'K12'!W11</f>
        <v>0</v>
      </c>
      <c r="X11" s="116">
        <f>'N12'!X11+'K12'!X11</f>
        <v>0</v>
      </c>
      <c r="Y11" s="115">
        <f>'N12'!Y11+'K12'!Y11</f>
        <v>0</v>
      </c>
      <c r="Z11" s="116">
        <f>'N12'!Z11+'K12'!Z11</f>
        <v>0</v>
      </c>
      <c r="AA11" s="121">
        <f>'N12'!AA11+'K12'!AA11</f>
        <v>0</v>
      </c>
      <c r="AB11" s="121">
        <f>'N12'!AB11+'K12'!AB11</f>
        <v>0</v>
      </c>
      <c r="AC11" s="33">
        <f>'N12'!AC11+'K12'!AC11</f>
        <v>0</v>
      </c>
      <c r="AD11" s="12">
        <f>'N12'!AD11+'K12'!AD11</f>
        <v>99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ke</v>
      </c>
      <c r="C12" s="114">
        <f>'N12'!C12+'K12'!C12</f>
        <v>13</v>
      </c>
      <c r="D12" s="115">
        <f>'N12'!D12+'K12'!D12</f>
        <v>0</v>
      </c>
      <c r="E12" s="115">
        <f>'N12'!E12+'K12'!E12</f>
        <v>2</v>
      </c>
      <c r="F12" s="116">
        <f>'N12'!F12+'K12'!F12</f>
        <v>0</v>
      </c>
      <c r="G12" s="114">
        <f>'N12'!G12+'K12'!G12</f>
        <v>0</v>
      </c>
      <c r="H12" s="116">
        <f>'N12'!H12+'K12'!H12</f>
        <v>4</v>
      </c>
      <c r="I12" s="114">
        <f>'N12'!I12+'K12'!I12</f>
        <v>0</v>
      </c>
      <c r="J12" s="116">
        <f>'N12'!J12+'K12'!J12</f>
        <v>0</v>
      </c>
      <c r="K12" s="33">
        <f>'N12'!K12+'K12'!K12</f>
        <v>19</v>
      </c>
      <c r="L12" s="115">
        <f>'N12'!L12+'K12'!L12</f>
        <v>0</v>
      </c>
      <c r="M12" s="115">
        <f>'N12'!M12+'K12'!M12</f>
        <v>0</v>
      </c>
      <c r="N12" s="115">
        <f>'N12'!N12+'K12'!N12</f>
        <v>0</v>
      </c>
      <c r="O12" s="116">
        <f>'N12'!O12+'K12'!O12</f>
        <v>0</v>
      </c>
      <c r="P12" s="115">
        <f>'N12'!P12+'K12'!P12</f>
        <v>0</v>
      </c>
      <c r="Q12" s="116">
        <f>'N12'!Q12+'K12'!Q12</f>
        <v>0</v>
      </c>
      <c r="R12" s="121">
        <f>'N12'!R12+'K12'!R12</f>
        <v>0</v>
      </c>
      <c r="S12" s="121">
        <f>'N12'!S12+'K12'!S12</f>
        <v>0</v>
      </c>
      <c r="T12" s="33">
        <f>'N12'!T12+'K12'!T12</f>
        <v>0</v>
      </c>
      <c r="U12" s="115">
        <f>'N12'!U12+'K12'!U12</f>
        <v>0</v>
      </c>
      <c r="V12" s="115">
        <f>'N12'!V12+'K12'!V12</f>
        <v>0</v>
      </c>
      <c r="W12" s="115">
        <f>'N12'!W12+'K12'!W12</f>
        <v>0</v>
      </c>
      <c r="X12" s="116">
        <f>'N12'!X12+'K12'!X12</f>
        <v>0</v>
      </c>
      <c r="Y12" s="115">
        <f>'N12'!Y12+'K12'!Y12</f>
        <v>0</v>
      </c>
      <c r="Z12" s="116">
        <f>'N12'!Z12+'K12'!Z12</f>
        <v>0</v>
      </c>
      <c r="AA12" s="121">
        <f>'N12'!AA12+'K12'!AA12</f>
        <v>0</v>
      </c>
      <c r="AB12" s="121">
        <f>'N12'!AB12+'K12'!AB12</f>
        <v>0</v>
      </c>
      <c r="AC12" s="33">
        <f>'N12'!AC12+'K12'!AC12</f>
        <v>0</v>
      </c>
      <c r="AD12" s="12">
        <f>'N12'!AD12+'K12'!AD12</f>
        <v>19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to</v>
      </c>
      <c r="C13" s="114">
        <f>'N12'!C13+'K12'!C13</f>
        <v>16</v>
      </c>
      <c r="D13" s="115">
        <f>'N12'!D13+'K12'!D13</f>
        <v>17</v>
      </c>
      <c r="E13" s="115">
        <f>'N12'!E13+'K12'!E13</f>
        <v>0</v>
      </c>
      <c r="F13" s="116">
        <f>'N12'!F13+'K12'!F13</f>
        <v>4</v>
      </c>
      <c r="G13" s="114">
        <f>'N12'!G13+'K12'!G13</f>
        <v>0</v>
      </c>
      <c r="H13" s="116">
        <f>'N12'!H13+'K12'!H13</f>
        <v>10</v>
      </c>
      <c r="I13" s="114">
        <f>'N12'!I13+'K12'!I13</f>
        <v>0</v>
      </c>
      <c r="J13" s="116">
        <f>'N12'!J13+'K12'!J13</f>
        <v>0</v>
      </c>
      <c r="K13" s="33">
        <f>'N12'!K13+'K12'!K13</f>
        <v>47</v>
      </c>
      <c r="L13" s="115">
        <f>'N12'!L13+'K12'!L13</f>
        <v>0</v>
      </c>
      <c r="M13" s="115">
        <f>'N12'!M13+'K12'!M13</f>
        <v>0</v>
      </c>
      <c r="N13" s="115">
        <f>'N12'!N13+'K12'!N13</f>
        <v>0</v>
      </c>
      <c r="O13" s="116">
        <f>'N12'!O13+'K12'!O13</f>
        <v>0</v>
      </c>
      <c r="P13" s="115">
        <f>'N12'!P13+'K12'!P13</f>
        <v>0</v>
      </c>
      <c r="Q13" s="116">
        <f>'N12'!Q13+'K12'!Q13</f>
        <v>0</v>
      </c>
      <c r="R13" s="121">
        <f>'N12'!R13+'K12'!R13</f>
        <v>0</v>
      </c>
      <c r="S13" s="121">
        <f>'N12'!S13+'K12'!S13</f>
        <v>0</v>
      </c>
      <c r="T13" s="33">
        <f>'N12'!T13+'K12'!T13</f>
        <v>0</v>
      </c>
      <c r="U13" s="115">
        <f>'N12'!U13+'K12'!U13</f>
        <v>0</v>
      </c>
      <c r="V13" s="115">
        <f>'N12'!V13+'K12'!V13</f>
        <v>0</v>
      </c>
      <c r="W13" s="115">
        <f>'N12'!W13+'K12'!W13</f>
        <v>0</v>
      </c>
      <c r="X13" s="116">
        <f>'N12'!X13+'K12'!X13</f>
        <v>0</v>
      </c>
      <c r="Y13" s="115">
        <f>'N12'!Y13+'K12'!Y13</f>
        <v>0</v>
      </c>
      <c r="Z13" s="116">
        <f>'N12'!Z13+'K12'!Z13</f>
        <v>0</v>
      </c>
      <c r="AA13" s="121">
        <f>'N12'!AA13+'K12'!AA13</f>
        <v>0</v>
      </c>
      <c r="AB13" s="121">
        <f>'N12'!AB13+'K12'!AB13</f>
        <v>0</v>
      </c>
      <c r="AC13" s="33">
        <f>'N12'!AC13+'K12'!AC13</f>
        <v>0</v>
      </c>
      <c r="AD13" s="12">
        <f>'N12'!AD13+'K12'!AD13</f>
        <v>47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pe</v>
      </c>
      <c r="C14" s="114">
        <f>'N12'!C14+'K12'!C14</f>
        <v>16</v>
      </c>
      <c r="D14" s="115">
        <f>'N12'!D14+'K12'!D14</f>
        <v>3</v>
      </c>
      <c r="E14" s="115">
        <f>'N12'!E14+'K12'!E14</f>
        <v>0</v>
      </c>
      <c r="F14" s="116">
        <f>'N12'!F14+'K12'!F14</f>
        <v>1</v>
      </c>
      <c r="G14" s="114">
        <f>'N12'!G14+'K12'!G14</f>
        <v>0</v>
      </c>
      <c r="H14" s="116">
        <f>'N12'!H14+'K12'!H14</f>
        <v>6</v>
      </c>
      <c r="I14" s="114">
        <f>'N12'!I14+'K12'!I14</f>
        <v>0</v>
      </c>
      <c r="J14" s="116">
        <f>'N12'!J14+'K12'!J14</f>
        <v>0</v>
      </c>
      <c r="K14" s="33">
        <f>'N12'!K14+'K12'!K14</f>
        <v>26</v>
      </c>
      <c r="L14" s="115">
        <f>'N12'!L14+'K12'!L14</f>
        <v>0</v>
      </c>
      <c r="M14" s="115">
        <f>'N12'!M14+'K12'!M14</f>
        <v>0</v>
      </c>
      <c r="N14" s="115">
        <f>'N12'!N14+'K12'!N14</f>
        <v>0</v>
      </c>
      <c r="O14" s="116">
        <f>'N12'!O14+'K12'!O14</f>
        <v>0</v>
      </c>
      <c r="P14" s="115">
        <f>'N12'!P14+'K12'!P14</f>
        <v>0</v>
      </c>
      <c r="Q14" s="116">
        <f>'N12'!Q14+'K12'!Q14</f>
        <v>0</v>
      </c>
      <c r="R14" s="121">
        <f>'N12'!R14+'K12'!R14</f>
        <v>0</v>
      </c>
      <c r="S14" s="121">
        <f>'N12'!S14+'K12'!S14</f>
        <v>0</v>
      </c>
      <c r="T14" s="33">
        <f>'N12'!T14+'K12'!T14</f>
        <v>0</v>
      </c>
      <c r="U14" s="115">
        <f>'N12'!U14+'K12'!U14</f>
        <v>0</v>
      </c>
      <c r="V14" s="115">
        <f>'N12'!V14+'K12'!V14</f>
        <v>0</v>
      </c>
      <c r="W14" s="115">
        <f>'N12'!W14+'K12'!W14</f>
        <v>0</v>
      </c>
      <c r="X14" s="116">
        <f>'N12'!X14+'K12'!X14</f>
        <v>0</v>
      </c>
      <c r="Y14" s="115">
        <f>'N12'!Y14+'K12'!Y14</f>
        <v>0</v>
      </c>
      <c r="Z14" s="116">
        <f>'N12'!Z14+'K12'!Z14</f>
        <v>0</v>
      </c>
      <c r="AA14" s="121">
        <f>'N12'!AA14+'K12'!AA14</f>
        <v>0</v>
      </c>
      <c r="AB14" s="121">
        <f>'N12'!AB14+'K12'!AB14</f>
        <v>0</v>
      </c>
      <c r="AC14" s="33">
        <f>'N12'!AC14+'K12'!AC14</f>
        <v>0</v>
      </c>
      <c r="AD14" s="12">
        <f>'N12'!AD14+'K12'!AD14</f>
        <v>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la</v>
      </c>
      <c r="C15" s="114">
        <f>'N12'!C15+'K12'!C15</f>
        <v>56</v>
      </c>
      <c r="D15" s="115">
        <f>'N12'!D15+'K12'!D15</f>
        <v>21</v>
      </c>
      <c r="E15" s="115">
        <f>'N12'!E15+'K12'!E15</f>
        <v>0</v>
      </c>
      <c r="F15" s="116">
        <f>'N12'!F15+'K12'!F15</f>
        <v>8</v>
      </c>
      <c r="G15" s="114">
        <f>'N12'!G15+'K12'!G15</f>
        <v>4</v>
      </c>
      <c r="H15" s="116">
        <f>'N12'!H15+'K12'!H15</f>
        <v>27</v>
      </c>
      <c r="I15" s="114">
        <f>'N12'!I15+'K12'!I15</f>
        <v>2</v>
      </c>
      <c r="J15" s="116">
        <f>'N12'!J15+'K12'!J15</f>
        <v>3</v>
      </c>
      <c r="K15" s="33">
        <f>'N12'!K15+'K12'!K15</f>
        <v>121</v>
      </c>
      <c r="L15" s="115">
        <f>'N12'!L15+'K12'!L15</f>
        <v>0</v>
      </c>
      <c r="M15" s="115">
        <f>'N12'!M15+'K12'!M15</f>
        <v>0</v>
      </c>
      <c r="N15" s="115">
        <f>'N12'!N15+'K12'!N15</f>
        <v>0</v>
      </c>
      <c r="O15" s="116">
        <f>'N12'!O15+'K12'!O15</f>
        <v>0</v>
      </c>
      <c r="P15" s="115">
        <f>'N12'!P15+'K12'!P15</f>
        <v>0</v>
      </c>
      <c r="Q15" s="116">
        <f>'N12'!Q15+'K12'!Q15</f>
        <v>0</v>
      </c>
      <c r="R15" s="121">
        <f>'N12'!R15+'K12'!R15</f>
        <v>0</v>
      </c>
      <c r="S15" s="121">
        <f>'N12'!S15+'K12'!S15</f>
        <v>0</v>
      </c>
      <c r="T15" s="33">
        <f>'N12'!T15+'K12'!T15</f>
        <v>0</v>
      </c>
      <c r="U15" s="115">
        <f>'N12'!U15+'K12'!U15</f>
        <v>0</v>
      </c>
      <c r="V15" s="115">
        <f>'N12'!V15+'K12'!V15</f>
        <v>0</v>
      </c>
      <c r="W15" s="115">
        <f>'N12'!W15+'K12'!W15</f>
        <v>0</v>
      </c>
      <c r="X15" s="116">
        <f>'N12'!X15+'K12'!X15</f>
        <v>0</v>
      </c>
      <c r="Y15" s="115">
        <f>'N12'!Y15+'K12'!Y15</f>
        <v>0</v>
      </c>
      <c r="Z15" s="116">
        <f>'N12'!Z15+'K12'!Z15</f>
        <v>0</v>
      </c>
      <c r="AA15" s="121">
        <f>'N12'!AA15+'K12'!AA15</f>
        <v>0</v>
      </c>
      <c r="AB15" s="121">
        <f>'N12'!AB15+'K12'!AB15</f>
        <v>0</v>
      </c>
      <c r="AC15" s="33">
        <f>'N12'!AC15+'K12'!AC15</f>
        <v>0</v>
      </c>
      <c r="AD15" s="12">
        <f>'N12'!AD15+'K12'!AD15</f>
        <v>121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su</v>
      </c>
      <c r="C16" s="114">
        <f>'N12'!C16+'K12'!C16</f>
        <v>44</v>
      </c>
      <c r="D16" s="115">
        <f>'N12'!D16+'K12'!D16</f>
        <v>10</v>
      </c>
      <c r="E16" s="115">
        <f>'N12'!E16+'K12'!E16</f>
        <v>0</v>
      </c>
      <c r="F16" s="116">
        <f>'N12'!F16+'K12'!F16</f>
        <v>13</v>
      </c>
      <c r="G16" s="114">
        <f>'N12'!G16+'K12'!G16</f>
        <v>0</v>
      </c>
      <c r="H16" s="116">
        <f>'N12'!H16+'K12'!H16</f>
        <v>14</v>
      </c>
      <c r="I16" s="114">
        <f>'N12'!I16+'K12'!I16</f>
        <v>2</v>
      </c>
      <c r="J16" s="116">
        <f>'N12'!J16+'K12'!J16</f>
        <v>2</v>
      </c>
      <c r="K16" s="33">
        <f>'N12'!K16+'K12'!K16</f>
        <v>85</v>
      </c>
      <c r="L16" s="115">
        <f>'N12'!L16+'K12'!L16</f>
        <v>0</v>
      </c>
      <c r="M16" s="115">
        <f>'N12'!M16+'K12'!M16</f>
        <v>0</v>
      </c>
      <c r="N16" s="115">
        <f>'N12'!N16+'K12'!N16</f>
        <v>0</v>
      </c>
      <c r="O16" s="116">
        <f>'N12'!O16+'K12'!O16</f>
        <v>0</v>
      </c>
      <c r="P16" s="115">
        <f>'N12'!P16+'K12'!P16</f>
        <v>0</v>
      </c>
      <c r="Q16" s="116">
        <f>'N12'!Q16+'K12'!Q16</f>
        <v>0</v>
      </c>
      <c r="R16" s="121">
        <f>'N12'!R16+'K12'!R16</f>
        <v>0</v>
      </c>
      <c r="S16" s="121">
        <f>'N12'!S16+'K12'!S16</f>
        <v>0</v>
      </c>
      <c r="T16" s="33">
        <f>'N12'!T16+'K12'!T16</f>
        <v>0</v>
      </c>
      <c r="U16" s="115">
        <f>'N12'!U16+'K12'!U16</f>
        <v>0</v>
      </c>
      <c r="V16" s="115">
        <f>'N12'!V16+'K12'!V16</f>
        <v>0</v>
      </c>
      <c r="W16" s="115">
        <f>'N12'!W16+'K12'!W16</f>
        <v>0</v>
      </c>
      <c r="X16" s="116">
        <f>'N12'!X16+'K12'!X16</f>
        <v>0</v>
      </c>
      <c r="Y16" s="115">
        <f>'N12'!Y16+'K12'!Y16</f>
        <v>0</v>
      </c>
      <c r="Z16" s="116">
        <f>'N12'!Z16+'K12'!Z16</f>
        <v>0</v>
      </c>
      <c r="AA16" s="121">
        <f>'N12'!AA16+'K12'!AA16</f>
        <v>0</v>
      </c>
      <c r="AB16" s="121">
        <f>'N12'!AB16+'K12'!AB16</f>
        <v>0</v>
      </c>
      <c r="AC16" s="33">
        <f>'N12'!AC16+'K12'!AC16</f>
        <v>0</v>
      </c>
      <c r="AD16" s="12">
        <f>'N12'!AD16+'K12'!AD16</f>
        <v>85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ma</v>
      </c>
      <c r="C17" s="114">
        <f>'N12'!C17+'K12'!C17</f>
        <v>10</v>
      </c>
      <c r="D17" s="115">
        <f>'N12'!D17+'K12'!D17</f>
        <v>1</v>
      </c>
      <c r="E17" s="115">
        <f>'N12'!E17+'K12'!E17</f>
        <v>0</v>
      </c>
      <c r="F17" s="116">
        <f>'N12'!F17+'K12'!F17</f>
        <v>0</v>
      </c>
      <c r="G17" s="114">
        <f>'N12'!G17+'K12'!G17</f>
        <v>0</v>
      </c>
      <c r="H17" s="116">
        <f>'N12'!H17+'K12'!H17</f>
        <v>2</v>
      </c>
      <c r="I17" s="114">
        <f>'N12'!I17+'K12'!I17</f>
        <v>0</v>
      </c>
      <c r="J17" s="116">
        <f>'N12'!J17+'K12'!J17</f>
        <v>0</v>
      </c>
      <c r="K17" s="33">
        <f>'N12'!K17+'K12'!K17</f>
        <v>13</v>
      </c>
      <c r="L17" s="115">
        <f>'N12'!L17+'K12'!L17</f>
        <v>0</v>
      </c>
      <c r="M17" s="115">
        <f>'N12'!M17+'K12'!M17</f>
        <v>0</v>
      </c>
      <c r="N17" s="115">
        <f>'N12'!N17+'K12'!N17</f>
        <v>0</v>
      </c>
      <c r="O17" s="116">
        <f>'N12'!O17+'K12'!O17</f>
        <v>0</v>
      </c>
      <c r="P17" s="115">
        <f>'N12'!P17+'K12'!P17</f>
        <v>0</v>
      </c>
      <c r="Q17" s="116">
        <f>'N12'!Q17+'K12'!Q17</f>
        <v>0</v>
      </c>
      <c r="R17" s="121">
        <f>'N12'!R17+'K12'!R17</f>
        <v>0</v>
      </c>
      <c r="S17" s="121">
        <f>'N12'!S17+'K12'!S17</f>
        <v>0</v>
      </c>
      <c r="T17" s="33">
        <f>'N12'!T17+'K12'!T17</f>
        <v>0</v>
      </c>
      <c r="U17" s="115">
        <f>'N12'!U17+'K12'!U17</f>
        <v>0</v>
      </c>
      <c r="V17" s="115">
        <f>'N12'!V17+'K12'!V17</f>
        <v>0</v>
      </c>
      <c r="W17" s="115">
        <f>'N12'!W17+'K12'!W17</f>
        <v>0</v>
      </c>
      <c r="X17" s="116">
        <f>'N12'!X17+'K12'!X17</f>
        <v>0</v>
      </c>
      <c r="Y17" s="115">
        <f>'N12'!Y17+'K12'!Y17</f>
        <v>0</v>
      </c>
      <c r="Z17" s="116">
        <f>'N12'!Z17+'K12'!Z17</f>
        <v>0</v>
      </c>
      <c r="AA17" s="121">
        <f>'N12'!AA17+'K12'!AA17</f>
        <v>0</v>
      </c>
      <c r="AB17" s="121">
        <f>'N12'!AB17+'K12'!AB17</f>
        <v>0</v>
      </c>
      <c r="AC17" s="33">
        <f>'N12'!AC17+'K12'!AC17</f>
        <v>0</v>
      </c>
      <c r="AD17" s="12">
        <f>'N12'!AD17+'K12'!AD17</f>
        <v>13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ti</v>
      </c>
      <c r="C18" s="114">
        <f>'N12'!C18+'K12'!C18</f>
        <v>15</v>
      </c>
      <c r="D18" s="115">
        <f>'N12'!D18+'K12'!D18</f>
        <v>1</v>
      </c>
      <c r="E18" s="115">
        <f>'N12'!E18+'K12'!E18</f>
        <v>0</v>
      </c>
      <c r="F18" s="116">
        <f>'N12'!F18+'K12'!F18</f>
        <v>1</v>
      </c>
      <c r="G18" s="114">
        <f>'N12'!G18+'K12'!G18</f>
        <v>0</v>
      </c>
      <c r="H18" s="116">
        <f>'N12'!H18+'K12'!H18</f>
        <v>23</v>
      </c>
      <c r="I18" s="114">
        <f>'N12'!I18+'K12'!I18</f>
        <v>0</v>
      </c>
      <c r="J18" s="116">
        <f>'N12'!J18+'K12'!J18</f>
        <v>0</v>
      </c>
      <c r="K18" s="33">
        <f>'N12'!K18+'K12'!K18</f>
        <v>40</v>
      </c>
      <c r="L18" s="115">
        <f>'N12'!L18+'K12'!L18</f>
        <v>0</v>
      </c>
      <c r="M18" s="115">
        <f>'N12'!M18+'K12'!M18</f>
        <v>0</v>
      </c>
      <c r="N18" s="115">
        <f>'N12'!N18+'K12'!N18</f>
        <v>0</v>
      </c>
      <c r="O18" s="116">
        <f>'N12'!O18+'K12'!O18</f>
        <v>0</v>
      </c>
      <c r="P18" s="115">
        <f>'N12'!P18+'K12'!P18</f>
        <v>0</v>
      </c>
      <c r="Q18" s="116">
        <f>'N12'!Q18+'K12'!Q18</f>
        <v>0</v>
      </c>
      <c r="R18" s="121">
        <f>'N12'!R18+'K12'!R18</f>
        <v>0</v>
      </c>
      <c r="S18" s="121">
        <f>'N12'!S18+'K12'!S18</f>
        <v>0</v>
      </c>
      <c r="T18" s="33">
        <f>'N12'!T18+'K12'!T18</f>
        <v>0</v>
      </c>
      <c r="U18" s="115">
        <f>'N12'!U18+'K12'!U18</f>
        <v>0</v>
      </c>
      <c r="V18" s="115">
        <f>'N12'!V18+'K12'!V18</f>
        <v>0</v>
      </c>
      <c r="W18" s="115">
        <f>'N12'!W18+'K12'!W18</f>
        <v>0</v>
      </c>
      <c r="X18" s="116">
        <f>'N12'!X18+'K12'!X18</f>
        <v>0</v>
      </c>
      <c r="Y18" s="115">
        <f>'N12'!Y18+'K12'!Y18</f>
        <v>0</v>
      </c>
      <c r="Z18" s="116">
        <f>'N12'!Z18+'K12'!Z18</f>
        <v>0</v>
      </c>
      <c r="AA18" s="121">
        <f>'N12'!AA18+'K12'!AA18</f>
        <v>0</v>
      </c>
      <c r="AB18" s="121">
        <f>'N12'!AB18+'K12'!AB18</f>
        <v>0</v>
      </c>
      <c r="AC18" s="33">
        <f>'N12'!AC18+'K12'!AC18</f>
        <v>0</v>
      </c>
      <c r="AD18" s="12">
        <f>'N12'!AD18+'K12'!AD18</f>
        <v>40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ke</v>
      </c>
      <c r="C19" s="114">
        <f>'N12'!C19+'K12'!C19</f>
        <v>18</v>
      </c>
      <c r="D19" s="115">
        <f>'N12'!D19+'K12'!D19</f>
        <v>2</v>
      </c>
      <c r="E19" s="115">
        <f>'N12'!E19+'K12'!E19</f>
        <v>0</v>
      </c>
      <c r="F19" s="116">
        <f>'N12'!F19+'K12'!F19</f>
        <v>3</v>
      </c>
      <c r="G19" s="114">
        <f>'N12'!G19+'K12'!G19</f>
        <v>4</v>
      </c>
      <c r="H19" s="116">
        <f>'N12'!H19+'K12'!H19</f>
        <v>2</v>
      </c>
      <c r="I19" s="114">
        <f>'N12'!I19+'K12'!I19</f>
        <v>0</v>
      </c>
      <c r="J19" s="116">
        <f>'N12'!J19+'K12'!J19</f>
        <v>0</v>
      </c>
      <c r="K19" s="33">
        <f>'N12'!K19+'K12'!K19</f>
        <v>29</v>
      </c>
      <c r="L19" s="115">
        <f>'N12'!L19+'K12'!L19</f>
        <v>0</v>
      </c>
      <c r="M19" s="115">
        <f>'N12'!M19+'K12'!M19</f>
        <v>0</v>
      </c>
      <c r="N19" s="115">
        <f>'N12'!N19+'K12'!N19</f>
        <v>0</v>
      </c>
      <c r="O19" s="116">
        <f>'N12'!O19+'K12'!O19</f>
        <v>0</v>
      </c>
      <c r="P19" s="115">
        <f>'N12'!P19+'K12'!P19</f>
        <v>0</v>
      </c>
      <c r="Q19" s="116">
        <f>'N12'!Q19+'K12'!Q19</f>
        <v>0</v>
      </c>
      <c r="R19" s="121">
        <f>'N12'!R19+'K12'!R19</f>
        <v>0</v>
      </c>
      <c r="S19" s="121">
        <f>'N12'!S19+'K12'!S19</f>
        <v>0</v>
      </c>
      <c r="T19" s="33">
        <f>'N12'!T19+'K12'!T19</f>
        <v>0</v>
      </c>
      <c r="U19" s="115">
        <f>'N12'!U19+'K12'!U19</f>
        <v>0</v>
      </c>
      <c r="V19" s="115">
        <f>'N12'!V19+'K12'!V19</f>
        <v>0</v>
      </c>
      <c r="W19" s="115">
        <f>'N12'!W19+'K12'!W19</f>
        <v>0</v>
      </c>
      <c r="X19" s="116">
        <f>'N12'!X19+'K12'!X19</f>
        <v>0</v>
      </c>
      <c r="Y19" s="115">
        <f>'N12'!Y19+'K12'!Y19</f>
        <v>0</v>
      </c>
      <c r="Z19" s="116">
        <f>'N12'!Z19+'K12'!Z19</f>
        <v>0</v>
      </c>
      <c r="AA19" s="121">
        <f>'N12'!AA19+'K12'!AA19</f>
        <v>0</v>
      </c>
      <c r="AB19" s="121">
        <f>'N12'!AB19+'K12'!AB19</f>
        <v>0</v>
      </c>
      <c r="AC19" s="33">
        <f>'N12'!AC19+'K12'!AC19</f>
        <v>0</v>
      </c>
      <c r="AD19" s="12">
        <f>'N12'!AD19+'K12'!AD19</f>
        <v>29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to</v>
      </c>
      <c r="C20" s="114">
        <f>'N12'!C20+'K12'!C20</f>
        <v>25</v>
      </c>
      <c r="D20" s="115">
        <f>'N12'!D20+'K12'!D20</f>
        <v>3</v>
      </c>
      <c r="E20" s="115">
        <f>'N12'!E20+'K12'!E20</f>
        <v>0</v>
      </c>
      <c r="F20" s="116">
        <f>'N12'!F20+'K12'!F20</f>
        <v>0</v>
      </c>
      <c r="G20" s="114">
        <f>'N12'!G20+'K12'!G20</f>
        <v>24</v>
      </c>
      <c r="H20" s="116">
        <f>'N12'!H20+'K12'!H20</f>
        <v>9</v>
      </c>
      <c r="I20" s="114">
        <f>'N12'!I20+'K12'!I20</f>
        <v>0</v>
      </c>
      <c r="J20" s="116">
        <f>'N12'!J20+'K12'!J20</f>
        <v>0</v>
      </c>
      <c r="K20" s="33">
        <f>'N12'!K20+'K12'!K20</f>
        <v>61</v>
      </c>
      <c r="L20" s="115">
        <f>'N12'!L20+'K12'!L20</f>
        <v>0</v>
      </c>
      <c r="M20" s="115">
        <f>'N12'!M20+'K12'!M20</f>
        <v>0</v>
      </c>
      <c r="N20" s="115">
        <f>'N12'!N20+'K12'!N20</f>
        <v>0</v>
      </c>
      <c r="O20" s="116">
        <f>'N12'!O20+'K12'!O20</f>
        <v>0</v>
      </c>
      <c r="P20" s="115">
        <f>'N12'!P20+'K12'!P20</f>
        <v>0</v>
      </c>
      <c r="Q20" s="116">
        <f>'N12'!Q20+'K12'!Q20</f>
        <v>0</v>
      </c>
      <c r="R20" s="121">
        <f>'N12'!R20+'K12'!R20</f>
        <v>0</v>
      </c>
      <c r="S20" s="121">
        <f>'N12'!S20+'K12'!S20</f>
        <v>0</v>
      </c>
      <c r="T20" s="33">
        <f>'N12'!T20+'K12'!T20</f>
        <v>0</v>
      </c>
      <c r="U20" s="115">
        <f>'N12'!U20+'K12'!U20</f>
        <v>0</v>
      </c>
      <c r="V20" s="115">
        <f>'N12'!V20+'K12'!V20</f>
        <v>0</v>
      </c>
      <c r="W20" s="115">
        <f>'N12'!W20+'K12'!W20</f>
        <v>0</v>
      </c>
      <c r="X20" s="116">
        <f>'N12'!X20+'K12'!X20</f>
        <v>0</v>
      </c>
      <c r="Y20" s="115">
        <f>'N12'!Y20+'K12'!Y20</f>
        <v>0</v>
      </c>
      <c r="Z20" s="116">
        <f>'N12'!Z20+'K12'!Z20</f>
        <v>0</v>
      </c>
      <c r="AA20" s="121">
        <f>'N12'!AA20+'K12'!AA20</f>
        <v>0</v>
      </c>
      <c r="AB20" s="121">
        <f>'N12'!AB20+'K12'!AB20</f>
        <v>0</v>
      </c>
      <c r="AC20" s="33">
        <f>'N12'!AC20+'K12'!AC20</f>
        <v>0</v>
      </c>
      <c r="AD20" s="12">
        <f>'N12'!AD20+'K12'!AD20</f>
        <v>61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pe</v>
      </c>
      <c r="C21" s="114">
        <f>'N12'!C21+'K12'!C21</f>
        <v>42</v>
      </c>
      <c r="D21" s="115">
        <f>'N12'!D21+'K12'!D21</f>
        <v>15</v>
      </c>
      <c r="E21" s="115">
        <f>'N12'!E21+'K12'!E21</f>
        <v>0</v>
      </c>
      <c r="F21" s="116">
        <f>'N12'!F21+'K12'!F21</f>
        <v>6</v>
      </c>
      <c r="G21" s="114">
        <f>'N12'!G21+'K12'!G21</f>
        <v>3</v>
      </c>
      <c r="H21" s="116">
        <f>'N12'!H21+'K12'!H21</f>
        <v>10</v>
      </c>
      <c r="I21" s="114">
        <f>'N12'!I21+'K12'!I21</f>
        <v>12</v>
      </c>
      <c r="J21" s="116">
        <f>'N12'!J21+'K12'!J21</f>
        <v>18</v>
      </c>
      <c r="K21" s="33">
        <f>'N12'!K21+'K12'!K21</f>
        <v>106</v>
      </c>
      <c r="L21" s="115">
        <f>'N12'!L21+'K12'!L21</f>
        <v>0</v>
      </c>
      <c r="M21" s="115">
        <f>'N12'!M21+'K12'!M21</f>
        <v>0</v>
      </c>
      <c r="N21" s="115">
        <f>'N12'!N21+'K12'!N21</f>
        <v>0</v>
      </c>
      <c r="O21" s="116">
        <f>'N12'!O21+'K12'!O21</f>
        <v>0</v>
      </c>
      <c r="P21" s="115">
        <f>'N12'!P21+'K12'!P21</f>
        <v>0</v>
      </c>
      <c r="Q21" s="116">
        <f>'N12'!Q21+'K12'!Q21</f>
        <v>0</v>
      </c>
      <c r="R21" s="121">
        <f>'N12'!R21+'K12'!R21</f>
        <v>0</v>
      </c>
      <c r="S21" s="121">
        <f>'N12'!S21+'K12'!S21</f>
        <v>0</v>
      </c>
      <c r="T21" s="33">
        <f>'N12'!T21+'K12'!T21</f>
        <v>0</v>
      </c>
      <c r="U21" s="115">
        <f>'N12'!U21+'K12'!U21</f>
        <v>0</v>
      </c>
      <c r="V21" s="115">
        <f>'N12'!V21+'K12'!V21</f>
        <v>0</v>
      </c>
      <c r="W21" s="115">
        <f>'N12'!W21+'K12'!W21</f>
        <v>0</v>
      </c>
      <c r="X21" s="116">
        <f>'N12'!X21+'K12'!X21</f>
        <v>0</v>
      </c>
      <c r="Y21" s="115">
        <f>'N12'!Y21+'K12'!Y21</f>
        <v>0</v>
      </c>
      <c r="Z21" s="116">
        <f>'N12'!Z21+'K12'!Z21</f>
        <v>0</v>
      </c>
      <c r="AA21" s="121">
        <f>'N12'!AA21+'K12'!AA21</f>
        <v>0</v>
      </c>
      <c r="AB21" s="121">
        <f>'N12'!AB21+'K12'!AB21</f>
        <v>0</v>
      </c>
      <c r="AC21" s="33">
        <f>'N12'!AC21+'K12'!AC21</f>
        <v>0</v>
      </c>
      <c r="AD21" s="12">
        <f>'N12'!AD21+'K12'!AD21</f>
        <v>106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la</v>
      </c>
      <c r="C22" s="114">
        <f>'N12'!C22+'K12'!C22</f>
        <v>312</v>
      </c>
      <c r="D22" s="115">
        <f>'N12'!D22+'K12'!D22</f>
        <v>146</v>
      </c>
      <c r="E22" s="115">
        <f>'N12'!E22+'K12'!E22</f>
        <v>0</v>
      </c>
      <c r="F22" s="116">
        <f>'N12'!F22+'K12'!F22</f>
        <v>2</v>
      </c>
      <c r="G22" s="114">
        <f>'N12'!G22+'K12'!G22</f>
        <v>2</v>
      </c>
      <c r="H22" s="116">
        <f>'N12'!H22+'K12'!H22</f>
        <v>245</v>
      </c>
      <c r="I22" s="114">
        <f>'N12'!I22+'K12'!I22</f>
        <v>0</v>
      </c>
      <c r="J22" s="116">
        <f>'N12'!J22+'K12'!J22</f>
        <v>0</v>
      </c>
      <c r="K22" s="33">
        <f>'N12'!K22+'K12'!K22</f>
        <v>707</v>
      </c>
      <c r="L22" s="115">
        <f>'N12'!L22+'K12'!L22</f>
        <v>0</v>
      </c>
      <c r="M22" s="115">
        <f>'N12'!M22+'K12'!M22</f>
        <v>0</v>
      </c>
      <c r="N22" s="115">
        <f>'N12'!N22+'K12'!N22</f>
        <v>0</v>
      </c>
      <c r="O22" s="116">
        <f>'N12'!O22+'K12'!O22</f>
        <v>0</v>
      </c>
      <c r="P22" s="115">
        <f>'N12'!P22+'K12'!P22</f>
        <v>0</v>
      </c>
      <c r="Q22" s="116">
        <f>'N12'!Q22+'K12'!Q22</f>
        <v>0</v>
      </c>
      <c r="R22" s="121">
        <f>'N12'!R22+'K12'!R22</f>
        <v>0</v>
      </c>
      <c r="S22" s="121">
        <f>'N12'!S22+'K12'!S22</f>
        <v>0</v>
      </c>
      <c r="T22" s="33">
        <f>'N12'!T22+'K12'!T22</f>
        <v>0</v>
      </c>
      <c r="U22" s="115">
        <f>'N12'!U22+'K12'!U22</f>
        <v>0</v>
      </c>
      <c r="V22" s="115">
        <f>'N12'!V22+'K12'!V22</f>
        <v>0</v>
      </c>
      <c r="W22" s="115">
        <f>'N12'!W22+'K12'!W22</f>
        <v>0</v>
      </c>
      <c r="X22" s="116">
        <f>'N12'!X22+'K12'!X22</f>
        <v>0</v>
      </c>
      <c r="Y22" s="115">
        <f>'N12'!Y22+'K12'!Y22</f>
        <v>0</v>
      </c>
      <c r="Z22" s="116">
        <f>'N12'!Z22+'K12'!Z22</f>
        <v>0</v>
      </c>
      <c r="AA22" s="121">
        <f>'N12'!AA22+'K12'!AA22</f>
        <v>0</v>
      </c>
      <c r="AB22" s="121">
        <f>'N12'!AB22+'K12'!AB22</f>
        <v>0</v>
      </c>
      <c r="AC22" s="33">
        <f>'N12'!AC22+'K12'!AC22</f>
        <v>0</v>
      </c>
      <c r="AD22" s="12">
        <f>'N12'!AD22+'K12'!AD22</f>
        <v>707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su</v>
      </c>
      <c r="C23" s="114">
        <f>'N12'!C23+'K12'!C23</f>
        <v>35</v>
      </c>
      <c r="D23" s="115">
        <f>'N12'!D23+'K12'!D23</f>
        <v>7</v>
      </c>
      <c r="E23" s="115">
        <f>'N12'!E23+'K12'!E23</f>
        <v>2</v>
      </c>
      <c r="F23" s="116">
        <f>'N12'!F23+'K12'!F23</f>
        <v>3</v>
      </c>
      <c r="G23" s="114">
        <f>'N12'!G23+'K12'!G23</f>
        <v>2</v>
      </c>
      <c r="H23" s="116">
        <f>'N12'!H23+'K12'!H23</f>
        <v>9</v>
      </c>
      <c r="I23" s="114">
        <f>'N12'!I23+'K12'!I23</f>
        <v>0</v>
      </c>
      <c r="J23" s="116">
        <f>'N12'!J23+'K12'!J23</f>
        <v>0</v>
      </c>
      <c r="K23" s="33">
        <f>'N12'!K23+'K12'!K23</f>
        <v>58</v>
      </c>
      <c r="L23" s="115">
        <f>'N12'!L23+'K12'!L23</f>
        <v>0</v>
      </c>
      <c r="M23" s="115">
        <f>'N12'!M23+'K12'!M23</f>
        <v>0</v>
      </c>
      <c r="N23" s="115">
        <f>'N12'!N23+'K12'!N23</f>
        <v>0</v>
      </c>
      <c r="O23" s="116">
        <f>'N12'!O23+'K12'!O23</f>
        <v>0</v>
      </c>
      <c r="P23" s="115">
        <f>'N12'!P23+'K12'!P23</f>
        <v>0</v>
      </c>
      <c r="Q23" s="116">
        <f>'N12'!Q23+'K12'!Q23</f>
        <v>0</v>
      </c>
      <c r="R23" s="121">
        <f>'N12'!R23+'K12'!R23</f>
        <v>0</v>
      </c>
      <c r="S23" s="121">
        <f>'N12'!S23+'K12'!S23</f>
        <v>0</v>
      </c>
      <c r="T23" s="33">
        <f>'N12'!T23+'K12'!T23</f>
        <v>0</v>
      </c>
      <c r="U23" s="115">
        <f>'N12'!U23+'K12'!U23</f>
        <v>0</v>
      </c>
      <c r="V23" s="115">
        <f>'N12'!V23+'K12'!V23</f>
        <v>0</v>
      </c>
      <c r="W23" s="115">
        <f>'N12'!W23+'K12'!W23</f>
        <v>0</v>
      </c>
      <c r="X23" s="116">
        <f>'N12'!X23+'K12'!X23</f>
        <v>0</v>
      </c>
      <c r="Y23" s="115">
        <f>'N12'!Y23+'K12'!Y23</f>
        <v>0</v>
      </c>
      <c r="Z23" s="116">
        <f>'N12'!Z23+'K12'!Z23</f>
        <v>0</v>
      </c>
      <c r="AA23" s="121">
        <f>'N12'!AA23+'K12'!AA23</f>
        <v>0</v>
      </c>
      <c r="AB23" s="121">
        <f>'N12'!AB23+'K12'!AB23</f>
        <v>0</v>
      </c>
      <c r="AC23" s="33">
        <f>'N12'!AC23+'K12'!AC23</f>
        <v>0</v>
      </c>
      <c r="AD23" s="12">
        <f>'N12'!AD23+'K12'!AD23</f>
        <v>58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ma</v>
      </c>
      <c r="C24" s="114">
        <f>'N12'!C24+'K12'!C24</f>
        <v>9</v>
      </c>
      <c r="D24" s="115">
        <f>'N12'!D24+'K12'!D24</f>
        <v>2</v>
      </c>
      <c r="E24" s="115">
        <f>'N12'!E24+'K12'!E24</f>
        <v>0</v>
      </c>
      <c r="F24" s="116">
        <f>'N12'!F24+'K12'!F24</f>
        <v>2</v>
      </c>
      <c r="G24" s="114">
        <f>'N12'!G24+'K12'!G24</f>
        <v>0</v>
      </c>
      <c r="H24" s="116">
        <f>'N12'!H24+'K12'!H24</f>
        <v>5</v>
      </c>
      <c r="I24" s="114">
        <f>'N12'!I24+'K12'!I24</f>
        <v>0</v>
      </c>
      <c r="J24" s="116">
        <f>'N12'!J24+'K12'!J24</f>
        <v>0</v>
      </c>
      <c r="K24" s="33">
        <f>'N12'!K24+'K12'!K24</f>
        <v>18</v>
      </c>
      <c r="L24" s="115">
        <f>'N12'!L24+'K12'!L24</f>
        <v>0</v>
      </c>
      <c r="M24" s="115">
        <f>'N12'!M24+'K12'!M24</f>
        <v>0</v>
      </c>
      <c r="N24" s="115">
        <f>'N12'!N24+'K12'!N24</f>
        <v>0</v>
      </c>
      <c r="O24" s="116">
        <f>'N12'!O24+'K12'!O24</f>
        <v>0</v>
      </c>
      <c r="P24" s="115">
        <f>'N12'!P24+'K12'!P24</f>
        <v>0</v>
      </c>
      <c r="Q24" s="116">
        <f>'N12'!Q24+'K12'!Q24</f>
        <v>0</v>
      </c>
      <c r="R24" s="121">
        <f>'N12'!R24+'K12'!R24</f>
        <v>0</v>
      </c>
      <c r="S24" s="121">
        <f>'N12'!S24+'K12'!S24</f>
        <v>0</v>
      </c>
      <c r="T24" s="33">
        <f>'N12'!T24+'K12'!T24</f>
        <v>0</v>
      </c>
      <c r="U24" s="115">
        <f>'N12'!U24+'K12'!U24</f>
        <v>0</v>
      </c>
      <c r="V24" s="115">
        <f>'N12'!V24+'K12'!V24</f>
        <v>0</v>
      </c>
      <c r="W24" s="115">
        <f>'N12'!W24+'K12'!W24</f>
        <v>0</v>
      </c>
      <c r="X24" s="116">
        <f>'N12'!X24+'K12'!X24</f>
        <v>0</v>
      </c>
      <c r="Y24" s="115">
        <f>'N12'!Y24+'K12'!Y24</f>
        <v>0</v>
      </c>
      <c r="Z24" s="116">
        <f>'N12'!Z24+'K12'!Z24</f>
        <v>0</v>
      </c>
      <c r="AA24" s="121">
        <f>'N12'!AA24+'K12'!AA24</f>
        <v>0</v>
      </c>
      <c r="AB24" s="121">
        <f>'N12'!AB24+'K12'!AB24</f>
        <v>0</v>
      </c>
      <c r="AC24" s="33">
        <f>'N12'!AC24+'K12'!AC24</f>
        <v>0</v>
      </c>
      <c r="AD24" s="12">
        <f>'N12'!AD24+'K12'!AD24</f>
        <v>18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ti</v>
      </c>
      <c r="C25" s="114">
        <f>'N12'!C25+'K12'!C25</f>
        <v>39</v>
      </c>
      <c r="D25" s="115">
        <f>'N12'!D25+'K12'!D25</f>
        <v>3</v>
      </c>
      <c r="E25" s="115">
        <f>'N12'!E25+'K12'!E25</f>
        <v>0</v>
      </c>
      <c r="F25" s="116">
        <f>'N12'!F25+'K12'!F25</f>
        <v>0</v>
      </c>
      <c r="G25" s="114">
        <f>'N12'!G25+'K12'!G25</f>
        <v>0</v>
      </c>
      <c r="H25" s="116">
        <f>'N12'!H25+'K12'!H25</f>
        <v>12</v>
      </c>
      <c r="I25" s="114">
        <f>'N12'!I25+'K12'!I25</f>
        <v>0</v>
      </c>
      <c r="J25" s="116">
        <f>'N12'!J25+'K12'!J25</f>
        <v>0</v>
      </c>
      <c r="K25" s="33">
        <f>'N12'!K25+'K12'!K25</f>
        <v>54</v>
      </c>
      <c r="L25" s="115">
        <f>'N12'!L25+'K12'!L25</f>
        <v>0</v>
      </c>
      <c r="M25" s="115">
        <f>'N12'!M25+'K12'!M25</f>
        <v>0</v>
      </c>
      <c r="N25" s="115">
        <f>'N12'!N25+'K12'!N25</f>
        <v>0</v>
      </c>
      <c r="O25" s="116">
        <f>'N12'!O25+'K12'!O25</f>
        <v>0</v>
      </c>
      <c r="P25" s="115">
        <f>'N12'!P25+'K12'!P25</f>
        <v>0</v>
      </c>
      <c r="Q25" s="116">
        <f>'N12'!Q25+'K12'!Q25</f>
        <v>0</v>
      </c>
      <c r="R25" s="121">
        <f>'N12'!R25+'K12'!R25</f>
        <v>0</v>
      </c>
      <c r="S25" s="121">
        <f>'N12'!S25+'K12'!S25</f>
        <v>0</v>
      </c>
      <c r="T25" s="33">
        <f>'N12'!T25+'K12'!T25</f>
        <v>0</v>
      </c>
      <c r="U25" s="115">
        <f>'N12'!U25+'K12'!U25</f>
        <v>0</v>
      </c>
      <c r="V25" s="115">
        <f>'N12'!V25+'K12'!V25</f>
        <v>0</v>
      </c>
      <c r="W25" s="115">
        <f>'N12'!W25+'K12'!W25</f>
        <v>0</v>
      </c>
      <c r="X25" s="116">
        <f>'N12'!X25+'K12'!X25</f>
        <v>0</v>
      </c>
      <c r="Y25" s="115">
        <f>'N12'!Y25+'K12'!Y25</f>
        <v>0</v>
      </c>
      <c r="Z25" s="116">
        <f>'N12'!Z25+'K12'!Z25</f>
        <v>0</v>
      </c>
      <c r="AA25" s="121">
        <f>'N12'!AA25+'K12'!AA25</f>
        <v>0</v>
      </c>
      <c r="AB25" s="121">
        <f>'N12'!AB25+'K12'!AB25</f>
        <v>0</v>
      </c>
      <c r="AC25" s="33">
        <f>'N12'!AC25+'K12'!AC25</f>
        <v>0</v>
      </c>
      <c r="AD25" s="12">
        <f>'N12'!AD25+'K12'!AD25</f>
        <v>54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ke</v>
      </c>
      <c r="C26" s="114">
        <f>'N12'!C26+'K12'!C26</f>
        <v>16</v>
      </c>
      <c r="D26" s="115">
        <f>'N12'!D26+'K12'!D26</f>
        <v>8</v>
      </c>
      <c r="E26" s="115">
        <f>'N12'!E26+'K12'!E26</f>
        <v>0</v>
      </c>
      <c r="F26" s="116">
        <f>'N12'!F26+'K12'!F26</f>
        <v>0</v>
      </c>
      <c r="G26" s="114">
        <f>'N12'!G26+'K12'!G26</f>
        <v>0</v>
      </c>
      <c r="H26" s="116">
        <f>'N12'!H26+'K12'!H26</f>
        <v>8</v>
      </c>
      <c r="I26" s="114">
        <f>'N12'!I26+'K12'!I26</f>
        <v>0</v>
      </c>
      <c r="J26" s="116">
        <f>'N12'!J26+'K12'!J26</f>
        <v>0</v>
      </c>
      <c r="K26" s="33">
        <f>'N12'!K26+'K12'!K26</f>
        <v>32</v>
      </c>
      <c r="L26" s="115">
        <f>'N12'!L26+'K12'!L26</f>
        <v>0</v>
      </c>
      <c r="M26" s="115">
        <f>'N12'!M26+'K12'!M26</f>
        <v>0</v>
      </c>
      <c r="N26" s="115">
        <f>'N12'!N26+'K12'!N26</f>
        <v>0</v>
      </c>
      <c r="O26" s="116">
        <f>'N12'!O26+'K12'!O26</f>
        <v>0</v>
      </c>
      <c r="P26" s="115">
        <f>'N12'!P26+'K12'!P26</f>
        <v>0</v>
      </c>
      <c r="Q26" s="116">
        <f>'N12'!Q26+'K12'!Q26</f>
        <v>0</v>
      </c>
      <c r="R26" s="121">
        <f>'N12'!R26+'K12'!R26</f>
        <v>0</v>
      </c>
      <c r="S26" s="121">
        <f>'N12'!S26+'K12'!S26</f>
        <v>0</v>
      </c>
      <c r="T26" s="33">
        <f>'N12'!T26+'K12'!T26</f>
        <v>0</v>
      </c>
      <c r="U26" s="115">
        <f>'N12'!U26+'K12'!U26</f>
        <v>0</v>
      </c>
      <c r="V26" s="115">
        <f>'N12'!V26+'K12'!V26</f>
        <v>0</v>
      </c>
      <c r="W26" s="115">
        <f>'N12'!W26+'K12'!W26</f>
        <v>0</v>
      </c>
      <c r="X26" s="116">
        <f>'N12'!X26+'K12'!X26</f>
        <v>0</v>
      </c>
      <c r="Y26" s="115">
        <f>'N12'!Y26+'K12'!Y26</f>
        <v>0</v>
      </c>
      <c r="Z26" s="116">
        <f>'N12'!Z26+'K12'!Z26</f>
        <v>0</v>
      </c>
      <c r="AA26" s="121">
        <f>'N12'!AA26+'K12'!AA26</f>
        <v>0</v>
      </c>
      <c r="AB26" s="121">
        <f>'N12'!AB26+'K12'!AB26</f>
        <v>0</v>
      </c>
      <c r="AC26" s="33">
        <f>'N12'!AC26+'K12'!AC26</f>
        <v>0</v>
      </c>
      <c r="AD26" s="12">
        <f>'N12'!AD26+'K12'!AD26</f>
        <v>32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to</v>
      </c>
      <c r="C27" s="114">
        <f>'N12'!C27+'K12'!C27</f>
        <v>15</v>
      </c>
      <c r="D27" s="115">
        <f>'N12'!D27+'K12'!D27</f>
        <v>5</v>
      </c>
      <c r="E27" s="115">
        <f>'N12'!E27+'K12'!E27</f>
        <v>0</v>
      </c>
      <c r="F27" s="116">
        <f>'N12'!F27+'K12'!F27</f>
        <v>0</v>
      </c>
      <c r="G27" s="114">
        <f>'N12'!G27+'K12'!G27</f>
        <v>0</v>
      </c>
      <c r="H27" s="116">
        <f>'N12'!H27+'K12'!H27</f>
        <v>2</v>
      </c>
      <c r="I27" s="114">
        <f>'N12'!I27+'K12'!I27</f>
        <v>0</v>
      </c>
      <c r="J27" s="116">
        <f>'N12'!J27+'K12'!J27</f>
        <v>0</v>
      </c>
      <c r="K27" s="33">
        <f>'N12'!K27+'K12'!K27</f>
        <v>22</v>
      </c>
      <c r="L27" s="115">
        <f>'N12'!L27+'K12'!L27</f>
        <v>0</v>
      </c>
      <c r="M27" s="115">
        <f>'N12'!M27+'K12'!M27</f>
        <v>0</v>
      </c>
      <c r="N27" s="115">
        <f>'N12'!N27+'K12'!N27</f>
        <v>0</v>
      </c>
      <c r="O27" s="116">
        <f>'N12'!O27+'K12'!O27</f>
        <v>0</v>
      </c>
      <c r="P27" s="115">
        <f>'N12'!P27+'K12'!P27</f>
        <v>0</v>
      </c>
      <c r="Q27" s="116">
        <f>'N12'!Q27+'K12'!Q27</f>
        <v>0</v>
      </c>
      <c r="R27" s="121">
        <f>'N12'!R27+'K12'!R27</f>
        <v>0</v>
      </c>
      <c r="S27" s="121">
        <f>'N12'!S27+'K12'!S27</f>
        <v>0</v>
      </c>
      <c r="T27" s="33">
        <f>'N12'!T27+'K12'!T27</f>
        <v>0</v>
      </c>
      <c r="U27" s="115">
        <f>'N12'!U27+'K12'!U27</f>
        <v>0</v>
      </c>
      <c r="V27" s="115">
        <f>'N12'!V27+'K12'!V27</f>
        <v>0</v>
      </c>
      <c r="W27" s="115">
        <f>'N12'!W27+'K12'!W27</f>
        <v>0</v>
      </c>
      <c r="X27" s="116">
        <f>'N12'!X27+'K12'!X27</f>
        <v>0</v>
      </c>
      <c r="Y27" s="115">
        <f>'N12'!Y27+'K12'!Y27</f>
        <v>0</v>
      </c>
      <c r="Z27" s="116">
        <f>'N12'!Z27+'K12'!Z27</f>
        <v>0</v>
      </c>
      <c r="AA27" s="121">
        <f>'N12'!AA27+'K12'!AA27</f>
        <v>0</v>
      </c>
      <c r="AB27" s="121">
        <f>'N12'!AB27+'K12'!AB27</f>
        <v>0</v>
      </c>
      <c r="AC27" s="33">
        <f>'N12'!AC27+'K12'!AC27</f>
        <v>0</v>
      </c>
      <c r="AD27" s="12">
        <f>'N12'!AD27+'K12'!AD27</f>
        <v>22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pe</v>
      </c>
      <c r="C28" s="114">
        <f>'N12'!C28+'K12'!C28</f>
        <v>0</v>
      </c>
      <c r="D28" s="115">
        <f>'N12'!D28+'K12'!D28</f>
        <v>0</v>
      </c>
      <c r="E28" s="115">
        <f>'N12'!E28+'K12'!E28</f>
        <v>0</v>
      </c>
      <c r="F28" s="116">
        <f>'N12'!F28+'K12'!F28</f>
        <v>0</v>
      </c>
      <c r="G28" s="114">
        <f>'N12'!G28+'K12'!G28</f>
        <v>13</v>
      </c>
      <c r="H28" s="116">
        <f>'N12'!H28+'K12'!H28</f>
        <v>14</v>
      </c>
      <c r="I28" s="114">
        <f>'N12'!I28+'K12'!I28</f>
        <v>0</v>
      </c>
      <c r="J28" s="116">
        <f>'N12'!J28+'K12'!J28</f>
        <v>0</v>
      </c>
      <c r="K28" s="33">
        <f>'N12'!K28+'K12'!K28</f>
        <v>27</v>
      </c>
      <c r="L28" s="115">
        <f>'N12'!L28+'K12'!L28</f>
        <v>0</v>
      </c>
      <c r="M28" s="115">
        <f>'N12'!M28+'K12'!M28</f>
        <v>0</v>
      </c>
      <c r="N28" s="115">
        <f>'N12'!N28+'K12'!N28</f>
        <v>0</v>
      </c>
      <c r="O28" s="116">
        <f>'N12'!O28+'K12'!O28</f>
        <v>0</v>
      </c>
      <c r="P28" s="115">
        <f>'N12'!P28+'K12'!P28</f>
        <v>0</v>
      </c>
      <c r="Q28" s="116">
        <f>'N12'!Q28+'K12'!Q28</f>
        <v>0</v>
      </c>
      <c r="R28" s="121">
        <f>'N12'!R28+'K12'!R28</f>
        <v>0</v>
      </c>
      <c r="S28" s="121">
        <f>'N12'!S28+'K12'!S28</f>
        <v>0</v>
      </c>
      <c r="T28" s="33">
        <f>'N12'!T28+'K12'!T28</f>
        <v>0</v>
      </c>
      <c r="U28" s="115">
        <f>'N12'!U28+'K12'!U28</f>
        <v>0</v>
      </c>
      <c r="V28" s="115">
        <f>'N12'!V28+'K12'!V28</f>
        <v>0</v>
      </c>
      <c r="W28" s="115">
        <f>'N12'!W28+'K12'!W28</f>
        <v>0</v>
      </c>
      <c r="X28" s="116">
        <f>'N12'!X28+'K12'!X28</f>
        <v>0</v>
      </c>
      <c r="Y28" s="115">
        <f>'N12'!Y28+'K12'!Y28</f>
        <v>0</v>
      </c>
      <c r="Z28" s="116">
        <f>'N12'!Z28+'K12'!Z28</f>
        <v>0</v>
      </c>
      <c r="AA28" s="121">
        <f>'N12'!AA28+'K12'!AA28</f>
        <v>0</v>
      </c>
      <c r="AB28" s="121">
        <f>'N12'!AB28+'K12'!AB28</f>
        <v>0</v>
      </c>
      <c r="AC28" s="33">
        <f>'N12'!AC28+'K12'!AC28</f>
        <v>0</v>
      </c>
      <c r="AD28" s="12">
        <f>'N12'!AD28+'K12'!AD28</f>
        <v>27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la</v>
      </c>
      <c r="C29" s="114">
        <f>'N12'!C29+'K12'!C29</f>
        <v>80</v>
      </c>
      <c r="D29" s="115">
        <f>'N12'!D29+'K12'!D29</f>
        <v>33</v>
      </c>
      <c r="E29" s="115">
        <f>'N12'!E29+'K12'!E29</f>
        <v>0</v>
      </c>
      <c r="F29" s="116">
        <f>'N12'!F29+'K12'!F29</f>
        <v>2</v>
      </c>
      <c r="G29" s="114">
        <f>'N12'!G29+'K12'!G29</f>
        <v>1</v>
      </c>
      <c r="H29" s="116">
        <f>'N12'!H29+'K12'!H29</f>
        <v>14</v>
      </c>
      <c r="I29" s="114">
        <f>'N12'!I29+'K12'!I29</f>
        <v>0</v>
      </c>
      <c r="J29" s="116">
        <f>'N12'!J29+'K12'!J29</f>
        <v>0</v>
      </c>
      <c r="K29" s="33">
        <f>'N12'!K29+'K12'!K29</f>
        <v>130</v>
      </c>
      <c r="L29" s="115">
        <f>'N12'!L29+'K12'!L29</f>
        <v>0</v>
      </c>
      <c r="M29" s="115">
        <f>'N12'!M29+'K12'!M29</f>
        <v>0</v>
      </c>
      <c r="N29" s="115">
        <f>'N12'!N29+'K12'!N29</f>
        <v>0</v>
      </c>
      <c r="O29" s="116">
        <f>'N12'!O29+'K12'!O29</f>
        <v>0</v>
      </c>
      <c r="P29" s="115">
        <f>'N12'!P29+'K12'!P29</f>
        <v>0</v>
      </c>
      <c r="Q29" s="116">
        <f>'N12'!Q29+'K12'!Q29</f>
        <v>0</v>
      </c>
      <c r="R29" s="121">
        <f>'N12'!R29+'K12'!R29</f>
        <v>0</v>
      </c>
      <c r="S29" s="121">
        <f>'N12'!S29+'K12'!S29</f>
        <v>0</v>
      </c>
      <c r="T29" s="33">
        <f>'N12'!T29+'K12'!T29</f>
        <v>0</v>
      </c>
      <c r="U29" s="115">
        <f>'N12'!U29+'K12'!U29</f>
        <v>0</v>
      </c>
      <c r="V29" s="115">
        <f>'N12'!V29+'K12'!V29</f>
        <v>0</v>
      </c>
      <c r="W29" s="115">
        <f>'N12'!W29+'K12'!W29</f>
        <v>0</v>
      </c>
      <c r="X29" s="116">
        <f>'N12'!X29+'K12'!X29</f>
        <v>0</v>
      </c>
      <c r="Y29" s="115">
        <f>'N12'!Y29+'K12'!Y29</f>
        <v>0</v>
      </c>
      <c r="Z29" s="116">
        <f>'N12'!Z29+'K12'!Z29</f>
        <v>0</v>
      </c>
      <c r="AA29" s="121">
        <f>'N12'!AA29+'K12'!AA29</f>
        <v>0</v>
      </c>
      <c r="AB29" s="121">
        <f>'N12'!AB29+'K12'!AB29</f>
        <v>0</v>
      </c>
      <c r="AC29" s="33">
        <f>'N12'!AC29+'K12'!AC29</f>
        <v>0</v>
      </c>
      <c r="AD29" s="12">
        <f>'N12'!AD29+'K12'!AD29</f>
        <v>130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su</v>
      </c>
      <c r="C30" s="114">
        <f>'N12'!C30+'K12'!C30</f>
        <v>42</v>
      </c>
      <c r="D30" s="115">
        <f>'N12'!D30+'K12'!D30</f>
        <v>10</v>
      </c>
      <c r="E30" s="115">
        <f>'N12'!E30+'K12'!E30</f>
        <v>0</v>
      </c>
      <c r="F30" s="116">
        <f>'N12'!F30+'K12'!F30</f>
        <v>0</v>
      </c>
      <c r="G30" s="114">
        <f>'N12'!G30+'K12'!G30</f>
        <v>0</v>
      </c>
      <c r="H30" s="116">
        <f>'N12'!H30+'K12'!H30</f>
        <v>7</v>
      </c>
      <c r="I30" s="114">
        <f>'N12'!I30+'K12'!I30</f>
        <v>0</v>
      </c>
      <c r="J30" s="116">
        <f>'N12'!J30+'K12'!J30</f>
        <v>0</v>
      </c>
      <c r="K30" s="33">
        <f>'N12'!K30+'K12'!K30</f>
        <v>59</v>
      </c>
      <c r="L30" s="115">
        <f>'N12'!L30+'K12'!L30</f>
        <v>0</v>
      </c>
      <c r="M30" s="115">
        <f>'N12'!M30+'K12'!M30</f>
        <v>0</v>
      </c>
      <c r="N30" s="115">
        <f>'N12'!N30+'K12'!N30</f>
        <v>0</v>
      </c>
      <c r="O30" s="116">
        <f>'N12'!O30+'K12'!O30</f>
        <v>0</v>
      </c>
      <c r="P30" s="115">
        <f>'N12'!P30+'K12'!P30</f>
        <v>0</v>
      </c>
      <c r="Q30" s="116">
        <f>'N12'!Q30+'K12'!Q30</f>
        <v>0</v>
      </c>
      <c r="R30" s="121">
        <f>'N12'!R30+'K12'!R30</f>
        <v>0</v>
      </c>
      <c r="S30" s="121">
        <f>'N12'!S30+'K12'!S30</f>
        <v>0</v>
      </c>
      <c r="T30" s="33">
        <f>'N12'!T30+'K12'!T30</f>
        <v>0</v>
      </c>
      <c r="U30" s="115">
        <f>'N12'!U30+'K12'!U30</f>
        <v>0</v>
      </c>
      <c r="V30" s="115">
        <f>'N12'!V30+'K12'!V30</f>
        <v>0</v>
      </c>
      <c r="W30" s="115">
        <f>'N12'!W30+'K12'!W30</f>
        <v>0</v>
      </c>
      <c r="X30" s="116">
        <f>'N12'!X30+'K12'!X30</f>
        <v>0</v>
      </c>
      <c r="Y30" s="115">
        <f>'N12'!Y30+'K12'!Y30</f>
        <v>0</v>
      </c>
      <c r="Z30" s="116">
        <f>'N12'!Z30+'K12'!Z30</f>
        <v>0</v>
      </c>
      <c r="AA30" s="121">
        <f>'N12'!AA30+'K12'!AA30</f>
        <v>0</v>
      </c>
      <c r="AB30" s="121">
        <f>'N12'!AB30+'K12'!AB30</f>
        <v>0</v>
      </c>
      <c r="AC30" s="33">
        <f>'N12'!AC30+'K12'!AC30</f>
        <v>0</v>
      </c>
      <c r="AD30" s="12">
        <f>'N12'!AD30+'K12'!AD30</f>
        <v>59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ma</v>
      </c>
      <c r="C31" s="114">
        <f>'N12'!C31+'K12'!C31</f>
        <v>48</v>
      </c>
      <c r="D31" s="115">
        <f>'N12'!D31+'K12'!D31</f>
        <v>18</v>
      </c>
      <c r="E31" s="115">
        <f>'N12'!E31+'K12'!E31</f>
        <v>0</v>
      </c>
      <c r="F31" s="116">
        <f>'N12'!F31+'K12'!F31</f>
        <v>11</v>
      </c>
      <c r="G31" s="114">
        <f>'N12'!G31+'K12'!G31</f>
        <v>10</v>
      </c>
      <c r="H31" s="116">
        <f>'N12'!H31+'K12'!H31</f>
        <v>22</v>
      </c>
      <c r="I31" s="114">
        <f>'N12'!I31+'K12'!I31</f>
        <v>2</v>
      </c>
      <c r="J31" s="116">
        <f>'N12'!J31+'K12'!J31</f>
        <v>3</v>
      </c>
      <c r="K31" s="33">
        <f>'N12'!K31+'K12'!K31</f>
        <v>114</v>
      </c>
      <c r="L31" s="115">
        <f>'N12'!L31+'K12'!L31</f>
        <v>0</v>
      </c>
      <c r="M31" s="115">
        <f>'N12'!M31+'K12'!M31</f>
        <v>0</v>
      </c>
      <c r="N31" s="115">
        <f>'N12'!N31+'K12'!N31</f>
        <v>0</v>
      </c>
      <c r="O31" s="116">
        <f>'N12'!O31+'K12'!O31</f>
        <v>0</v>
      </c>
      <c r="P31" s="115">
        <f>'N12'!P31+'K12'!P31</f>
        <v>0</v>
      </c>
      <c r="Q31" s="116">
        <f>'N12'!Q31+'K12'!Q31</f>
        <v>0</v>
      </c>
      <c r="R31" s="121">
        <f>'N12'!R31+'K12'!R31</f>
        <v>0</v>
      </c>
      <c r="S31" s="121">
        <f>'N12'!S31+'K12'!S31</f>
        <v>0</v>
      </c>
      <c r="T31" s="33">
        <f>'N12'!T31+'K12'!T31</f>
        <v>0</v>
      </c>
      <c r="U31" s="115">
        <f>'N12'!U31+'K12'!U31</f>
        <v>0</v>
      </c>
      <c r="V31" s="115">
        <f>'N12'!V31+'K12'!V31</f>
        <v>0</v>
      </c>
      <c r="W31" s="115">
        <f>'N12'!W31+'K12'!W31</f>
        <v>0</v>
      </c>
      <c r="X31" s="116">
        <f>'N12'!X31+'K12'!X31</f>
        <v>0</v>
      </c>
      <c r="Y31" s="115">
        <f>'N12'!Y31+'K12'!Y31</f>
        <v>0</v>
      </c>
      <c r="Z31" s="116">
        <f>'N12'!Z31+'K12'!Z31</f>
        <v>0</v>
      </c>
      <c r="AA31" s="121">
        <f>'N12'!AA31+'K12'!AA31</f>
        <v>0</v>
      </c>
      <c r="AB31" s="121">
        <f>'N12'!AB31+'K12'!AB31</f>
        <v>0</v>
      </c>
      <c r="AC31" s="33">
        <f>'N12'!AC31+'K12'!AC31</f>
        <v>0</v>
      </c>
      <c r="AD31" s="12">
        <f>'N12'!AD31+'K12'!AD31</f>
        <v>114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ti</v>
      </c>
      <c r="C32" s="114">
        <f>'N12'!C32+'K12'!C32</f>
        <v>131</v>
      </c>
      <c r="D32" s="115">
        <f>'N12'!D32+'K12'!D32</f>
        <v>20</v>
      </c>
      <c r="E32" s="115">
        <f>'N12'!E32+'K12'!E32</f>
        <v>0</v>
      </c>
      <c r="F32" s="116">
        <f>'N12'!F32+'K12'!F32</f>
        <v>6</v>
      </c>
      <c r="G32" s="114">
        <f>'N12'!G32+'K12'!G32</f>
        <v>16</v>
      </c>
      <c r="H32" s="116">
        <f>'N12'!H32+'K12'!H32</f>
        <v>29</v>
      </c>
      <c r="I32" s="114">
        <f>'N12'!I32+'K12'!I32</f>
        <v>6</v>
      </c>
      <c r="J32" s="116">
        <f>'N12'!J32+'K12'!J32</f>
        <v>9</v>
      </c>
      <c r="K32" s="33">
        <f>'N12'!K32+'K12'!K32</f>
        <v>217</v>
      </c>
      <c r="L32" s="115">
        <f>'N12'!L32+'K12'!L32</f>
        <v>0</v>
      </c>
      <c r="M32" s="115">
        <f>'N12'!M32+'K12'!M32</f>
        <v>0</v>
      </c>
      <c r="N32" s="115">
        <f>'N12'!N32+'K12'!N32</f>
        <v>0</v>
      </c>
      <c r="O32" s="116">
        <f>'N12'!O32+'K12'!O32</f>
        <v>0</v>
      </c>
      <c r="P32" s="115">
        <f>'N12'!P32+'K12'!P32</f>
        <v>0</v>
      </c>
      <c r="Q32" s="116">
        <f>'N12'!Q32+'K12'!Q32</f>
        <v>0</v>
      </c>
      <c r="R32" s="121">
        <f>'N12'!R32+'K12'!R32</f>
        <v>0</v>
      </c>
      <c r="S32" s="121">
        <f>'N12'!S32+'K12'!S32</f>
        <v>0</v>
      </c>
      <c r="T32" s="33">
        <f>'N12'!T32+'K12'!T32</f>
        <v>0</v>
      </c>
      <c r="U32" s="115">
        <f>'N12'!U32+'K12'!U32</f>
        <v>0</v>
      </c>
      <c r="V32" s="115">
        <f>'N12'!V32+'K12'!V32</f>
        <v>0</v>
      </c>
      <c r="W32" s="115">
        <f>'N12'!W32+'K12'!W32</f>
        <v>0</v>
      </c>
      <c r="X32" s="116">
        <f>'N12'!X32+'K12'!X32</f>
        <v>0</v>
      </c>
      <c r="Y32" s="115">
        <f>'N12'!Y32+'K12'!Y32</f>
        <v>0</v>
      </c>
      <c r="Z32" s="116">
        <f>'N12'!Z32+'K12'!Z32</f>
        <v>0</v>
      </c>
      <c r="AA32" s="121">
        <f>'N12'!AA32+'K12'!AA32</f>
        <v>0</v>
      </c>
      <c r="AB32" s="121">
        <f>'N12'!AB32+'K12'!AB32</f>
        <v>0</v>
      </c>
      <c r="AC32" s="33">
        <f>'N12'!AC32+'K12'!AC32</f>
        <v>0</v>
      </c>
      <c r="AD32" s="12">
        <f>'N12'!AD32+'K12'!AD32</f>
        <v>217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ke</v>
      </c>
      <c r="C33" s="114">
        <f>'N12'!C33+'K12'!C33</f>
        <v>91</v>
      </c>
      <c r="D33" s="115">
        <f>'N12'!D33+'K12'!D33</f>
        <v>27</v>
      </c>
      <c r="E33" s="115">
        <f>'N12'!E33+'K12'!E33</f>
        <v>9</v>
      </c>
      <c r="F33" s="116">
        <f>'N12'!F33+'K12'!F33</f>
        <v>2</v>
      </c>
      <c r="G33" s="114">
        <f>'N12'!G33+'K12'!G33</f>
        <v>1</v>
      </c>
      <c r="H33" s="116">
        <f>'N12'!H33+'K12'!H33</f>
        <v>40</v>
      </c>
      <c r="I33" s="114">
        <f>'N12'!I33+'K12'!I33</f>
        <v>2</v>
      </c>
      <c r="J33" s="116">
        <f>'N12'!J33+'K12'!J33</f>
        <v>3</v>
      </c>
      <c r="K33" s="33">
        <f>'N12'!K33+'K12'!K33</f>
        <v>175</v>
      </c>
      <c r="L33" s="115">
        <f>'N12'!L33+'K12'!L33</f>
        <v>0</v>
      </c>
      <c r="M33" s="115">
        <f>'N12'!M33+'K12'!M33</f>
        <v>0</v>
      </c>
      <c r="N33" s="115">
        <f>'N12'!N33+'K12'!N33</f>
        <v>0</v>
      </c>
      <c r="O33" s="116">
        <f>'N12'!O33+'K12'!O33</f>
        <v>0</v>
      </c>
      <c r="P33" s="115">
        <f>'N12'!P33+'K12'!P33</f>
        <v>0</v>
      </c>
      <c r="Q33" s="116">
        <f>'N12'!Q33+'K12'!Q33</f>
        <v>0</v>
      </c>
      <c r="R33" s="121">
        <f>'N12'!R33+'K12'!R33</f>
        <v>0</v>
      </c>
      <c r="S33" s="121">
        <f>'N12'!S33+'K12'!S33</f>
        <v>0</v>
      </c>
      <c r="T33" s="33">
        <f>'N12'!T33+'K12'!T33</f>
        <v>0</v>
      </c>
      <c r="U33" s="115">
        <f>'N12'!U33+'K12'!U33</f>
        <v>0</v>
      </c>
      <c r="V33" s="115">
        <f>'N12'!V33+'K12'!V33</f>
        <v>0</v>
      </c>
      <c r="W33" s="115">
        <f>'N12'!W33+'K12'!W33</f>
        <v>0</v>
      </c>
      <c r="X33" s="116">
        <f>'N12'!X33+'K12'!X33</f>
        <v>0</v>
      </c>
      <c r="Y33" s="115">
        <f>'N12'!Y33+'K12'!Y33</f>
        <v>0</v>
      </c>
      <c r="Z33" s="116">
        <f>'N12'!Z33+'K12'!Z33</f>
        <v>0</v>
      </c>
      <c r="AA33" s="121">
        <f>'N12'!AA33+'K12'!AA33</f>
        <v>0</v>
      </c>
      <c r="AB33" s="121">
        <f>'N12'!AB33+'K12'!AB33</f>
        <v>0</v>
      </c>
      <c r="AC33" s="33">
        <f>'N12'!AC33+'K12'!AC33</f>
        <v>0</v>
      </c>
      <c r="AD33" s="12">
        <f>'N12'!AD33+'K12'!AD33</f>
        <v>175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to</v>
      </c>
      <c r="C34" s="114">
        <f>'N12'!C34+'K12'!C34</f>
        <v>110</v>
      </c>
      <c r="D34" s="115">
        <f>'N12'!D34+'K12'!D34</f>
        <v>37</v>
      </c>
      <c r="E34" s="115">
        <f>'N12'!E34+'K12'!E34</f>
        <v>3</v>
      </c>
      <c r="F34" s="116">
        <f>'N12'!F34+'K12'!F34</f>
        <v>1</v>
      </c>
      <c r="G34" s="114">
        <f>'N12'!G34+'K12'!G34</f>
        <v>0</v>
      </c>
      <c r="H34" s="116">
        <f>'N12'!H34+'K12'!H34</f>
        <v>25</v>
      </c>
      <c r="I34" s="114">
        <f>'N12'!I34+'K12'!I34</f>
        <v>8</v>
      </c>
      <c r="J34" s="116">
        <f>'N12'!J34+'K12'!J34</f>
        <v>12</v>
      </c>
      <c r="K34" s="33">
        <f>'N12'!K34+'K12'!K34</f>
        <v>196</v>
      </c>
      <c r="L34" s="115">
        <f>'N12'!L34+'K12'!L34</f>
        <v>0</v>
      </c>
      <c r="M34" s="115">
        <f>'N12'!M34+'K12'!M34</f>
        <v>0</v>
      </c>
      <c r="N34" s="115">
        <f>'N12'!N34+'K12'!N34</f>
        <v>0</v>
      </c>
      <c r="O34" s="116">
        <f>'N12'!O34+'K12'!O34</f>
        <v>0</v>
      </c>
      <c r="P34" s="115">
        <f>'N12'!P34+'K12'!P34</f>
        <v>0</v>
      </c>
      <c r="Q34" s="116">
        <f>'N12'!Q34+'K12'!Q34</f>
        <v>0</v>
      </c>
      <c r="R34" s="121">
        <f>'N12'!R34+'K12'!R34</f>
        <v>0</v>
      </c>
      <c r="S34" s="121">
        <f>'N12'!S34+'K12'!S34</f>
        <v>0</v>
      </c>
      <c r="T34" s="33">
        <f>'N12'!T34+'K12'!T34</f>
        <v>0</v>
      </c>
      <c r="U34" s="115">
        <f>'N12'!U34+'K12'!U34</f>
        <v>0</v>
      </c>
      <c r="V34" s="115">
        <f>'N12'!V34+'K12'!V34</f>
        <v>0</v>
      </c>
      <c r="W34" s="115">
        <f>'N12'!W34+'K12'!W34</f>
        <v>0</v>
      </c>
      <c r="X34" s="116">
        <f>'N12'!X34+'K12'!X34</f>
        <v>0</v>
      </c>
      <c r="Y34" s="115">
        <f>'N12'!Y34+'K12'!Y34</f>
        <v>0</v>
      </c>
      <c r="Z34" s="116">
        <f>'N12'!Z34+'K12'!Z34</f>
        <v>0</v>
      </c>
      <c r="AA34" s="121">
        <f>'N12'!AA34+'K12'!AA34</f>
        <v>0</v>
      </c>
      <c r="AB34" s="121">
        <f>'N12'!AB34+'K12'!AB34</f>
        <v>0</v>
      </c>
      <c r="AC34" s="33">
        <f>'N12'!AC34+'K12'!AC34</f>
        <v>0</v>
      </c>
      <c r="AD34" s="12">
        <f>'N12'!AD34+'K12'!AD34</f>
        <v>196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pe</v>
      </c>
      <c r="C35" s="117">
        <f>'N12'!C35+'K12'!C35</f>
        <v>103</v>
      </c>
      <c r="D35" s="118">
        <f>'N12'!D35+'K12'!D35</f>
        <v>82</v>
      </c>
      <c r="E35" s="118">
        <f>'N12'!E35+'K12'!E35</f>
        <v>2</v>
      </c>
      <c r="F35" s="119">
        <f>'N12'!F35+'K12'!F35</f>
        <v>1</v>
      </c>
      <c r="G35" s="117">
        <f>'N12'!G35+'K12'!G35</f>
        <v>4</v>
      </c>
      <c r="H35" s="119">
        <f>'N12'!H35+'K12'!H35</f>
        <v>26</v>
      </c>
      <c r="I35" s="117">
        <f>'N12'!I35+'K12'!I35</f>
        <v>6</v>
      </c>
      <c r="J35" s="119">
        <f>'N12'!J35+'K12'!J35</f>
        <v>9</v>
      </c>
      <c r="K35" s="34">
        <f>'N12'!K35+'K12'!K35</f>
        <v>233</v>
      </c>
      <c r="L35" s="122">
        <f>'N12'!L35+'K12'!L35</f>
        <v>0</v>
      </c>
      <c r="M35" s="122">
        <f>'N12'!M35+'K12'!M35</f>
        <v>0</v>
      </c>
      <c r="N35" s="122">
        <f>'N12'!N35+'K12'!N35</f>
        <v>0</v>
      </c>
      <c r="O35" s="123">
        <f>'N12'!O35+'K12'!O35</f>
        <v>0</v>
      </c>
      <c r="P35" s="122">
        <f>'N12'!P35+'K12'!P35</f>
        <v>0</v>
      </c>
      <c r="Q35" s="123">
        <f>'N12'!Q35+'K12'!Q35</f>
        <v>0</v>
      </c>
      <c r="R35" s="124">
        <f>'N12'!R35+'K12'!R35</f>
        <v>0</v>
      </c>
      <c r="S35" s="124">
        <f>'N12'!S35+'K12'!S35</f>
        <v>0</v>
      </c>
      <c r="T35" s="34">
        <f>'N12'!T35+'K12'!T35</f>
        <v>0</v>
      </c>
      <c r="U35" s="122">
        <f>'N12'!U35+'K12'!U35</f>
        <v>0</v>
      </c>
      <c r="V35" s="122">
        <f>'N12'!V35+'K12'!V35</f>
        <v>0</v>
      </c>
      <c r="W35" s="122">
        <f>'N12'!W35+'K12'!W35</f>
        <v>0</v>
      </c>
      <c r="X35" s="123">
        <f>'N12'!X35+'K12'!X35</f>
        <v>0</v>
      </c>
      <c r="Y35" s="122">
        <f>'N12'!Y35+'K12'!Y35</f>
        <v>0</v>
      </c>
      <c r="Z35" s="123">
        <f>'N12'!Z35+'K12'!Z35</f>
        <v>0</v>
      </c>
      <c r="AA35" s="124">
        <f>'N12'!AA35+'K12'!AA35</f>
        <v>0</v>
      </c>
      <c r="AB35" s="124">
        <f>'N12'!AB35+'K12'!AB35</f>
        <v>0</v>
      </c>
      <c r="AC35" s="34">
        <f>'N12'!AC35+'K12'!AC35</f>
        <v>0</v>
      </c>
      <c r="AD35" s="19">
        <f>'N12'!AD35+'K12'!AD35</f>
        <v>233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'N12'!C36+'K12'!C36</f>
        <v>1662</v>
      </c>
      <c r="D36" s="83">
        <f>'N12'!D36+'K12'!D36</f>
        <v>554</v>
      </c>
      <c r="E36" s="83">
        <f>'N12'!E36+'K12'!E36</f>
        <v>18</v>
      </c>
      <c r="F36" s="84">
        <f>'N12'!F36+'K12'!F36</f>
        <v>108</v>
      </c>
      <c r="G36" s="83">
        <f>'N12'!G36+'K12'!G36</f>
        <v>104</v>
      </c>
      <c r="H36" s="84">
        <f>'N12'!H36+'K12'!H36</f>
        <v>767</v>
      </c>
      <c r="I36" s="83">
        <f>'N12'!I36+'K12'!I36</f>
        <v>60</v>
      </c>
      <c r="J36" s="84">
        <f>'N12'!J36+'K12'!J36</f>
        <v>87</v>
      </c>
      <c r="K36" s="85">
        <f>'N12'!K36+'K12'!K36</f>
        <v>3360</v>
      </c>
      <c r="L36" s="83">
        <f>'N12'!L36+'K12'!L36</f>
        <v>0</v>
      </c>
      <c r="M36" s="83">
        <f>'N12'!M36+'K12'!M36</f>
        <v>0</v>
      </c>
      <c r="N36" s="83">
        <f>'N12'!N36+'K12'!N36</f>
        <v>0</v>
      </c>
      <c r="O36" s="84">
        <f>'N12'!O36+'K12'!O36</f>
        <v>0</v>
      </c>
      <c r="P36" s="83">
        <f>'N12'!P36+'K12'!P36</f>
        <v>0</v>
      </c>
      <c r="Q36" s="84">
        <f>'N12'!Q36+'K12'!Q36</f>
        <v>0</v>
      </c>
      <c r="R36" s="86">
        <f>'N12'!R36+'K12'!R36</f>
        <v>0</v>
      </c>
      <c r="S36" s="86">
        <f>'N12'!S36+'K12'!S36</f>
        <v>0</v>
      </c>
      <c r="T36" s="85">
        <f>'N12'!T36+'K12'!T36</f>
        <v>0</v>
      </c>
      <c r="U36" s="83">
        <f>'N12'!U36+'K12'!U36</f>
        <v>0</v>
      </c>
      <c r="V36" s="83">
        <f>'N12'!V36+'K12'!V36</f>
        <v>0</v>
      </c>
      <c r="W36" s="83">
        <f>'N12'!W36+'K12'!W36</f>
        <v>0</v>
      </c>
      <c r="X36" s="84">
        <f>'N12'!X36+'K12'!X36</f>
        <v>0</v>
      </c>
      <c r="Y36" s="83">
        <f>'N12'!Y36+'K12'!Y36</f>
        <v>0</v>
      </c>
      <c r="Z36" s="84">
        <f>'N12'!Z36+'K12'!Z36</f>
        <v>0</v>
      </c>
      <c r="AA36" s="86">
        <f>'N12'!AA36+'K12'!AA36</f>
        <v>0</v>
      </c>
      <c r="AB36" s="86">
        <f>'N12'!AB36+'K12'!AB36</f>
        <v>0</v>
      </c>
      <c r="AC36" s="85">
        <f>'N12'!AC36+'K12'!AC36</f>
        <v>0</v>
      </c>
      <c r="AD36" s="87">
        <f>'N12'!AD36+'K12'!AD36</f>
        <v>3360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'N12'!AD38+'K12'!AD38</f>
        <v>3360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'N12'!AD39+'K12'!AD39</f>
        <v>-319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'N12'!AD40+'K12'!AD40</f>
        <v>436135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'N12'!AD41+'K12'!AD41</f>
        <v>-110066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90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G2" sqref="G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DATE(2010,1,1)</f>
        <v>40179</v>
      </c>
      <c r="B1">
        <f t="shared" ref="B1:B64" si="0">WEEKDAY(A1)</f>
        <v>6</v>
      </c>
      <c r="C1">
        <f t="shared" ref="C1:C64" si="1">MONTH(A1)</f>
        <v>1</v>
      </c>
      <c r="D1" t="s">
        <v>123</v>
      </c>
      <c r="E1" s="169">
        <v>2010</v>
      </c>
      <c r="G1" t="s">
        <v>85</v>
      </c>
      <c r="H1" s="168" t="s">
        <v>163</v>
      </c>
    </row>
    <row r="2" spans="1:10" ht="20.25" x14ac:dyDescent="0.3">
      <c r="A2">
        <f t="shared" ref="A2:A65" si="2">+A1+1</f>
        <v>40180</v>
      </c>
      <c r="B2">
        <f t="shared" si="0"/>
        <v>7</v>
      </c>
      <c r="C2">
        <f t="shared" si="1"/>
        <v>1</v>
      </c>
      <c r="D2" t="s">
        <v>124</v>
      </c>
      <c r="E2" s="156">
        <f>$E$1-1</f>
        <v>2009</v>
      </c>
      <c r="G2" s="131"/>
      <c r="H2" s="131"/>
      <c r="I2" s="131"/>
      <c r="J2" s="131"/>
    </row>
    <row r="3" spans="1:10" ht="15" x14ac:dyDescent="0.2">
      <c r="A3">
        <f t="shared" si="2"/>
        <v>40181</v>
      </c>
      <c r="B3">
        <f t="shared" si="0"/>
        <v>1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40182</v>
      </c>
      <c r="B4">
        <f t="shared" si="0"/>
        <v>2</v>
      </c>
      <c r="C4">
        <f t="shared" si="1"/>
        <v>1</v>
      </c>
    </row>
    <row r="5" spans="1:10" x14ac:dyDescent="0.15">
      <c r="A5">
        <f t="shared" si="2"/>
        <v>40183</v>
      </c>
      <c r="B5">
        <f t="shared" si="0"/>
        <v>3</v>
      </c>
      <c r="C5">
        <f t="shared" si="1"/>
        <v>1</v>
      </c>
    </row>
    <row r="6" spans="1:10" x14ac:dyDescent="0.15">
      <c r="A6">
        <f t="shared" si="2"/>
        <v>40184</v>
      </c>
      <c r="B6">
        <f t="shared" si="0"/>
        <v>4</v>
      </c>
      <c r="C6">
        <f t="shared" si="1"/>
        <v>1</v>
      </c>
    </row>
    <row r="7" spans="1:10" x14ac:dyDescent="0.15">
      <c r="A7">
        <f t="shared" si="2"/>
        <v>40185</v>
      </c>
      <c r="B7">
        <f t="shared" si="0"/>
        <v>5</v>
      </c>
      <c r="C7">
        <f t="shared" si="1"/>
        <v>1</v>
      </c>
      <c r="G7" s="167" t="s">
        <v>140</v>
      </c>
    </row>
    <row r="8" spans="1:10" x14ac:dyDescent="0.15">
      <c r="A8">
        <f t="shared" si="2"/>
        <v>40186</v>
      </c>
      <c r="B8">
        <f t="shared" si="0"/>
        <v>6</v>
      </c>
      <c r="C8">
        <f t="shared" si="1"/>
        <v>1</v>
      </c>
    </row>
    <row r="9" spans="1:10" x14ac:dyDescent="0.15">
      <c r="A9">
        <f t="shared" si="2"/>
        <v>40187</v>
      </c>
      <c r="B9">
        <f t="shared" si="0"/>
        <v>7</v>
      </c>
      <c r="C9">
        <f t="shared" si="1"/>
        <v>1</v>
      </c>
      <c r="G9" s="167" t="s">
        <v>157</v>
      </c>
    </row>
    <row r="10" spans="1:10" x14ac:dyDescent="0.15">
      <c r="A10">
        <f t="shared" si="2"/>
        <v>40188</v>
      </c>
      <c r="B10">
        <f t="shared" si="0"/>
        <v>1</v>
      </c>
      <c r="C10">
        <f t="shared" si="1"/>
        <v>1</v>
      </c>
    </row>
    <row r="11" spans="1:10" x14ac:dyDescent="0.15">
      <c r="A11">
        <f t="shared" si="2"/>
        <v>40189</v>
      </c>
      <c r="B11">
        <f t="shared" si="0"/>
        <v>2</v>
      </c>
      <c r="C11">
        <f t="shared" si="1"/>
        <v>1</v>
      </c>
    </row>
    <row r="12" spans="1:10" ht="15" x14ac:dyDescent="0.2">
      <c r="A12">
        <f t="shared" si="2"/>
        <v>40190</v>
      </c>
      <c r="B12">
        <f t="shared" si="0"/>
        <v>3</v>
      </c>
      <c r="C12">
        <f t="shared" si="1"/>
        <v>1</v>
      </c>
      <c r="G12" s="131" t="s">
        <v>150</v>
      </c>
    </row>
    <row r="13" spans="1:10" ht="15" x14ac:dyDescent="0.2">
      <c r="A13">
        <f t="shared" si="2"/>
        <v>40191</v>
      </c>
      <c r="B13">
        <f t="shared" si="0"/>
        <v>4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40192</v>
      </c>
      <c r="B14">
        <f t="shared" si="0"/>
        <v>5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40193</v>
      </c>
      <c r="B15">
        <f t="shared" si="0"/>
        <v>6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40194</v>
      </c>
      <c r="B16">
        <f t="shared" si="0"/>
        <v>7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40195</v>
      </c>
      <c r="B17">
        <f t="shared" si="0"/>
        <v>1</v>
      </c>
      <c r="C17">
        <f t="shared" si="1"/>
        <v>1</v>
      </c>
      <c r="G17" s="167" t="s">
        <v>92</v>
      </c>
      <c r="H17" s="165" t="s">
        <v>147</v>
      </c>
    </row>
    <row r="18" spans="1:8" ht="15" x14ac:dyDescent="0.2">
      <c r="A18">
        <f t="shared" si="2"/>
        <v>40196</v>
      </c>
      <c r="B18">
        <f t="shared" si="0"/>
        <v>2</v>
      </c>
      <c r="C18">
        <f t="shared" si="1"/>
        <v>1</v>
      </c>
      <c r="G18" s="165" t="s">
        <v>148</v>
      </c>
    </row>
    <row r="19" spans="1:8" ht="15" x14ac:dyDescent="0.2">
      <c r="A19">
        <f t="shared" si="2"/>
        <v>40197</v>
      </c>
      <c r="B19">
        <f t="shared" si="0"/>
        <v>3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40198</v>
      </c>
      <c r="B20">
        <f t="shared" si="0"/>
        <v>4</v>
      </c>
      <c r="C20">
        <f t="shared" si="1"/>
        <v>1</v>
      </c>
      <c r="H20" s="131" t="s">
        <v>149</v>
      </c>
    </row>
    <row r="21" spans="1:8" ht="15" x14ac:dyDescent="0.2">
      <c r="A21">
        <f t="shared" si="2"/>
        <v>40199</v>
      </c>
      <c r="B21">
        <f t="shared" si="0"/>
        <v>5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40200</v>
      </c>
      <c r="B22">
        <f t="shared" si="0"/>
        <v>6</v>
      </c>
      <c r="C22">
        <f t="shared" si="1"/>
        <v>1</v>
      </c>
      <c r="G22" s="131" t="s">
        <v>136</v>
      </c>
      <c r="H22" s="131" t="s">
        <v>151</v>
      </c>
    </row>
    <row r="23" spans="1:8" ht="15" x14ac:dyDescent="0.2">
      <c r="A23">
        <f t="shared" si="2"/>
        <v>40201</v>
      </c>
      <c r="B23">
        <f t="shared" si="0"/>
        <v>7</v>
      </c>
      <c r="C23">
        <f t="shared" si="1"/>
        <v>1</v>
      </c>
      <c r="H23" s="131" t="s">
        <v>153</v>
      </c>
    </row>
    <row r="24" spans="1:8" ht="15" x14ac:dyDescent="0.2">
      <c r="A24">
        <f t="shared" si="2"/>
        <v>40202</v>
      </c>
      <c r="B24">
        <f t="shared" si="0"/>
        <v>1</v>
      </c>
      <c r="C24">
        <f t="shared" si="1"/>
        <v>1</v>
      </c>
      <c r="H24" s="131" t="s">
        <v>154</v>
      </c>
    </row>
    <row r="25" spans="1:8" ht="15" x14ac:dyDescent="0.2">
      <c r="A25">
        <f t="shared" si="2"/>
        <v>40203</v>
      </c>
      <c r="B25">
        <f t="shared" si="0"/>
        <v>2</v>
      </c>
      <c r="C25">
        <f t="shared" si="1"/>
        <v>1</v>
      </c>
      <c r="G25" s="131" t="s">
        <v>155</v>
      </c>
      <c r="H25" s="131" t="s">
        <v>156</v>
      </c>
    </row>
    <row r="26" spans="1:8" x14ac:dyDescent="0.15">
      <c r="A26">
        <f t="shared" si="2"/>
        <v>40204</v>
      </c>
      <c r="B26">
        <f t="shared" si="0"/>
        <v>3</v>
      </c>
      <c r="C26">
        <f t="shared" si="1"/>
        <v>1</v>
      </c>
    </row>
    <row r="27" spans="1:8" x14ac:dyDescent="0.15">
      <c r="A27">
        <f t="shared" si="2"/>
        <v>40205</v>
      </c>
      <c r="B27">
        <f t="shared" si="0"/>
        <v>4</v>
      </c>
      <c r="C27">
        <f t="shared" si="1"/>
        <v>1</v>
      </c>
    </row>
    <row r="28" spans="1:8" x14ac:dyDescent="0.15">
      <c r="A28">
        <f t="shared" si="2"/>
        <v>40206</v>
      </c>
      <c r="B28">
        <f t="shared" si="0"/>
        <v>5</v>
      </c>
      <c r="C28">
        <f t="shared" si="1"/>
        <v>1</v>
      </c>
    </row>
    <row r="29" spans="1:8" x14ac:dyDescent="0.15">
      <c r="A29">
        <f t="shared" si="2"/>
        <v>40207</v>
      </c>
      <c r="B29">
        <f t="shared" si="0"/>
        <v>6</v>
      </c>
      <c r="C29">
        <f t="shared" si="1"/>
        <v>1</v>
      </c>
    </row>
    <row r="30" spans="1:8" x14ac:dyDescent="0.15">
      <c r="A30">
        <f t="shared" si="2"/>
        <v>40208</v>
      </c>
      <c r="B30">
        <f t="shared" si="0"/>
        <v>7</v>
      </c>
      <c r="C30">
        <f t="shared" si="1"/>
        <v>1</v>
      </c>
    </row>
    <row r="31" spans="1:8" x14ac:dyDescent="0.15">
      <c r="A31">
        <f t="shared" si="2"/>
        <v>40209</v>
      </c>
      <c r="B31">
        <f t="shared" si="0"/>
        <v>1</v>
      </c>
      <c r="C31">
        <f t="shared" si="1"/>
        <v>1</v>
      </c>
    </row>
    <row r="32" spans="1:8" x14ac:dyDescent="0.15">
      <c r="A32">
        <f t="shared" si="2"/>
        <v>40210</v>
      </c>
      <c r="B32">
        <f t="shared" si="0"/>
        <v>2</v>
      </c>
      <c r="C32">
        <f t="shared" si="1"/>
        <v>2</v>
      </c>
    </row>
    <row r="33" spans="1:14" x14ac:dyDescent="0.15">
      <c r="A33">
        <f t="shared" si="2"/>
        <v>40211</v>
      </c>
      <c r="B33">
        <f t="shared" si="0"/>
        <v>3</v>
      </c>
      <c r="C33">
        <f t="shared" si="1"/>
        <v>2</v>
      </c>
    </row>
    <row r="34" spans="1:14" x14ac:dyDescent="0.15">
      <c r="A34">
        <f t="shared" si="2"/>
        <v>40212</v>
      </c>
      <c r="B34">
        <f t="shared" si="0"/>
        <v>4</v>
      </c>
      <c r="C34">
        <f t="shared" si="1"/>
        <v>2</v>
      </c>
    </row>
    <row r="35" spans="1:14" x14ac:dyDescent="0.15">
      <c r="A35">
        <f t="shared" si="2"/>
        <v>40213</v>
      </c>
      <c r="B35">
        <f t="shared" si="0"/>
        <v>5</v>
      </c>
      <c r="C35">
        <f t="shared" si="1"/>
        <v>2</v>
      </c>
    </row>
    <row r="36" spans="1:14" x14ac:dyDescent="0.15">
      <c r="A36">
        <f t="shared" si="2"/>
        <v>40214</v>
      </c>
      <c r="B36">
        <f t="shared" si="0"/>
        <v>6</v>
      </c>
      <c r="C36">
        <f t="shared" si="1"/>
        <v>2</v>
      </c>
    </row>
    <row r="37" spans="1:14" x14ac:dyDescent="0.15">
      <c r="A37">
        <f t="shared" si="2"/>
        <v>40215</v>
      </c>
      <c r="B37">
        <f t="shared" si="0"/>
        <v>7</v>
      </c>
      <c r="C37">
        <f t="shared" si="1"/>
        <v>2</v>
      </c>
    </row>
    <row r="38" spans="1:14" ht="15.75" x14ac:dyDescent="0.25">
      <c r="A38">
        <f t="shared" si="2"/>
        <v>40216</v>
      </c>
      <c r="B38">
        <f t="shared" si="0"/>
        <v>1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40217</v>
      </c>
      <c r="B39">
        <f t="shared" si="0"/>
        <v>2</v>
      </c>
      <c r="C39">
        <f t="shared" si="1"/>
        <v>2</v>
      </c>
      <c r="E39" s="88" t="s">
        <v>18</v>
      </c>
      <c r="F39" s="89"/>
      <c r="G39" s="89"/>
      <c r="H39" s="99" t="s">
        <v>164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2"/>
        <v>40218</v>
      </c>
      <c r="B40">
        <f t="shared" si="0"/>
        <v>3</v>
      </c>
      <c r="C40">
        <f t="shared" si="1"/>
        <v>2</v>
      </c>
      <c r="E40" s="91" t="s">
        <v>19</v>
      </c>
      <c r="F40" s="39"/>
      <c r="G40" s="39"/>
      <c r="H40" s="100" t="s">
        <v>166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40219</v>
      </c>
      <c r="B41">
        <f t="shared" si="0"/>
        <v>4</v>
      </c>
      <c r="C41">
        <f t="shared" si="1"/>
        <v>2</v>
      </c>
      <c r="E41" s="92" t="s">
        <v>17</v>
      </c>
      <c r="F41" s="93"/>
      <c r="G41" s="93"/>
      <c r="H41" s="101" t="s">
        <v>165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2"/>
        <v>40220</v>
      </c>
      <c r="B42">
        <f t="shared" si="0"/>
        <v>5</v>
      </c>
      <c r="C42">
        <f t="shared" si="1"/>
        <v>2</v>
      </c>
    </row>
    <row r="43" spans="1:14" x14ac:dyDescent="0.15">
      <c r="A43">
        <f t="shared" si="2"/>
        <v>40221</v>
      </c>
      <c r="B43">
        <f t="shared" si="0"/>
        <v>6</v>
      </c>
      <c r="C43">
        <f t="shared" si="1"/>
        <v>2</v>
      </c>
    </row>
    <row r="44" spans="1:14" x14ac:dyDescent="0.15">
      <c r="A44">
        <f t="shared" si="2"/>
        <v>40222</v>
      </c>
      <c r="B44">
        <f t="shared" si="0"/>
        <v>7</v>
      </c>
      <c r="C44">
        <f t="shared" si="1"/>
        <v>2</v>
      </c>
    </row>
    <row r="45" spans="1:14" x14ac:dyDescent="0.15">
      <c r="A45">
        <f t="shared" si="2"/>
        <v>40223</v>
      </c>
      <c r="B45">
        <f t="shared" si="0"/>
        <v>1</v>
      </c>
      <c r="C45">
        <f t="shared" si="1"/>
        <v>2</v>
      </c>
    </row>
    <row r="46" spans="1:14" x14ac:dyDescent="0.15">
      <c r="A46">
        <f t="shared" si="2"/>
        <v>40224</v>
      </c>
      <c r="B46">
        <f t="shared" si="0"/>
        <v>2</v>
      </c>
      <c r="C46">
        <f t="shared" si="1"/>
        <v>2</v>
      </c>
    </row>
    <row r="47" spans="1:14" x14ac:dyDescent="0.15">
      <c r="A47">
        <f t="shared" si="2"/>
        <v>40225</v>
      </c>
      <c r="B47">
        <f t="shared" si="0"/>
        <v>3</v>
      </c>
      <c r="C47">
        <f t="shared" si="1"/>
        <v>2</v>
      </c>
    </row>
    <row r="48" spans="1:14" x14ac:dyDescent="0.15">
      <c r="A48">
        <f t="shared" si="2"/>
        <v>40226</v>
      </c>
      <c r="B48">
        <f t="shared" si="0"/>
        <v>4</v>
      </c>
      <c r="C48">
        <f t="shared" si="1"/>
        <v>2</v>
      </c>
    </row>
    <row r="49" spans="1:3" x14ac:dyDescent="0.15">
      <c r="A49">
        <f t="shared" si="2"/>
        <v>40227</v>
      </c>
      <c r="B49">
        <f t="shared" si="0"/>
        <v>5</v>
      </c>
      <c r="C49">
        <f t="shared" si="1"/>
        <v>2</v>
      </c>
    </row>
    <row r="50" spans="1:3" x14ac:dyDescent="0.15">
      <c r="A50">
        <f t="shared" si="2"/>
        <v>40228</v>
      </c>
      <c r="B50">
        <f t="shared" si="0"/>
        <v>6</v>
      </c>
      <c r="C50">
        <f t="shared" si="1"/>
        <v>2</v>
      </c>
    </row>
    <row r="51" spans="1:3" x14ac:dyDescent="0.15">
      <c r="A51">
        <f t="shared" si="2"/>
        <v>40229</v>
      </c>
      <c r="B51">
        <f t="shared" si="0"/>
        <v>7</v>
      </c>
      <c r="C51">
        <f t="shared" si="1"/>
        <v>2</v>
      </c>
    </row>
    <row r="52" spans="1:3" x14ac:dyDescent="0.15">
      <c r="A52">
        <f t="shared" si="2"/>
        <v>40230</v>
      </c>
      <c r="B52">
        <f t="shared" si="0"/>
        <v>1</v>
      </c>
      <c r="C52">
        <f t="shared" si="1"/>
        <v>2</v>
      </c>
    </row>
    <row r="53" spans="1:3" x14ac:dyDescent="0.15">
      <c r="A53">
        <f t="shared" si="2"/>
        <v>40231</v>
      </c>
      <c r="B53">
        <f t="shared" si="0"/>
        <v>2</v>
      </c>
      <c r="C53">
        <f t="shared" si="1"/>
        <v>2</v>
      </c>
    </row>
    <row r="54" spans="1:3" x14ac:dyDescent="0.15">
      <c r="A54">
        <f t="shared" si="2"/>
        <v>40232</v>
      </c>
      <c r="B54">
        <f t="shared" si="0"/>
        <v>3</v>
      </c>
      <c r="C54">
        <f t="shared" si="1"/>
        <v>2</v>
      </c>
    </row>
    <row r="55" spans="1:3" x14ac:dyDescent="0.15">
      <c r="A55">
        <f t="shared" si="2"/>
        <v>40233</v>
      </c>
      <c r="B55">
        <f t="shared" si="0"/>
        <v>4</v>
      </c>
      <c r="C55">
        <f t="shared" si="1"/>
        <v>2</v>
      </c>
    </row>
    <row r="56" spans="1:3" x14ac:dyDescent="0.15">
      <c r="A56">
        <f t="shared" si="2"/>
        <v>40234</v>
      </c>
      <c r="B56">
        <f t="shared" si="0"/>
        <v>5</v>
      </c>
      <c r="C56">
        <f t="shared" si="1"/>
        <v>2</v>
      </c>
    </row>
    <row r="57" spans="1:3" x14ac:dyDescent="0.15">
      <c r="A57">
        <f t="shared" si="2"/>
        <v>40235</v>
      </c>
      <c r="B57">
        <f t="shared" si="0"/>
        <v>6</v>
      </c>
      <c r="C57">
        <f t="shared" si="1"/>
        <v>2</v>
      </c>
    </row>
    <row r="58" spans="1:3" x14ac:dyDescent="0.15">
      <c r="A58">
        <f t="shared" si="2"/>
        <v>40236</v>
      </c>
      <c r="B58">
        <f t="shared" si="0"/>
        <v>7</v>
      </c>
      <c r="C58">
        <f t="shared" si="1"/>
        <v>2</v>
      </c>
    </row>
    <row r="59" spans="1:3" x14ac:dyDescent="0.15">
      <c r="A59">
        <f t="shared" si="2"/>
        <v>40237</v>
      </c>
      <c r="B59">
        <f t="shared" si="0"/>
        <v>1</v>
      </c>
      <c r="C59">
        <f t="shared" si="1"/>
        <v>2</v>
      </c>
    </row>
    <row r="60" spans="1:3" x14ac:dyDescent="0.15">
      <c r="A60">
        <f t="shared" si="2"/>
        <v>40238</v>
      </c>
      <c r="B60">
        <f t="shared" si="0"/>
        <v>2</v>
      </c>
      <c r="C60">
        <f t="shared" si="1"/>
        <v>3</v>
      </c>
    </row>
    <row r="61" spans="1:3" x14ac:dyDescent="0.15">
      <c r="A61">
        <f t="shared" si="2"/>
        <v>40239</v>
      </c>
      <c r="B61">
        <f t="shared" si="0"/>
        <v>3</v>
      </c>
      <c r="C61">
        <f t="shared" si="1"/>
        <v>3</v>
      </c>
    </row>
    <row r="62" spans="1:3" x14ac:dyDescent="0.15">
      <c r="A62">
        <f t="shared" si="2"/>
        <v>40240</v>
      </c>
      <c r="B62">
        <f t="shared" si="0"/>
        <v>4</v>
      </c>
      <c r="C62">
        <f t="shared" si="1"/>
        <v>3</v>
      </c>
    </row>
    <row r="63" spans="1:3" x14ac:dyDescent="0.15">
      <c r="A63">
        <f t="shared" si="2"/>
        <v>40241</v>
      </c>
      <c r="B63">
        <f t="shared" si="0"/>
        <v>5</v>
      </c>
      <c r="C63">
        <f t="shared" si="1"/>
        <v>3</v>
      </c>
    </row>
    <row r="64" spans="1:3" x14ac:dyDescent="0.15">
      <c r="A64">
        <f t="shared" si="2"/>
        <v>40242</v>
      </c>
      <c r="B64">
        <f t="shared" si="0"/>
        <v>6</v>
      </c>
      <c r="C64">
        <f t="shared" si="1"/>
        <v>3</v>
      </c>
    </row>
    <row r="65" spans="1:3" x14ac:dyDescent="0.15">
      <c r="A65">
        <f t="shared" si="2"/>
        <v>40243</v>
      </c>
      <c r="B65">
        <f t="shared" ref="B65:B128" si="3">WEEKDAY(A65)</f>
        <v>7</v>
      </c>
      <c r="C65">
        <f t="shared" ref="C65:C128" si="4">MONTH(A65)</f>
        <v>3</v>
      </c>
    </row>
    <row r="66" spans="1:3" x14ac:dyDescent="0.15">
      <c r="A66">
        <f t="shared" ref="A66:A129" si="5">+A65+1</f>
        <v>40244</v>
      </c>
      <c r="B66">
        <f t="shared" si="3"/>
        <v>1</v>
      </c>
      <c r="C66">
        <f t="shared" si="4"/>
        <v>3</v>
      </c>
    </row>
    <row r="67" spans="1:3" x14ac:dyDescent="0.15">
      <c r="A67">
        <f t="shared" si="5"/>
        <v>40245</v>
      </c>
      <c r="B67">
        <f t="shared" si="3"/>
        <v>2</v>
      </c>
      <c r="C67">
        <f t="shared" si="4"/>
        <v>3</v>
      </c>
    </row>
    <row r="68" spans="1:3" x14ac:dyDescent="0.15">
      <c r="A68">
        <f t="shared" si="5"/>
        <v>40246</v>
      </c>
      <c r="B68">
        <f t="shared" si="3"/>
        <v>3</v>
      </c>
      <c r="C68">
        <f t="shared" si="4"/>
        <v>3</v>
      </c>
    </row>
    <row r="69" spans="1:3" x14ac:dyDescent="0.15">
      <c r="A69">
        <f t="shared" si="5"/>
        <v>40247</v>
      </c>
      <c r="B69">
        <f t="shared" si="3"/>
        <v>4</v>
      </c>
      <c r="C69">
        <f t="shared" si="4"/>
        <v>3</v>
      </c>
    </row>
    <row r="70" spans="1:3" x14ac:dyDescent="0.15">
      <c r="A70">
        <f t="shared" si="5"/>
        <v>40248</v>
      </c>
      <c r="B70">
        <f t="shared" si="3"/>
        <v>5</v>
      </c>
      <c r="C70">
        <f t="shared" si="4"/>
        <v>3</v>
      </c>
    </row>
    <row r="71" spans="1:3" x14ac:dyDescent="0.15">
      <c r="A71">
        <f t="shared" si="5"/>
        <v>40249</v>
      </c>
      <c r="B71">
        <f t="shared" si="3"/>
        <v>6</v>
      </c>
      <c r="C71">
        <f t="shared" si="4"/>
        <v>3</v>
      </c>
    </row>
    <row r="72" spans="1:3" x14ac:dyDescent="0.15">
      <c r="A72">
        <f t="shared" si="5"/>
        <v>40250</v>
      </c>
      <c r="B72">
        <f t="shared" si="3"/>
        <v>7</v>
      </c>
      <c r="C72">
        <f t="shared" si="4"/>
        <v>3</v>
      </c>
    </row>
    <row r="73" spans="1:3" x14ac:dyDescent="0.15">
      <c r="A73">
        <f t="shared" si="5"/>
        <v>40251</v>
      </c>
      <c r="B73">
        <f t="shared" si="3"/>
        <v>1</v>
      </c>
      <c r="C73">
        <f t="shared" si="4"/>
        <v>3</v>
      </c>
    </row>
    <row r="74" spans="1:3" x14ac:dyDescent="0.15">
      <c r="A74">
        <f t="shared" si="5"/>
        <v>40252</v>
      </c>
      <c r="B74">
        <f t="shared" si="3"/>
        <v>2</v>
      </c>
      <c r="C74">
        <f t="shared" si="4"/>
        <v>3</v>
      </c>
    </row>
    <row r="75" spans="1:3" x14ac:dyDescent="0.15">
      <c r="A75">
        <f t="shared" si="5"/>
        <v>40253</v>
      </c>
      <c r="B75">
        <f t="shared" si="3"/>
        <v>3</v>
      </c>
      <c r="C75">
        <f t="shared" si="4"/>
        <v>3</v>
      </c>
    </row>
    <row r="76" spans="1:3" x14ac:dyDescent="0.15">
      <c r="A76">
        <f t="shared" si="5"/>
        <v>40254</v>
      </c>
      <c r="B76">
        <f t="shared" si="3"/>
        <v>4</v>
      </c>
      <c r="C76">
        <f t="shared" si="4"/>
        <v>3</v>
      </c>
    </row>
    <row r="77" spans="1:3" x14ac:dyDescent="0.15">
      <c r="A77">
        <f t="shared" si="5"/>
        <v>40255</v>
      </c>
      <c r="B77">
        <f t="shared" si="3"/>
        <v>5</v>
      </c>
      <c r="C77">
        <f t="shared" si="4"/>
        <v>3</v>
      </c>
    </row>
    <row r="78" spans="1:3" x14ac:dyDescent="0.15">
      <c r="A78">
        <f t="shared" si="5"/>
        <v>40256</v>
      </c>
      <c r="B78">
        <f t="shared" si="3"/>
        <v>6</v>
      </c>
      <c r="C78">
        <f t="shared" si="4"/>
        <v>3</v>
      </c>
    </row>
    <row r="79" spans="1:3" x14ac:dyDescent="0.15">
      <c r="A79">
        <f t="shared" si="5"/>
        <v>40257</v>
      </c>
      <c r="B79">
        <f t="shared" si="3"/>
        <v>7</v>
      </c>
      <c r="C79">
        <f t="shared" si="4"/>
        <v>3</v>
      </c>
    </row>
    <row r="80" spans="1:3" x14ac:dyDescent="0.15">
      <c r="A80">
        <f t="shared" si="5"/>
        <v>40258</v>
      </c>
      <c r="B80">
        <f t="shared" si="3"/>
        <v>1</v>
      </c>
      <c r="C80">
        <f t="shared" si="4"/>
        <v>3</v>
      </c>
    </row>
    <row r="81" spans="1:3" x14ac:dyDescent="0.15">
      <c r="A81">
        <f t="shared" si="5"/>
        <v>40259</v>
      </c>
      <c r="B81">
        <f t="shared" si="3"/>
        <v>2</v>
      </c>
      <c r="C81">
        <f t="shared" si="4"/>
        <v>3</v>
      </c>
    </row>
    <row r="82" spans="1:3" x14ac:dyDescent="0.15">
      <c r="A82">
        <f t="shared" si="5"/>
        <v>40260</v>
      </c>
      <c r="B82">
        <f t="shared" si="3"/>
        <v>3</v>
      </c>
      <c r="C82">
        <f t="shared" si="4"/>
        <v>3</v>
      </c>
    </row>
    <row r="83" spans="1:3" x14ac:dyDescent="0.15">
      <c r="A83">
        <f t="shared" si="5"/>
        <v>40261</v>
      </c>
      <c r="B83">
        <f t="shared" si="3"/>
        <v>4</v>
      </c>
      <c r="C83">
        <f t="shared" si="4"/>
        <v>3</v>
      </c>
    </row>
    <row r="84" spans="1:3" x14ac:dyDescent="0.15">
      <c r="A84">
        <f t="shared" si="5"/>
        <v>40262</v>
      </c>
      <c r="B84">
        <f t="shared" si="3"/>
        <v>5</v>
      </c>
      <c r="C84">
        <f t="shared" si="4"/>
        <v>3</v>
      </c>
    </row>
    <row r="85" spans="1:3" x14ac:dyDescent="0.15">
      <c r="A85">
        <f t="shared" si="5"/>
        <v>40263</v>
      </c>
      <c r="B85">
        <f t="shared" si="3"/>
        <v>6</v>
      </c>
      <c r="C85">
        <f t="shared" si="4"/>
        <v>3</v>
      </c>
    </row>
    <row r="86" spans="1:3" x14ac:dyDescent="0.15">
      <c r="A86">
        <f t="shared" si="5"/>
        <v>40264</v>
      </c>
      <c r="B86">
        <f t="shared" si="3"/>
        <v>7</v>
      </c>
      <c r="C86">
        <f t="shared" si="4"/>
        <v>3</v>
      </c>
    </row>
    <row r="87" spans="1:3" x14ac:dyDescent="0.15">
      <c r="A87">
        <f t="shared" si="5"/>
        <v>40265</v>
      </c>
      <c r="B87">
        <f t="shared" si="3"/>
        <v>1</v>
      </c>
      <c r="C87">
        <f t="shared" si="4"/>
        <v>3</v>
      </c>
    </row>
    <row r="88" spans="1:3" x14ac:dyDescent="0.15">
      <c r="A88">
        <f t="shared" si="5"/>
        <v>40266</v>
      </c>
      <c r="B88">
        <f t="shared" si="3"/>
        <v>2</v>
      </c>
      <c r="C88">
        <f t="shared" si="4"/>
        <v>3</v>
      </c>
    </row>
    <row r="89" spans="1:3" x14ac:dyDescent="0.15">
      <c r="A89">
        <f t="shared" si="5"/>
        <v>40267</v>
      </c>
      <c r="B89">
        <f t="shared" si="3"/>
        <v>3</v>
      </c>
      <c r="C89">
        <f t="shared" si="4"/>
        <v>3</v>
      </c>
    </row>
    <row r="90" spans="1:3" x14ac:dyDescent="0.15">
      <c r="A90">
        <f t="shared" si="5"/>
        <v>40268</v>
      </c>
      <c r="B90">
        <f t="shared" si="3"/>
        <v>4</v>
      </c>
      <c r="C90">
        <f t="shared" si="4"/>
        <v>3</v>
      </c>
    </row>
    <row r="91" spans="1:3" x14ac:dyDescent="0.15">
      <c r="A91">
        <f t="shared" si="5"/>
        <v>40269</v>
      </c>
      <c r="B91">
        <f t="shared" si="3"/>
        <v>5</v>
      </c>
      <c r="C91">
        <f t="shared" si="4"/>
        <v>4</v>
      </c>
    </row>
    <row r="92" spans="1:3" x14ac:dyDescent="0.15">
      <c r="A92">
        <f t="shared" si="5"/>
        <v>40270</v>
      </c>
      <c r="B92">
        <f t="shared" si="3"/>
        <v>6</v>
      </c>
      <c r="C92">
        <f t="shared" si="4"/>
        <v>4</v>
      </c>
    </row>
    <row r="93" spans="1:3" x14ac:dyDescent="0.15">
      <c r="A93">
        <f t="shared" si="5"/>
        <v>40271</v>
      </c>
      <c r="B93">
        <f t="shared" si="3"/>
        <v>7</v>
      </c>
      <c r="C93">
        <f t="shared" si="4"/>
        <v>4</v>
      </c>
    </row>
    <row r="94" spans="1:3" x14ac:dyDescent="0.15">
      <c r="A94">
        <f t="shared" si="5"/>
        <v>40272</v>
      </c>
      <c r="B94">
        <f t="shared" si="3"/>
        <v>1</v>
      </c>
      <c r="C94">
        <f t="shared" si="4"/>
        <v>4</v>
      </c>
    </row>
    <row r="95" spans="1:3" x14ac:dyDescent="0.15">
      <c r="A95">
        <f t="shared" si="5"/>
        <v>40273</v>
      </c>
      <c r="B95">
        <f t="shared" si="3"/>
        <v>2</v>
      </c>
      <c r="C95">
        <f t="shared" si="4"/>
        <v>4</v>
      </c>
    </row>
    <row r="96" spans="1:3" x14ac:dyDescent="0.15">
      <c r="A96">
        <f t="shared" si="5"/>
        <v>40274</v>
      </c>
      <c r="B96">
        <f t="shared" si="3"/>
        <v>3</v>
      </c>
      <c r="C96">
        <f t="shared" si="4"/>
        <v>4</v>
      </c>
    </row>
    <row r="97" spans="1:3" x14ac:dyDescent="0.15">
      <c r="A97">
        <f t="shared" si="5"/>
        <v>40275</v>
      </c>
      <c r="B97">
        <f t="shared" si="3"/>
        <v>4</v>
      </c>
      <c r="C97">
        <f t="shared" si="4"/>
        <v>4</v>
      </c>
    </row>
    <row r="98" spans="1:3" x14ac:dyDescent="0.15">
      <c r="A98">
        <f t="shared" si="5"/>
        <v>40276</v>
      </c>
      <c r="B98">
        <f t="shared" si="3"/>
        <v>5</v>
      </c>
      <c r="C98">
        <f t="shared" si="4"/>
        <v>4</v>
      </c>
    </row>
    <row r="99" spans="1:3" x14ac:dyDescent="0.15">
      <c r="A99">
        <f t="shared" si="5"/>
        <v>40277</v>
      </c>
      <c r="B99">
        <f t="shared" si="3"/>
        <v>6</v>
      </c>
      <c r="C99">
        <f t="shared" si="4"/>
        <v>4</v>
      </c>
    </row>
    <row r="100" spans="1:3" x14ac:dyDescent="0.15">
      <c r="A100">
        <f t="shared" si="5"/>
        <v>40278</v>
      </c>
      <c r="B100">
        <f t="shared" si="3"/>
        <v>7</v>
      </c>
      <c r="C100">
        <f t="shared" si="4"/>
        <v>4</v>
      </c>
    </row>
    <row r="101" spans="1:3" x14ac:dyDescent="0.15">
      <c r="A101">
        <f t="shared" si="5"/>
        <v>40279</v>
      </c>
      <c r="B101">
        <f t="shared" si="3"/>
        <v>1</v>
      </c>
      <c r="C101">
        <f t="shared" si="4"/>
        <v>4</v>
      </c>
    </row>
    <row r="102" spans="1:3" x14ac:dyDescent="0.15">
      <c r="A102">
        <f t="shared" si="5"/>
        <v>40280</v>
      </c>
      <c r="B102">
        <f t="shared" si="3"/>
        <v>2</v>
      </c>
      <c r="C102">
        <f t="shared" si="4"/>
        <v>4</v>
      </c>
    </row>
    <row r="103" spans="1:3" x14ac:dyDescent="0.15">
      <c r="A103">
        <f t="shared" si="5"/>
        <v>40281</v>
      </c>
      <c r="B103">
        <f t="shared" si="3"/>
        <v>3</v>
      </c>
      <c r="C103">
        <f t="shared" si="4"/>
        <v>4</v>
      </c>
    </row>
    <row r="104" spans="1:3" x14ac:dyDescent="0.15">
      <c r="A104">
        <f t="shared" si="5"/>
        <v>40282</v>
      </c>
      <c r="B104">
        <f t="shared" si="3"/>
        <v>4</v>
      </c>
      <c r="C104">
        <f t="shared" si="4"/>
        <v>4</v>
      </c>
    </row>
    <row r="105" spans="1:3" x14ac:dyDescent="0.15">
      <c r="A105">
        <f t="shared" si="5"/>
        <v>40283</v>
      </c>
      <c r="B105">
        <f t="shared" si="3"/>
        <v>5</v>
      </c>
      <c r="C105">
        <f t="shared" si="4"/>
        <v>4</v>
      </c>
    </row>
    <row r="106" spans="1:3" x14ac:dyDescent="0.15">
      <c r="A106">
        <f t="shared" si="5"/>
        <v>40284</v>
      </c>
      <c r="B106">
        <f t="shared" si="3"/>
        <v>6</v>
      </c>
      <c r="C106">
        <f t="shared" si="4"/>
        <v>4</v>
      </c>
    </row>
    <row r="107" spans="1:3" x14ac:dyDescent="0.15">
      <c r="A107">
        <f t="shared" si="5"/>
        <v>40285</v>
      </c>
      <c r="B107">
        <f t="shared" si="3"/>
        <v>7</v>
      </c>
      <c r="C107">
        <f t="shared" si="4"/>
        <v>4</v>
      </c>
    </row>
    <row r="108" spans="1:3" x14ac:dyDescent="0.15">
      <c r="A108">
        <f t="shared" si="5"/>
        <v>40286</v>
      </c>
      <c r="B108">
        <f t="shared" si="3"/>
        <v>1</v>
      </c>
      <c r="C108">
        <f t="shared" si="4"/>
        <v>4</v>
      </c>
    </row>
    <row r="109" spans="1:3" x14ac:dyDescent="0.15">
      <c r="A109">
        <f t="shared" si="5"/>
        <v>40287</v>
      </c>
      <c r="B109">
        <f t="shared" si="3"/>
        <v>2</v>
      </c>
      <c r="C109">
        <f t="shared" si="4"/>
        <v>4</v>
      </c>
    </row>
    <row r="110" spans="1:3" x14ac:dyDescent="0.15">
      <c r="A110">
        <f t="shared" si="5"/>
        <v>40288</v>
      </c>
      <c r="B110">
        <f t="shared" si="3"/>
        <v>3</v>
      </c>
      <c r="C110">
        <f t="shared" si="4"/>
        <v>4</v>
      </c>
    </row>
    <row r="111" spans="1:3" x14ac:dyDescent="0.15">
      <c r="A111">
        <f t="shared" si="5"/>
        <v>40289</v>
      </c>
      <c r="B111">
        <f t="shared" si="3"/>
        <v>4</v>
      </c>
      <c r="C111">
        <f t="shared" si="4"/>
        <v>4</v>
      </c>
    </row>
    <row r="112" spans="1:3" x14ac:dyDescent="0.15">
      <c r="A112">
        <f t="shared" si="5"/>
        <v>40290</v>
      </c>
      <c r="B112">
        <f t="shared" si="3"/>
        <v>5</v>
      </c>
      <c r="C112">
        <f t="shared" si="4"/>
        <v>4</v>
      </c>
    </row>
    <row r="113" spans="1:3" x14ac:dyDescent="0.15">
      <c r="A113">
        <f t="shared" si="5"/>
        <v>40291</v>
      </c>
      <c r="B113">
        <f t="shared" si="3"/>
        <v>6</v>
      </c>
      <c r="C113">
        <f t="shared" si="4"/>
        <v>4</v>
      </c>
    </row>
    <row r="114" spans="1:3" x14ac:dyDescent="0.15">
      <c r="A114">
        <f t="shared" si="5"/>
        <v>40292</v>
      </c>
      <c r="B114">
        <f t="shared" si="3"/>
        <v>7</v>
      </c>
      <c r="C114">
        <f t="shared" si="4"/>
        <v>4</v>
      </c>
    </row>
    <row r="115" spans="1:3" x14ac:dyDescent="0.15">
      <c r="A115">
        <f t="shared" si="5"/>
        <v>40293</v>
      </c>
      <c r="B115">
        <f t="shared" si="3"/>
        <v>1</v>
      </c>
      <c r="C115">
        <f t="shared" si="4"/>
        <v>4</v>
      </c>
    </row>
    <row r="116" spans="1:3" x14ac:dyDescent="0.15">
      <c r="A116">
        <f t="shared" si="5"/>
        <v>40294</v>
      </c>
      <c r="B116">
        <f t="shared" si="3"/>
        <v>2</v>
      </c>
      <c r="C116">
        <f t="shared" si="4"/>
        <v>4</v>
      </c>
    </row>
    <row r="117" spans="1:3" x14ac:dyDescent="0.15">
      <c r="A117">
        <f t="shared" si="5"/>
        <v>40295</v>
      </c>
      <c r="B117">
        <f t="shared" si="3"/>
        <v>3</v>
      </c>
      <c r="C117">
        <f t="shared" si="4"/>
        <v>4</v>
      </c>
    </row>
    <row r="118" spans="1:3" x14ac:dyDescent="0.15">
      <c r="A118">
        <f t="shared" si="5"/>
        <v>40296</v>
      </c>
      <c r="B118">
        <f t="shared" si="3"/>
        <v>4</v>
      </c>
      <c r="C118">
        <f t="shared" si="4"/>
        <v>4</v>
      </c>
    </row>
    <row r="119" spans="1:3" x14ac:dyDescent="0.15">
      <c r="A119">
        <f t="shared" si="5"/>
        <v>40297</v>
      </c>
      <c r="B119">
        <f t="shared" si="3"/>
        <v>5</v>
      </c>
      <c r="C119">
        <f t="shared" si="4"/>
        <v>4</v>
      </c>
    </row>
    <row r="120" spans="1:3" x14ac:dyDescent="0.15">
      <c r="A120">
        <f t="shared" si="5"/>
        <v>40298</v>
      </c>
      <c r="B120">
        <f t="shared" si="3"/>
        <v>6</v>
      </c>
      <c r="C120">
        <f t="shared" si="4"/>
        <v>4</v>
      </c>
    </row>
    <row r="121" spans="1:3" x14ac:dyDescent="0.15">
      <c r="A121">
        <f t="shared" si="5"/>
        <v>40299</v>
      </c>
      <c r="B121">
        <f t="shared" si="3"/>
        <v>7</v>
      </c>
      <c r="C121">
        <f t="shared" si="4"/>
        <v>5</v>
      </c>
    </row>
    <row r="122" spans="1:3" x14ac:dyDescent="0.15">
      <c r="A122">
        <f t="shared" si="5"/>
        <v>40300</v>
      </c>
      <c r="B122">
        <f t="shared" si="3"/>
        <v>1</v>
      </c>
      <c r="C122">
        <f t="shared" si="4"/>
        <v>5</v>
      </c>
    </row>
    <row r="123" spans="1:3" x14ac:dyDescent="0.15">
      <c r="A123">
        <f t="shared" si="5"/>
        <v>40301</v>
      </c>
      <c r="B123">
        <f t="shared" si="3"/>
        <v>2</v>
      </c>
      <c r="C123">
        <f t="shared" si="4"/>
        <v>5</v>
      </c>
    </row>
    <row r="124" spans="1:3" x14ac:dyDescent="0.15">
      <c r="A124">
        <f t="shared" si="5"/>
        <v>40302</v>
      </c>
      <c r="B124">
        <f t="shared" si="3"/>
        <v>3</v>
      </c>
      <c r="C124">
        <f t="shared" si="4"/>
        <v>5</v>
      </c>
    </row>
    <row r="125" spans="1:3" x14ac:dyDescent="0.15">
      <c r="A125">
        <f t="shared" si="5"/>
        <v>40303</v>
      </c>
      <c r="B125">
        <f t="shared" si="3"/>
        <v>4</v>
      </c>
      <c r="C125">
        <f t="shared" si="4"/>
        <v>5</v>
      </c>
    </row>
    <row r="126" spans="1:3" x14ac:dyDescent="0.15">
      <c r="A126">
        <f t="shared" si="5"/>
        <v>40304</v>
      </c>
      <c r="B126">
        <f t="shared" si="3"/>
        <v>5</v>
      </c>
      <c r="C126">
        <f t="shared" si="4"/>
        <v>5</v>
      </c>
    </row>
    <row r="127" spans="1:3" x14ac:dyDescent="0.15">
      <c r="A127">
        <f t="shared" si="5"/>
        <v>40305</v>
      </c>
      <c r="B127">
        <f t="shared" si="3"/>
        <v>6</v>
      </c>
      <c r="C127">
        <f t="shared" si="4"/>
        <v>5</v>
      </c>
    </row>
    <row r="128" spans="1:3" x14ac:dyDescent="0.15">
      <c r="A128">
        <f t="shared" si="5"/>
        <v>40306</v>
      </c>
      <c r="B128">
        <f t="shared" si="3"/>
        <v>7</v>
      </c>
      <c r="C128">
        <f t="shared" si="4"/>
        <v>5</v>
      </c>
    </row>
    <row r="129" spans="1:3" x14ac:dyDescent="0.15">
      <c r="A129">
        <f t="shared" si="5"/>
        <v>40307</v>
      </c>
      <c r="B129">
        <f t="shared" ref="B129:B192" si="6">WEEKDAY(A129)</f>
        <v>1</v>
      </c>
      <c r="C129">
        <f t="shared" ref="C129:C192" si="7">MONTH(A129)</f>
        <v>5</v>
      </c>
    </row>
    <row r="130" spans="1:3" x14ac:dyDescent="0.15">
      <c r="A130">
        <f t="shared" ref="A130:A193" si="8">+A129+1</f>
        <v>40308</v>
      </c>
      <c r="B130">
        <f t="shared" si="6"/>
        <v>2</v>
      </c>
      <c r="C130">
        <f t="shared" si="7"/>
        <v>5</v>
      </c>
    </row>
    <row r="131" spans="1:3" x14ac:dyDescent="0.15">
      <c r="A131">
        <f t="shared" si="8"/>
        <v>40309</v>
      </c>
      <c r="B131">
        <f t="shared" si="6"/>
        <v>3</v>
      </c>
      <c r="C131">
        <f t="shared" si="7"/>
        <v>5</v>
      </c>
    </row>
    <row r="132" spans="1:3" x14ac:dyDescent="0.15">
      <c r="A132">
        <f t="shared" si="8"/>
        <v>40310</v>
      </c>
      <c r="B132">
        <f t="shared" si="6"/>
        <v>4</v>
      </c>
      <c r="C132">
        <f t="shared" si="7"/>
        <v>5</v>
      </c>
    </row>
    <row r="133" spans="1:3" x14ac:dyDescent="0.15">
      <c r="A133">
        <f t="shared" si="8"/>
        <v>40311</v>
      </c>
      <c r="B133">
        <f t="shared" si="6"/>
        <v>5</v>
      </c>
      <c r="C133">
        <f t="shared" si="7"/>
        <v>5</v>
      </c>
    </row>
    <row r="134" spans="1:3" x14ac:dyDescent="0.15">
      <c r="A134">
        <f t="shared" si="8"/>
        <v>40312</v>
      </c>
      <c r="B134">
        <f t="shared" si="6"/>
        <v>6</v>
      </c>
      <c r="C134">
        <f t="shared" si="7"/>
        <v>5</v>
      </c>
    </row>
    <row r="135" spans="1:3" x14ac:dyDescent="0.15">
      <c r="A135">
        <f t="shared" si="8"/>
        <v>40313</v>
      </c>
      <c r="B135">
        <f t="shared" si="6"/>
        <v>7</v>
      </c>
      <c r="C135">
        <f t="shared" si="7"/>
        <v>5</v>
      </c>
    </row>
    <row r="136" spans="1:3" x14ac:dyDescent="0.15">
      <c r="A136">
        <f t="shared" si="8"/>
        <v>40314</v>
      </c>
      <c r="B136">
        <f t="shared" si="6"/>
        <v>1</v>
      </c>
      <c r="C136">
        <f t="shared" si="7"/>
        <v>5</v>
      </c>
    </row>
    <row r="137" spans="1:3" x14ac:dyDescent="0.15">
      <c r="A137">
        <f t="shared" si="8"/>
        <v>40315</v>
      </c>
      <c r="B137">
        <f t="shared" si="6"/>
        <v>2</v>
      </c>
      <c r="C137">
        <f t="shared" si="7"/>
        <v>5</v>
      </c>
    </row>
    <row r="138" spans="1:3" x14ac:dyDescent="0.15">
      <c r="A138">
        <f t="shared" si="8"/>
        <v>40316</v>
      </c>
      <c r="B138">
        <f t="shared" si="6"/>
        <v>3</v>
      </c>
      <c r="C138">
        <f t="shared" si="7"/>
        <v>5</v>
      </c>
    </row>
    <row r="139" spans="1:3" x14ac:dyDescent="0.15">
      <c r="A139">
        <f t="shared" si="8"/>
        <v>40317</v>
      </c>
      <c r="B139">
        <f t="shared" si="6"/>
        <v>4</v>
      </c>
      <c r="C139">
        <f t="shared" si="7"/>
        <v>5</v>
      </c>
    </row>
    <row r="140" spans="1:3" x14ac:dyDescent="0.15">
      <c r="A140">
        <f t="shared" si="8"/>
        <v>40318</v>
      </c>
      <c r="B140">
        <f t="shared" si="6"/>
        <v>5</v>
      </c>
      <c r="C140">
        <f t="shared" si="7"/>
        <v>5</v>
      </c>
    </row>
    <row r="141" spans="1:3" x14ac:dyDescent="0.15">
      <c r="A141">
        <f t="shared" si="8"/>
        <v>40319</v>
      </c>
      <c r="B141">
        <f t="shared" si="6"/>
        <v>6</v>
      </c>
      <c r="C141">
        <f t="shared" si="7"/>
        <v>5</v>
      </c>
    </row>
    <row r="142" spans="1:3" x14ac:dyDescent="0.15">
      <c r="A142">
        <f t="shared" si="8"/>
        <v>40320</v>
      </c>
      <c r="B142">
        <f t="shared" si="6"/>
        <v>7</v>
      </c>
      <c r="C142">
        <f t="shared" si="7"/>
        <v>5</v>
      </c>
    </row>
    <row r="143" spans="1:3" x14ac:dyDescent="0.15">
      <c r="A143">
        <f t="shared" si="8"/>
        <v>40321</v>
      </c>
      <c r="B143">
        <f t="shared" si="6"/>
        <v>1</v>
      </c>
      <c r="C143">
        <f t="shared" si="7"/>
        <v>5</v>
      </c>
    </row>
    <row r="144" spans="1:3" x14ac:dyDescent="0.15">
      <c r="A144">
        <f t="shared" si="8"/>
        <v>40322</v>
      </c>
      <c r="B144">
        <f t="shared" si="6"/>
        <v>2</v>
      </c>
      <c r="C144">
        <f t="shared" si="7"/>
        <v>5</v>
      </c>
    </row>
    <row r="145" spans="1:3" x14ac:dyDescent="0.15">
      <c r="A145">
        <f t="shared" si="8"/>
        <v>40323</v>
      </c>
      <c r="B145">
        <f t="shared" si="6"/>
        <v>3</v>
      </c>
      <c r="C145">
        <f t="shared" si="7"/>
        <v>5</v>
      </c>
    </row>
    <row r="146" spans="1:3" x14ac:dyDescent="0.15">
      <c r="A146">
        <f t="shared" si="8"/>
        <v>40324</v>
      </c>
      <c r="B146">
        <f t="shared" si="6"/>
        <v>4</v>
      </c>
      <c r="C146">
        <f t="shared" si="7"/>
        <v>5</v>
      </c>
    </row>
    <row r="147" spans="1:3" x14ac:dyDescent="0.15">
      <c r="A147">
        <f t="shared" si="8"/>
        <v>40325</v>
      </c>
      <c r="B147">
        <f t="shared" si="6"/>
        <v>5</v>
      </c>
      <c r="C147">
        <f t="shared" si="7"/>
        <v>5</v>
      </c>
    </row>
    <row r="148" spans="1:3" x14ac:dyDescent="0.15">
      <c r="A148">
        <f t="shared" si="8"/>
        <v>40326</v>
      </c>
      <c r="B148">
        <f t="shared" si="6"/>
        <v>6</v>
      </c>
      <c r="C148">
        <f t="shared" si="7"/>
        <v>5</v>
      </c>
    </row>
    <row r="149" spans="1:3" x14ac:dyDescent="0.15">
      <c r="A149">
        <f t="shared" si="8"/>
        <v>40327</v>
      </c>
      <c r="B149">
        <f t="shared" si="6"/>
        <v>7</v>
      </c>
      <c r="C149">
        <f t="shared" si="7"/>
        <v>5</v>
      </c>
    </row>
    <row r="150" spans="1:3" x14ac:dyDescent="0.15">
      <c r="A150">
        <f t="shared" si="8"/>
        <v>40328</v>
      </c>
      <c r="B150">
        <f t="shared" si="6"/>
        <v>1</v>
      </c>
      <c r="C150">
        <f t="shared" si="7"/>
        <v>5</v>
      </c>
    </row>
    <row r="151" spans="1:3" x14ac:dyDescent="0.15">
      <c r="A151">
        <f t="shared" si="8"/>
        <v>40329</v>
      </c>
      <c r="B151">
        <f t="shared" si="6"/>
        <v>2</v>
      </c>
      <c r="C151">
        <f t="shared" si="7"/>
        <v>5</v>
      </c>
    </row>
    <row r="152" spans="1:3" x14ac:dyDescent="0.15">
      <c r="A152">
        <f t="shared" si="8"/>
        <v>40330</v>
      </c>
      <c r="B152">
        <f t="shared" si="6"/>
        <v>3</v>
      </c>
      <c r="C152">
        <f t="shared" si="7"/>
        <v>6</v>
      </c>
    </row>
    <row r="153" spans="1:3" x14ac:dyDescent="0.15">
      <c r="A153">
        <f t="shared" si="8"/>
        <v>40331</v>
      </c>
      <c r="B153">
        <f t="shared" si="6"/>
        <v>4</v>
      </c>
      <c r="C153">
        <f t="shared" si="7"/>
        <v>6</v>
      </c>
    </row>
    <row r="154" spans="1:3" x14ac:dyDescent="0.15">
      <c r="A154">
        <f t="shared" si="8"/>
        <v>40332</v>
      </c>
      <c r="B154">
        <f t="shared" si="6"/>
        <v>5</v>
      </c>
      <c r="C154">
        <f t="shared" si="7"/>
        <v>6</v>
      </c>
    </row>
    <row r="155" spans="1:3" x14ac:dyDescent="0.15">
      <c r="A155">
        <f t="shared" si="8"/>
        <v>40333</v>
      </c>
      <c r="B155">
        <f t="shared" si="6"/>
        <v>6</v>
      </c>
      <c r="C155">
        <f t="shared" si="7"/>
        <v>6</v>
      </c>
    </row>
    <row r="156" spans="1:3" x14ac:dyDescent="0.15">
      <c r="A156">
        <f t="shared" si="8"/>
        <v>40334</v>
      </c>
      <c r="B156">
        <f t="shared" si="6"/>
        <v>7</v>
      </c>
      <c r="C156">
        <f t="shared" si="7"/>
        <v>6</v>
      </c>
    </row>
    <row r="157" spans="1:3" x14ac:dyDescent="0.15">
      <c r="A157">
        <f t="shared" si="8"/>
        <v>40335</v>
      </c>
      <c r="B157">
        <f t="shared" si="6"/>
        <v>1</v>
      </c>
      <c r="C157">
        <f t="shared" si="7"/>
        <v>6</v>
      </c>
    </row>
    <row r="158" spans="1:3" x14ac:dyDescent="0.15">
      <c r="A158">
        <f t="shared" si="8"/>
        <v>40336</v>
      </c>
      <c r="B158">
        <f t="shared" si="6"/>
        <v>2</v>
      </c>
      <c r="C158">
        <f t="shared" si="7"/>
        <v>6</v>
      </c>
    </row>
    <row r="159" spans="1:3" x14ac:dyDescent="0.15">
      <c r="A159">
        <f t="shared" si="8"/>
        <v>40337</v>
      </c>
      <c r="B159">
        <f t="shared" si="6"/>
        <v>3</v>
      </c>
      <c r="C159">
        <f t="shared" si="7"/>
        <v>6</v>
      </c>
    </row>
    <row r="160" spans="1:3" x14ac:dyDescent="0.15">
      <c r="A160">
        <f t="shared" si="8"/>
        <v>40338</v>
      </c>
      <c r="B160">
        <f t="shared" si="6"/>
        <v>4</v>
      </c>
      <c r="C160">
        <f t="shared" si="7"/>
        <v>6</v>
      </c>
    </row>
    <row r="161" spans="1:3" x14ac:dyDescent="0.15">
      <c r="A161">
        <f t="shared" si="8"/>
        <v>40339</v>
      </c>
      <c r="B161">
        <f t="shared" si="6"/>
        <v>5</v>
      </c>
      <c r="C161">
        <f t="shared" si="7"/>
        <v>6</v>
      </c>
    </row>
    <row r="162" spans="1:3" x14ac:dyDescent="0.15">
      <c r="A162">
        <f t="shared" si="8"/>
        <v>40340</v>
      </c>
      <c r="B162">
        <f t="shared" si="6"/>
        <v>6</v>
      </c>
      <c r="C162">
        <f t="shared" si="7"/>
        <v>6</v>
      </c>
    </row>
    <row r="163" spans="1:3" x14ac:dyDescent="0.15">
      <c r="A163">
        <f t="shared" si="8"/>
        <v>40341</v>
      </c>
      <c r="B163">
        <f t="shared" si="6"/>
        <v>7</v>
      </c>
      <c r="C163">
        <f t="shared" si="7"/>
        <v>6</v>
      </c>
    </row>
    <row r="164" spans="1:3" x14ac:dyDescent="0.15">
      <c r="A164">
        <f t="shared" si="8"/>
        <v>40342</v>
      </c>
      <c r="B164">
        <f t="shared" si="6"/>
        <v>1</v>
      </c>
      <c r="C164">
        <f t="shared" si="7"/>
        <v>6</v>
      </c>
    </row>
    <row r="165" spans="1:3" x14ac:dyDescent="0.15">
      <c r="A165">
        <f t="shared" si="8"/>
        <v>40343</v>
      </c>
      <c r="B165">
        <f t="shared" si="6"/>
        <v>2</v>
      </c>
      <c r="C165">
        <f t="shared" si="7"/>
        <v>6</v>
      </c>
    </row>
    <row r="166" spans="1:3" x14ac:dyDescent="0.15">
      <c r="A166">
        <f t="shared" si="8"/>
        <v>40344</v>
      </c>
      <c r="B166">
        <f t="shared" si="6"/>
        <v>3</v>
      </c>
      <c r="C166">
        <f t="shared" si="7"/>
        <v>6</v>
      </c>
    </row>
    <row r="167" spans="1:3" x14ac:dyDescent="0.15">
      <c r="A167">
        <f t="shared" si="8"/>
        <v>40345</v>
      </c>
      <c r="B167">
        <f t="shared" si="6"/>
        <v>4</v>
      </c>
      <c r="C167">
        <f t="shared" si="7"/>
        <v>6</v>
      </c>
    </row>
    <row r="168" spans="1:3" x14ac:dyDescent="0.15">
      <c r="A168">
        <f t="shared" si="8"/>
        <v>40346</v>
      </c>
      <c r="B168">
        <f t="shared" si="6"/>
        <v>5</v>
      </c>
      <c r="C168">
        <f t="shared" si="7"/>
        <v>6</v>
      </c>
    </row>
    <row r="169" spans="1:3" x14ac:dyDescent="0.15">
      <c r="A169">
        <f t="shared" si="8"/>
        <v>40347</v>
      </c>
      <c r="B169">
        <f t="shared" si="6"/>
        <v>6</v>
      </c>
      <c r="C169">
        <f t="shared" si="7"/>
        <v>6</v>
      </c>
    </row>
    <row r="170" spans="1:3" x14ac:dyDescent="0.15">
      <c r="A170">
        <f t="shared" si="8"/>
        <v>40348</v>
      </c>
      <c r="B170">
        <f t="shared" si="6"/>
        <v>7</v>
      </c>
      <c r="C170">
        <f t="shared" si="7"/>
        <v>6</v>
      </c>
    </row>
    <row r="171" spans="1:3" x14ac:dyDescent="0.15">
      <c r="A171">
        <f t="shared" si="8"/>
        <v>40349</v>
      </c>
      <c r="B171">
        <f t="shared" si="6"/>
        <v>1</v>
      </c>
      <c r="C171">
        <f t="shared" si="7"/>
        <v>6</v>
      </c>
    </row>
    <row r="172" spans="1:3" x14ac:dyDescent="0.15">
      <c r="A172">
        <f t="shared" si="8"/>
        <v>40350</v>
      </c>
      <c r="B172">
        <f t="shared" si="6"/>
        <v>2</v>
      </c>
      <c r="C172">
        <f t="shared" si="7"/>
        <v>6</v>
      </c>
    </row>
    <row r="173" spans="1:3" x14ac:dyDescent="0.15">
      <c r="A173">
        <f t="shared" si="8"/>
        <v>40351</v>
      </c>
      <c r="B173">
        <f t="shared" si="6"/>
        <v>3</v>
      </c>
      <c r="C173">
        <f t="shared" si="7"/>
        <v>6</v>
      </c>
    </row>
    <row r="174" spans="1:3" x14ac:dyDescent="0.15">
      <c r="A174">
        <f t="shared" si="8"/>
        <v>40352</v>
      </c>
      <c r="B174">
        <f t="shared" si="6"/>
        <v>4</v>
      </c>
      <c r="C174">
        <f t="shared" si="7"/>
        <v>6</v>
      </c>
    </row>
    <row r="175" spans="1:3" x14ac:dyDescent="0.15">
      <c r="A175">
        <f t="shared" si="8"/>
        <v>40353</v>
      </c>
      <c r="B175">
        <f t="shared" si="6"/>
        <v>5</v>
      </c>
      <c r="C175">
        <f t="shared" si="7"/>
        <v>6</v>
      </c>
    </row>
    <row r="176" spans="1:3" x14ac:dyDescent="0.15">
      <c r="A176">
        <f t="shared" si="8"/>
        <v>40354</v>
      </c>
      <c r="B176">
        <f t="shared" si="6"/>
        <v>6</v>
      </c>
      <c r="C176">
        <f t="shared" si="7"/>
        <v>6</v>
      </c>
    </row>
    <row r="177" spans="1:3" x14ac:dyDescent="0.15">
      <c r="A177">
        <f t="shared" si="8"/>
        <v>40355</v>
      </c>
      <c r="B177">
        <f t="shared" si="6"/>
        <v>7</v>
      </c>
      <c r="C177">
        <f t="shared" si="7"/>
        <v>6</v>
      </c>
    </row>
    <row r="178" spans="1:3" x14ac:dyDescent="0.15">
      <c r="A178">
        <f t="shared" si="8"/>
        <v>40356</v>
      </c>
      <c r="B178">
        <f t="shared" si="6"/>
        <v>1</v>
      </c>
      <c r="C178">
        <f t="shared" si="7"/>
        <v>6</v>
      </c>
    </row>
    <row r="179" spans="1:3" x14ac:dyDescent="0.15">
      <c r="A179">
        <f t="shared" si="8"/>
        <v>40357</v>
      </c>
      <c r="B179">
        <f t="shared" si="6"/>
        <v>2</v>
      </c>
      <c r="C179">
        <f t="shared" si="7"/>
        <v>6</v>
      </c>
    </row>
    <row r="180" spans="1:3" x14ac:dyDescent="0.15">
      <c r="A180">
        <f t="shared" si="8"/>
        <v>40358</v>
      </c>
      <c r="B180">
        <f t="shared" si="6"/>
        <v>3</v>
      </c>
      <c r="C180">
        <f t="shared" si="7"/>
        <v>6</v>
      </c>
    </row>
    <row r="181" spans="1:3" x14ac:dyDescent="0.15">
      <c r="A181">
        <f t="shared" si="8"/>
        <v>40359</v>
      </c>
      <c r="B181">
        <f t="shared" si="6"/>
        <v>4</v>
      </c>
      <c r="C181">
        <f t="shared" si="7"/>
        <v>6</v>
      </c>
    </row>
    <row r="182" spans="1:3" x14ac:dyDescent="0.15">
      <c r="A182">
        <f t="shared" si="8"/>
        <v>40360</v>
      </c>
      <c r="B182">
        <f t="shared" si="6"/>
        <v>5</v>
      </c>
      <c r="C182">
        <f t="shared" si="7"/>
        <v>7</v>
      </c>
    </row>
    <row r="183" spans="1:3" x14ac:dyDescent="0.15">
      <c r="A183">
        <f t="shared" si="8"/>
        <v>40361</v>
      </c>
      <c r="B183">
        <f t="shared" si="6"/>
        <v>6</v>
      </c>
      <c r="C183">
        <f t="shared" si="7"/>
        <v>7</v>
      </c>
    </row>
    <row r="184" spans="1:3" x14ac:dyDescent="0.15">
      <c r="A184">
        <f t="shared" si="8"/>
        <v>40362</v>
      </c>
      <c r="B184">
        <f t="shared" si="6"/>
        <v>7</v>
      </c>
      <c r="C184">
        <f t="shared" si="7"/>
        <v>7</v>
      </c>
    </row>
    <row r="185" spans="1:3" x14ac:dyDescent="0.15">
      <c r="A185">
        <f t="shared" si="8"/>
        <v>40363</v>
      </c>
      <c r="B185">
        <f t="shared" si="6"/>
        <v>1</v>
      </c>
      <c r="C185">
        <f t="shared" si="7"/>
        <v>7</v>
      </c>
    </row>
    <row r="186" spans="1:3" x14ac:dyDescent="0.15">
      <c r="A186">
        <f t="shared" si="8"/>
        <v>40364</v>
      </c>
      <c r="B186">
        <f t="shared" si="6"/>
        <v>2</v>
      </c>
      <c r="C186">
        <f t="shared" si="7"/>
        <v>7</v>
      </c>
    </row>
    <row r="187" spans="1:3" x14ac:dyDescent="0.15">
      <c r="A187">
        <f t="shared" si="8"/>
        <v>40365</v>
      </c>
      <c r="B187">
        <f t="shared" si="6"/>
        <v>3</v>
      </c>
      <c r="C187">
        <f t="shared" si="7"/>
        <v>7</v>
      </c>
    </row>
    <row r="188" spans="1:3" x14ac:dyDescent="0.15">
      <c r="A188">
        <f t="shared" si="8"/>
        <v>40366</v>
      </c>
      <c r="B188">
        <f t="shared" si="6"/>
        <v>4</v>
      </c>
      <c r="C188">
        <f t="shared" si="7"/>
        <v>7</v>
      </c>
    </row>
    <row r="189" spans="1:3" x14ac:dyDescent="0.15">
      <c r="A189">
        <f t="shared" si="8"/>
        <v>40367</v>
      </c>
      <c r="B189">
        <f t="shared" si="6"/>
        <v>5</v>
      </c>
      <c r="C189">
        <f t="shared" si="7"/>
        <v>7</v>
      </c>
    </row>
    <row r="190" spans="1:3" x14ac:dyDescent="0.15">
      <c r="A190">
        <f t="shared" si="8"/>
        <v>40368</v>
      </c>
      <c r="B190">
        <f t="shared" si="6"/>
        <v>6</v>
      </c>
      <c r="C190">
        <f t="shared" si="7"/>
        <v>7</v>
      </c>
    </row>
    <row r="191" spans="1:3" x14ac:dyDescent="0.15">
      <c r="A191">
        <f t="shared" si="8"/>
        <v>40369</v>
      </c>
      <c r="B191">
        <f t="shared" si="6"/>
        <v>7</v>
      </c>
      <c r="C191">
        <f t="shared" si="7"/>
        <v>7</v>
      </c>
    </row>
    <row r="192" spans="1:3" x14ac:dyDescent="0.15">
      <c r="A192">
        <f t="shared" si="8"/>
        <v>40370</v>
      </c>
      <c r="B192">
        <f t="shared" si="6"/>
        <v>1</v>
      </c>
      <c r="C192">
        <f t="shared" si="7"/>
        <v>7</v>
      </c>
    </row>
    <row r="193" spans="1:3" x14ac:dyDescent="0.15">
      <c r="A193">
        <f t="shared" si="8"/>
        <v>40371</v>
      </c>
      <c r="B193">
        <f t="shared" ref="B193:B256" si="9">WEEKDAY(A193)</f>
        <v>2</v>
      </c>
      <c r="C193">
        <f t="shared" ref="C193:C256" si="10">MONTH(A193)</f>
        <v>7</v>
      </c>
    </row>
    <row r="194" spans="1:3" x14ac:dyDescent="0.15">
      <c r="A194">
        <f t="shared" ref="A194:A257" si="11">+A193+1</f>
        <v>40372</v>
      </c>
      <c r="B194">
        <f t="shared" si="9"/>
        <v>3</v>
      </c>
      <c r="C194">
        <f t="shared" si="10"/>
        <v>7</v>
      </c>
    </row>
    <row r="195" spans="1:3" x14ac:dyDescent="0.15">
      <c r="A195">
        <f t="shared" si="11"/>
        <v>40373</v>
      </c>
      <c r="B195">
        <f t="shared" si="9"/>
        <v>4</v>
      </c>
      <c r="C195">
        <f t="shared" si="10"/>
        <v>7</v>
      </c>
    </row>
    <row r="196" spans="1:3" x14ac:dyDescent="0.15">
      <c r="A196">
        <f t="shared" si="11"/>
        <v>40374</v>
      </c>
      <c r="B196">
        <f t="shared" si="9"/>
        <v>5</v>
      </c>
      <c r="C196">
        <f t="shared" si="10"/>
        <v>7</v>
      </c>
    </row>
    <row r="197" spans="1:3" x14ac:dyDescent="0.15">
      <c r="A197">
        <f t="shared" si="11"/>
        <v>40375</v>
      </c>
      <c r="B197">
        <f t="shared" si="9"/>
        <v>6</v>
      </c>
      <c r="C197">
        <f t="shared" si="10"/>
        <v>7</v>
      </c>
    </row>
    <row r="198" spans="1:3" x14ac:dyDescent="0.15">
      <c r="A198">
        <f t="shared" si="11"/>
        <v>40376</v>
      </c>
      <c r="B198">
        <f t="shared" si="9"/>
        <v>7</v>
      </c>
      <c r="C198">
        <f t="shared" si="10"/>
        <v>7</v>
      </c>
    </row>
    <row r="199" spans="1:3" x14ac:dyDescent="0.15">
      <c r="A199">
        <f t="shared" si="11"/>
        <v>40377</v>
      </c>
      <c r="B199">
        <f t="shared" si="9"/>
        <v>1</v>
      </c>
      <c r="C199">
        <f t="shared" si="10"/>
        <v>7</v>
      </c>
    </row>
    <row r="200" spans="1:3" x14ac:dyDescent="0.15">
      <c r="A200">
        <f t="shared" si="11"/>
        <v>40378</v>
      </c>
      <c r="B200">
        <f t="shared" si="9"/>
        <v>2</v>
      </c>
      <c r="C200">
        <f t="shared" si="10"/>
        <v>7</v>
      </c>
    </row>
    <row r="201" spans="1:3" x14ac:dyDescent="0.15">
      <c r="A201">
        <f t="shared" si="11"/>
        <v>40379</v>
      </c>
      <c r="B201">
        <f t="shared" si="9"/>
        <v>3</v>
      </c>
      <c r="C201">
        <f t="shared" si="10"/>
        <v>7</v>
      </c>
    </row>
    <row r="202" spans="1:3" x14ac:dyDescent="0.15">
      <c r="A202">
        <f t="shared" si="11"/>
        <v>40380</v>
      </c>
      <c r="B202">
        <f t="shared" si="9"/>
        <v>4</v>
      </c>
      <c r="C202">
        <f t="shared" si="10"/>
        <v>7</v>
      </c>
    </row>
    <row r="203" spans="1:3" x14ac:dyDescent="0.15">
      <c r="A203">
        <f t="shared" si="11"/>
        <v>40381</v>
      </c>
      <c r="B203">
        <f t="shared" si="9"/>
        <v>5</v>
      </c>
      <c r="C203">
        <f t="shared" si="10"/>
        <v>7</v>
      </c>
    </row>
    <row r="204" spans="1:3" x14ac:dyDescent="0.15">
      <c r="A204">
        <f t="shared" si="11"/>
        <v>40382</v>
      </c>
      <c r="B204">
        <f t="shared" si="9"/>
        <v>6</v>
      </c>
      <c r="C204">
        <f t="shared" si="10"/>
        <v>7</v>
      </c>
    </row>
    <row r="205" spans="1:3" x14ac:dyDescent="0.15">
      <c r="A205">
        <f t="shared" si="11"/>
        <v>40383</v>
      </c>
      <c r="B205">
        <f t="shared" si="9"/>
        <v>7</v>
      </c>
      <c r="C205">
        <f t="shared" si="10"/>
        <v>7</v>
      </c>
    </row>
    <row r="206" spans="1:3" x14ac:dyDescent="0.15">
      <c r="A206">
        <f t="shared" si="11"/>
        <v>40384</v>
      </c>
      <c r="B206">
        <f t="shared" si="9"/>
        <v>1</v>
      </c>
      <c r="C206">
        <f t="shared" si="10"/>
        <v>7</v>
      </c>
    </row>
    <row r="207" spans="1:3" x14ac:dyDescent="0.15">
      <c r="A207">
        <f t="shared" si="11"/>
        <v>40385</v>
      </c>
      <c r="B207">
        <f t="shared" si="9"/>
        <v>2</v>
      </c>
      <c r="C207">
        <f t="shared" si="10"/>
        <v>7</v>
      </c>
    </row>
    <row r="208" spans="1:3" x14ac:dyDescent="0.15">
      <c r="A208">
        <f t="shared" si="11"/>
        <v>40386</v>
      </c>
      <c r="B208">
        <f t="shared" si="9"/>
        <v>3</v>
      </c>
      <c r="C208">
        <f t="shared" si="10"/>
        <v>7</v>
      </c>
    </row>
    <row r="209" spans="1:3" x14ac:dyDescent="0.15">
      <c r="A209">
        <f t="shared" si="11"/>
        <v>40387</v>
      </c>
      <c r="B209">
        <f t="shared" si="9"/>
        <v>4</v>
      </c>
      <c r="C209">
        <f t="shared" si="10"/>
        <v>7</v>
      </c>
    </row>
    <row r="210" spans="1:3" x14ac:dyDescent="0.15">
      <c r="A210">
        <f t="shared" si="11"/>
        <v>40388</v>
      </c>
      <c r="B210">
        <f t="shared" si="9"/>
        <v>5</v>
      </c>
      <c r="C210">
        <f t="shared" si="10"/>
        <v>7</v>
      </c>
    </row>
    <row r="211" spans="1:3" x14ac:dyDescent="0.15">
      <c r="A211">
        <f t="shared" si="11"/>
        <v>40389</v>
      </c>
      <c r="B211">
        <f t="shared" si="9"/>
        <v>6</v>
      </c>
      <c r="C211">
        <f t="shared" si="10"/>
        <v>7</v>
      </c>
    </row>
    <row r="212" spans="1:3" x14ac:dyDescent="0.15">
      <c r="A212">
        <f t="shared" si="11"/>
        <v>40390</v>
      </c>
      <c r="B212">
        <f t="shared" si="9"/>
        <v>7</v>
      </c>
      <c r="C212">
        <f t="shared" si="10"/>
        <v>7</v>
      </c>
    </row>
    <row r="213" spans="1:3" x14ac:dyDescent="0.15">
      <c r="A213">
        <f t="shared" si="11"/>
        <v>40391</v>
      </c>
      <c r="B213">
        <f t="shared" si="9"/>
        <v>1</v>
      </c>
      <c r="C213">
        <f t="shared" si="10"/>
        <v>8</v>
      </c>
    </row>
    <row r="214" spans="1:3" x14ac:dyDescent="0.15">
      <c r="A214">
        <f t="shared" si="11"/>
        <v>40392</v>
      </c>
      <c r="B214">
        <f t="shared" si="9"/>
        <v>2</v>
      </c>
      <c r="C214">
        <f t="shared" si="10"/>
        <v>8</v>
      </c>
    </row>
    <row r="215" spans="1:3" x14ac:dyDescent="0.15">
      <c r="A215">
        <f t="shared" si="11"/>
        <v>40393</v>
      </c>
      <c r="B215">
        <f t="shared" si="9"/>
        <v>3</v>
      </c>
      <c r="C215">
        <f t="shared" si="10"/>
        <v>8</v>
      </c>
    </row>
    <row r="216" spans="1:3" x14ac:dyDescent="0.15">
      <c r="A216">
        <f t="shared" si="11"/>
        <v>40394</v>
      </c>
      <c r="B216">
        <f t="shared" si="9"/>
        <v>4</v>
      </c>
      <c r="C216">
        <f t="shared" si="10"/>
        <v>8</v>
      </c>
    </row>
    <row r="217" spans="1:3" x14ac:dyDescent="0.15">
      <c r="A217">
        <f t="shared" si="11"/>
        <v>40395</v>
      </c>
      <c r="B217">
        <f t="shared" si="9"/>
        <v>5</v>
      </c>
      <c r="C217">
        <f t="shared" si="10"/>
        <v>8</v>
      </c>
    </row>
    <row r="218" spans="1:3" x14ac:dyDescent="0.15">
      <c r="A218">
        <f t="shared" si="11"/>
        <v>40396</v>
      </c>
      <c r="B218">
        <f t="shared" si="9"/>
        <v>6</v>
      </c>
      <c r="C218">
        <f t="shared" si="10"/>
        <v>8</v>
      </c>
    </row>
    <row r="219" spans="1:3" x14ac:dyDescent="0.15">
      <c r="A219">
        <f t="shared" si="11"/>
        <v>40397</v>
      </c>
      <c r="B219">
        <f t="shared" si="9"/>
        <v>7</v>
      </c>
      <c r="C219">
        <f t="shared" si="10"/>
        <v>8</v>
      </c>
    </row>
    <row r="220" spans="1:3" x14ac:dyDescent="0.15">
      <c r="A220">
        <f t="shared" si="11"/>
        <v>40398</v>
      </c>
      <c r="B220">
        <f t="shared" si="9"/>
        <v>1</v>
      </c>
      <c r="C220">
        <f t="shared" si="10"/>
        <v>8</v>
      </c>
    </row>
    <row r="221" spans="1:3" x14ac:dyDescent="0.15">
      <c r="A221">
        <f t="shared" si="11"/>
        <v>40399</v>
      </c>
      <c r="B221">
        <f t="shared" si="9"/>
        <v>2</v>
      </c>
      <c r="C221">
        <f t="shared" si="10"/>
        <v>8</v>
      </c>
    </row>
    <row r="222" spans="1:3" x14ac:dyDescent="0.15">
      <c r="A222">
        <f t="shared" si="11"/>
        <v>40400</v>
      </c>
      <c r="B222">
        <f t="shared" si="9"/>
        <v>3</v>
      </c>
      <c r="C222">
        <f t="shared" si="10"/>
        <v>8</v>
      </c>
    </row>
    <row r="223" spans="1:3" x14ac:dyDescent="0.15">
      <c r="A223">
        <f t="shared" si="11"/>
        <v>40401</v>
      </c>
      <c r="B223">
        <f t="shared" si="9"/>
        <v>4</v>
      </c>
      <c r="C223">
        <f t="shared" si="10"/>
        <v>8</v>
      </c>
    </row>
    <row r="224" spans="1:3" x14ac:dyDescent="0.15">
      <c r="A224">
        <f t="shared" si="11"/>
        <v>40402</v>
      </c>
      <c r="B224">
        <f t="shared" si="9"/>
        <v>5</v>
      </c>
      <c r="C224">
        <f t="shared" si="10"/>
        <v>8</v>
      </c>
    </row>
    <row r="225" spans="1:3" x14ac:dyDescent="0.15">
      <c r="A225">
        <f t="shared" si="11"/>
        <v>40403</v>
      </c>
      <c r="B225">
        <f t="shared" si="9"/>
        <v>6</v>
      </c>
      <c r="C225">
        <f t="shared" si="10"/>
        <v>8</v>
      </c>
    </row>
    <row r="226" spans="1:3" x14ac:dyDescent="0.15">
      <c r="A226">
        <f t="shared" si="11"/>
        <v>40404</v>
      </c>
      <c r="B226">
        <f t="shared" si="9"/>
        <v>7</v>
      </c>
      <c r="C226">
        <f t="shared" si="10"/>
        <v>8</v>
      </c>
    </row>
    <row r="227" spans="1:3" x14ac:dyDescent="0.15">
      <c r="A227">
        <f t="shared" si="11"/>
        <v>40405</v>
      </c>
      <c r="B227">
        <f t="shared" si="9"/>
        <v>1</v>
      </c>
      <c r="C227">
        <f t="shared" si="10"/>
        <v>8</v>
      </c>
    </row>
    <row r="228" spans="1:3" x14ac:dyDescent="0.15">
      <c r="A228">
        <f t="shared" si="11"/>
        <v>40406</v>
      </c>
      <c r="B228">
        <f t="shared" si="9"/>
        <v>2</v>
      </c>
      <c r="C228">
        <f t="shared" si="10"/>
        <v>8</v>
      </c>
    </row>
    <row r="229" spans="1:3" x14ac:dyDescent="0.15">
      <c r="A229">
        <f t="shared" si="11"/>
        <v>40407</v>
      </c>
      <c r="B229">
        <f t="shared" si="9"/>
        <v>3</v>
      </c>
      <c r="C229">
        <f t="shared" si="10"/>
        <v>8</v>
      </c>
    </row>
    <row r="230" spans="1:3" x14ac:dyDescent="0.15">
      <c r="A230">
        <f t="shared" si="11"/>
        <v>40408</v>
      </c>
      <c r="B230">
        <f t="shared" si="9"/>
        <v>4</v>
      </c>
      <c r="C230">
        <f t="shared" si="10"/>
        <v>8</v>
      </c>
    </row>
    <row r="231" spans="1:3" x14ac:dyDescent="0.15">
      <c r="A231">
        <f t="shared" si="11"/>
        <v>40409</v>
      </c>
      <c r="B231">
        <f t="shared" si="9"/>
        <v>5</v>
      </c>
      <c r="C231">
        <f t="shared" si="10"/>
        <v>8</v>
      </c>
    </row>
    <row r="232" spans="1:3" x14ac:dyDescent="0.15">
      <c r="A232">
        <f t="shared" si="11"/>
        <v>40410</v>
      </c>
      <c r="B232">
        <f t="shared" si="9"/>
        <v>6</v>
      </c>
      <c r="C232">
        <f t="shared" si="10"/>
        <v>8</v>
      </c>
    </row>
    <row r="233" spans="1:3" x14ac:dyDescent="0.15">
      <c r="A233">
        <f t="shared" si="11"/>
        <v>40411</v>
      </c>
      <c r="B233">
        <f t="shared" si="9"/>
        <v>7</v>
      </c>
      <c r="C233">
        <f t="shared" si="10"/>
        <v>8</v>
      </c>
    </row>
    <row r="234" spans="1:3" x14ac:dyDescent="0.15">
      <c r="A234">
        <f t="shared" si="11"/>
        <v>40412</v>
      </c>
      <c r="B234">
        <f t="shared" si="9"/>
        <v>1</v>
      </c>
      <c r="C234">
        <f t="shared" si="10"/>
        <v>8</v>
      </c>
    </row>
    <row r="235" spans="1:3" x14ac:dyDescent="0.15">
      <c r="A235">
        <f t="shared" si="11"/>
        <v>40413</v>
      </c>
      <c r="B235">
        <f t="shared" si="9"/>
        <v>2</v>
      </c>
      <c r="C235">
        <f t="shared" si="10"/>
        <v>8</v>
      </c>
    </row>
    <row r="236" spans="1:3" x14ac:dyDescent="0.15">
      <c r="A236">
        <f t="shared" si="11"/>
        <v>40414</v>
      </c>
      <c r="B236">
        <f t="shared" si="9"/>
        <v>3</v>
      </c>
      <c r="C236">
        <f t="shared" si="10"/>
        <v>8</v>
      </c>
    </row>
    <row r="237" spans="1:3" x14ac:dyDescent="0.15">
      <c r="A237">
        <f t="shared" si="11"/>
        <v>40415</v>
      </c>
      <c r="B237">
        <f t="shared" si="9"/>
        <v>4</v>
      </c>
      <c r="C237">
        <f t="shared" si="10"/>
        <v>8</v>
      </c>
    </row>
    <row r="238" spans="1:3" x14ac:dyDescent="0.15">
      <c r="A238">
        <f t="shared" si="11"/>
        <v>40416</v>
      </c>
      <c r="B238">
        <f t="shared" si="9"/>
        <v>5</v>
      </c>
      <c r="C238">
        <f t="shared" si="10"/>
        <v>8</v>
      </c>
    </row>
    <row r="239" spans="1:3" x14ac:dyDescent="0.15">
      <c r="A239">
        <f t="shared" si="11"/>
        <v>40417</v>
      </c>
      <c r="B239">
        <f t="shared" si="9"/>
        <v>6</v>
      </c>
      <c r="C239">
        <f t="shared" si="10"/>
        <v>8</v>
      </c>
    </row>
    <row r="240" spans="1:3" x14ac:dyDescent="0.15">
      <c r="A240">
        <f t="shared" si="11"/>
        <v>40418</v>
      </c>
      <c r="B240">
        <f t="shared" si="9"/>
        <v>7</v>
      </c>
      <c r="C240">
        <f t="shared" si="10"/>
        <v>8</v>
      </c>
    </row>
    <row r="241" spans="1:3" x14ac:dyDescent="0.15">
      <c r="A241">
        <f t="shared" si="11"/>
        <v>40419</v>
      </c>
      <c r="B241">
        <f t="shared" si="9"/>
        <v>1</v>
      </c>
      <c r="C241">
        <f t="shared" si="10"/>
        <v>8</v>
      </c>
    </row>
    <row r="242" spans="1:3" x14ac:dyDescent="0.15">
      <c r="A242">
        <f t="shared" si="11"/>
        <v>40420</v>
      </c>
      <c r="B242">
        <f t="shared" si="9"/>
        <v>2</v>
      </c>
      <c r="C242">
        <f t="shared" si="10"/>
        <v>8</v>
      </c>
    </row>
    <row r="243" spans="1:3" x14ac:dyDescent="0.15">
      <c r="A243">
        <f t="shared" si="11"/>
        <v>40421</v>
      </c>
      <c r="B243">
        <f t="shared" si="9"/>
        <v>3</v>
      </c>
      <c r="C243">
        <f t="shared" si="10"/>
        <v>8</v>
      </c>
    </row>
    <row r="244" spans="1:3" x14ac:dyDescent="0.15">
      <c r="A244">
        <f t="shared" si="11"/>
        <v>40422</v>
      </c>
      <c r="B244">
        <f t="shared" si="9"/>
        <v>4</v>
      </c>
      <c r="C244">
        <f t="shared" si="10"/>
        <v>9</v>
      </c>
    </row>
    <row r="245" spans="1:3" x14ac:dyDescent="0.15">
      <c r="A245">
        <f t="shared" si="11"/>
        <v>40423</v>
      </c>
      <c r="B245">
        <f t="shared" si="9"/>
        <v>5</v>
      </c>
      <c r="C245">
        <f t="shared" si="10"/>
        <v>9</v>
      </c>
    </row>
    <row r="246" spans="1:3" x14ac:dyDescent="0.15">
      <c r="A246">
        <f t="shared" si="11"/>
        <v>40424</v>
      </c>
      <c r="B246">
        <f t="shared" si="9"/>
        <v>6</v>
      </c>
      <c r="C246">
        <f t="shared" si="10"/>
        <v>9</v>
      </c>
    </row>
    <row r="247" spans="1:3" x14ac:dyDescent="0.15">
      <c r="A247">
        <f t="shared" si="11"/>
        <v>40425</v>
      </c>
      <c r="B247">
        <f t="shared" si="9"/>
        <v>7</v>
      </c>
      <c r="C247">
        <f t="shared" si="10"/>
        <v>9</v>
      </c>
    </row>
    <row r="248" spans="1:3" x14ac:dyDescent="0.15">
      <c r="A248">
        <f t="shared" si="11"/>
        <v>40426</v>
      </c>
      <c r="B248">
        <f t="shared" si="9"/>
        <v>1</v>
      </c>
      <c r="C248">
        <f t="shared" si="10"/>
        <v>9</v>
      </c>
    </row>
    <row r="249" spans="1:3" x14ac:dyDescent="0.15">
      <c r="A249">
        <f t="shared" si="11"/>
        <v>40427</v>
      </c>
      <c r="B249">
        <f t="shared" si="9"/>
        <v>2</v>
      </c>
      <c r="C249">
        <f t="shared" si="10"/>
        <v>9</v>
      </c>
    </row>
    <row r="250" spans="1:3" x14ac:dyDescent="0.15">
      <c r="A250">
        <f t="shared" si="11"/>
        <v>40428</v>
      </c>
      <c r="B250">
        <f t="shared" si="9"/>
        <v>3</v>
      </c>
      <c r="C250">
        <f t="shared" si="10"/>
        <v>9</v>
      </c>
    </row>
    <row r="251" spans="1:3" x14ac:dyDescent="0.15">
      <c r="A251">
        <f t="shared" si="11"/>
        <v>40429</v>
      </c>
      <c r="B251">
        <f t="shared" si="9"/>
        <v>4</v>
      </c>
      <c r="C251">
        <f t="shared" si="10"/>
        <v>9</v>
      </c>
    </row>
    <row r="252" spans="1:3" x14ac:dyDescent="0.15">
      <c r="A252">
        <f t="shared" si="11"/>
        <v>40430</v>
      </c>
      <c r="B252">
        <f t="shared" si="9"/>
        <v>5</v>
      </c>
      <c r="C252">
        <f t="shared" si="10"/>
        <v>9</v>
      </c>
    </row>
    <row r="253" spans="1:3" x14ac:dyDescent="0.15">
      <c r="A253">
        <f t="shared" si="11"/>
        <v>40431</v>
      </c>
      <c r="B253">
        <f t="shared" si="9"/>
        <v>6</v>
      </c>
      <c r="C253">
        <f t="shared" si="10"/>
        <v>9</v>
      </c>
    </row>
    <row r="254" spans="1:3" x14ac:dyDescent="0.15">
      <c r="A254">
        <f t="shared" si="11"/>
        <v>40432</v>
      </c>
      <c r="B254">
        <f t="shared" si="9"/>
        <v>7</v>
      </c>
      <c r="C254">
        <f t="shared" si="10"/>
        <v>9</v>
      </c>
    </row>
    <row r="255" spans="1:3" x14ac:dyDescent="0.15">
      <c r="A255">
        <f t="shared" si="11"/>
        <v>40433</v>
      </c>
      <c r="B255">
        <f t="shared" si="9"/>
        <v>1</v>
      </c>
      <c r="C255">
        <f t="shared" si="10"/>
        <v>9</v>
      </c>
    </row>
    <row r="256" spans="1:3" x14ac:dyDescent="0.15">
      <c r="A256">
        <f t="shared" si="11"/>
        <v>40434</v>
      </c>
      <c r="B256">
        <f t="shared" si="9"/>
        <v>2</v>
      </c>
      <c r="C256">
        <f t="shared" si="10"/>
        <v>9</v>
      </c>
    </row>
    <row r="257" spans="1:3" x14ac:dyDescent="0.15">
      <c r="A257">
        <f t="shared" si="11"/>
        <v>40435</v>
      </c>
      <c r="B257">
        <f t="shared" ref="B257:B320" si="12">WEEKDAY(A257)</f>
        <v>3</v>
      </c>
      <c r="C257">
        <f t="shared" ref="C257:C320" si="13">MONTH(A257)</f>
        <v>9</v>
      </c>
    </row>
    <row r="258" spans="1:3" x14ac:dyDescent="0.15">
      <c r="A258">
        <f t="shared" ref="A258:A321" si="14">+A257+1</f>
        <v>40436</v>
      </c>
      <c r="B258">
        <f t="shared" si="12"/>
        <v>4</v>
      </c>
      <c r="C258">
        <f t="shared" si="13"/>
        <v>9</v>
      </c>
    </row>
    <row r="259" spans="1:3" x14ac:dyDescent="0.15">
      <c r="A259">
        <f t="shared" si="14"/>
        <v>40437</v>
      </c>
      <c r="B259">
        <f t="shared" si="12"/>
        <v>5</v>
      </c>
      <c r="C259">
        <f t="shared" si="13"/>
        <v>9</v>
      </c>
    </row>
    <row r="260" spans="1:3" x14ac:dyDescent="0.15">
      <c r="A260">
        <f t="shared" si="14"/>
        <v>40438</v>
      </c>
      <c r="B260">
        <f t="shared" si="12"/>
        <v>6</v>
      </c>
      <c r="C260">
        <f t="shared" si="13"/>
        <v>9</v>
      </c>
    </row>
    <row r="261" spans="1:3" x14ac:dyDescent="0.15">
      <c r="A261">
        <f t="shared" si="14"/>
        <v>40439</v>
      </c>
      <c r="B261">
        <f t="shared" si="12"/>
        <v>7</v>
      </c>
      <c r="C261">
        <f t="shared" si="13"/>
        <v>9</v>
      </c>
    </row>
    <row r="262" spans="1:3" x14ac:dyDescent="0.15">
      <c r="A262">
        <f t="shared" si="14"/>
        <v>40440</v>
      </c>
      <c r="B262">
        <f t="shared" si="12"/>
        <v>1</v>
      </c>
      <c r="C262">
        <f t="shared" si="13"/>
        <v>9</v>
      </c>
    </row>
    <row r="263" spans="1:3" x14ac:dyDescent="0.15">
      <c r="A263">
        <f t="shared" si="14"/>
        <v>40441</v>
      </c>
      <c r="B263">
        <f t="shared" si="12"/>
        <v>2</v>
      </c>
      <c r="C263">
        <f t="shared" si="13"/>
        <v>9</v>
      </c>
    </row>
    <row r="264" spans="1:3" x14ac:dyDescent="0.15">
      <c r="A264">
        <f t="shared" si="14"/>
        <v>40442</v>
      </c>
      <c r="B264">
        <f t="shared" si="12"/>
        <v>3</v>
      </c>
      <c r="C264">
        <f t="shared" si="13"/>
        <v>9</v>
      </c>
    </row>
    <row r="265" spans="1:3" x14ac:dyDescent="0.15">
      <c r="A265">
        <f t="shared" si="14"/>
        <v>40443</v>
      </c>
      <c r="B265">
        <f t="shared" si="12"/>
        <v>4</v>
      </c>
      <c r="C265">
        <f t="shared" si="13"/>
        <v>9</v>
      </c>
    </row>
    <row r="266" spans="1:3" x14ac:dyDescent="0.15">
      <c r="A266">
        <f t="shared" si="14"/>
        <v>40444</v>
      </c>
      <c r="B266">
        <f t="shared" si="12"/>
        <v>5</v>
      </c>
      <c r="C266">
        <f t="shared" si="13"/>
        <v>9</v>
      </c>
    </row>
    <row r="267" spans="1:3" x14ac:dyDescent="0.15">
      <c r="A267">
        <f t="shared" si="14"/>
        <v>40445</v>
      </c>
      <c r="B267">
        <f t="shared" si="12"/>
        <v>6</v>
      </c>
      <c r="C267">
        <f t="shared" si="13"/>
        <v>9</v>
      </c>
    </row>
    <row r="268" spans="1:3" x14ac:dyDescent="0.15">
      <c r="A268">
        <f t="shared" si="14"/>
        <v>40446</v>
      </c>
      <c r="B268">
        <f t="shared" si="12"/>
        <v>7</v>
      </c>
      <c r="C268">
        <f t="shared" si="13"/>
        <v>9</v>
      </c>
    </row>
    <row r="269" spans="1:3" x14ac:dyDescent="0.15">
      <c r="A269">
        <f t="shared" si="14"/>
        <v>40447</v>
      </c>
      <c r="B269">
        <f t="shared" si="12"/>
        <v>1</v>
      </c>
      <c r="C269">
        <f t="shared" si="13"/>
        <v>9</v>
      </c>
    </row>
    <row r="270" spans="1:3" x14ac:dyDescent="0.15">
      <c r="A270">
        <f t="shared" si="14"/>
        <v>40448</v>
      </c>
      <c r="B270">
        <f t="shared" si="12"/>
        <v>2</v>
      </c>
      <c r="C270">
        <f t="shared" si="13"/>
        <v>9</v>
      </c>
    </row>
    <row r="271" spans="1:3" x14ac:dyDescent="0.15">
      <c r="A271">
        <f t="shared" si="14"/>
        <v>40449</v>
      </c>
      <c r="B271">
        <f t="shared" si="12"/>
        <v>3</v>
      </c>
      <c r="C271">
        <f t="shared" si="13"/>
        <v>9</v>
      </c>
    </row>
    <row r="272" spans="1:3" x14ac:dyDescent="0.15">
      <c r="A272">
        <f t="shared" si="14"/>
        <v>40450</v>
      </c>
      <c r="B272">
        <f t="shared" si="12"/>
        <v>4</v>
      </c>
      <c r="C272">
        <f t="shared" si="13"/>
        <v>9</v>
      </c>
    </row>
    <row r="273" spans="1:3" x14ac:dyDescent="0.15">
      <c r="A273">
        <f t="shared" si="14"/>
        <v>40451</v>
      </c>
      <c r="B273">
        <f t="shared" si="12"/>
        <v>5</v>
      </c>
      <c r="C273">
        <f t="shared" si="13"/>
        <v>9</v>
      </c>
    </row>
    <row r="274" spans="1:3" x14ac:dyDescent="0.15">
      <c r="A274">
        <f t="shared" si="14"/>
        <v>40452</v>
      </c>
      <c r="B274">
        <f t="shared" si="12"/>
        <v>6</v>
      </c>
      <c r="C274">
        <f t="shared" si="13"/>
        <v>10</v>
      </c>
    </row>
    <row r="275" spans="1:3" x14ac:dyDescent="0.15">
      <c r="A275">
        <f t="shared" si="14"/>
        <v>40453</v>
      </c>
      <c r="B275">
        <f t="shared" si="12"/>
        <v>7</v>
      </c>
      <c r="C275">
        <f t="shared" si="13"/>
        <v>10</v>
      </c>
    </row>
    <row r="276" spans="1:3" x14ac:dyDescent="0.15">
      <c r="A276">
        <f t="shared" si="14"/>
        <v>40454</v>
      </c>
      <c r="B276">
        <f t="shared" si="12"/>
        <v>1</v>
      </c>
      <c r="C276">
        <f t="shared" si="13"/>
        <v>10</v>
      </c>
    </row>
    <row r="277" spans="1:3" x14ac:dyDescent="0.15">
      <c r="A277">
        <f t="shared" si="14"/>
        <v>40455</v>
      </c>
      <c r="B277">
        <f t="shared" si="12"/>
        <v>2</v>
      </c>
      <c r="C277">
        <f t="shared" si="13"/>
        <v>10</v>
      </c>
    </row>
    <row r="278" spans="1:3" x14ac:dyDescent="0.15">
      <c r="A278">
        <f t="shared" si="14"/>
        <v>40456</v>
      </c>
      <c r="B278">
        <f t="shared" si="12"/>
        <v>3</v>
      </c>
      <c r="C278">
        <f t="shared" si="13"/>
        <v>10</v>
      </c>
    </row>
    <row r="279" spans="1:3" x14ac:dyDescent="0.15">
      <c r="A279">
        <f t="shared" si="14"/>
        <v>40457</v>
      </c>
      <c r="B279">
        <f t="shared" si="12"/>
        <v>4</v>
      </c>
      <c r="C279">
        <f t="shared" si="13"/>
        <v>10</v>
      </c>
    </row>
    <row r="280" spans="1:3" x14ac:dyDescent="0.15">
      <c r="A280">
        <f t="shared" si="14"/>
        <v>40458</v>
      </c>
      <c r="B280">
        <f t="shared" si="12"/>
        <v>5</v>
      </c>
      <c r="C280">
        <f t="shared" si="13"/>
        <v>10</v>
      </c>
    </row>
    <row r="281" spans="1:3" x14ac:dyDescent="0.15">
      <c r="A281">
        <f t="shared" si="14"/>
        <v>40459</v>
      </c>
      <c r="B281">
        <f t="shared" si="12"/>
        <v>6</v>
      </c>
      <c r="C281">
        <f t="shared" si="13"/>
        <v>10</v>
      </c>
    </row>
    <row r="282" spans="1:3" x14ac:dyDescent="0.15">
      <c r="A282">
        <f t="shared" si="14"/>
        <v>40460</v>
      </c>
      <c r="B282">
        <f t="shared" si="12"/>
        <v>7</v>
      </c>
      <c r="C282">
        <f t="shared" si="13"/>
        <v>10</v>
      </c>
    </row>
    <row r="283" spans="1:3" x14ac:dyDescent="0.15">
      <c r="A283">
        <f t="shared" si="14"/>
        <v>40461</v>
      </c>
      <c r="B283">
        <f t="shared" si="12"/>
        <v>1</v>
      </c>
      <c r="C283">
        <f t="shared" si="13"/>
        <v>10</v>
      </c>
    </row>
    <row r="284" spans="1:3" x14ac:dyDescent="0.15">
      <c r="A284">
        <f t="shared" si="14"/>
        <v>40462</v>
      </c>
      <c r="B284">
        <f t="shared" si="12"/>
        <v>2</v>
      </c>
      <c r="C284">
        <f t="shared" si="13"/>
        <v>10</v>
      </c>
    </row>
    <row r="285" spans="1:3" x14ac:dyDescent="0.15">
      <c r="A285">
        <f t="shared" si="14"/>
        <v>40463</v>
      </c>
      <c r="B285">
        <f t="shared" si="12"/>
        <v>3</v>
      </c>
      <c r="C285">
        <f t="shared" si="13"/>
        <v>10</v>
      </c>
    </row>
    <row r="286" spans="1:3" x14ac:dyDescent="0.15">
      <c r="A286">
        <f t="shared" si="14"/>
        <v>40464</v>
      </c>
      <c r="B286">
        <f t="shared" si="12"/>
        <v>4</v>
      </c>
      <c r="C286">
        <f t="shared" si="13"/>
        <v>10</v>
      </c>
    </row>
    <row r="287" spans="1:3" x14ac:dyDescent="0.15">
      <c r="A287">
        <f t="shared" si="14"/>
        <v>40465</v>
      </c>
      <c r="B287">
        <f t="shared" si="12"/>
        <v>5</v>
      </c>
      <c r="C287">
        <f t="shared" si="13"/>
        <v>10</v>
      </c>
    </row>
    <row r="288" spans="1:3" x14ac:dyDescent="0.15">
      <c r="A288">
        <f t="shared" si="14"/>
        <v>40466</v>
      </c>
      <c r="B288">
        <f t="shared" si="12"/>
        <v>6</v>
      </c>
      <c r="C288">
        <f t="shared" si="13"/>
        <v>10</v>
      </c>
    </row>
    <row r="289" spans="1:3" x14ac:dyDescent="0.15">
      <c r="A289">
        <f t="shared" si="14"/>
        <v>40467</v>
      </c>
      <c r="B289">
        <f t="shared" si="12"/>
        <v>7</v>
      </c>
      <c r="C289">
        <f t="shared" si="13"/>
        <v>10</v>
      </c>
    </row>
    <row r="290" spans="1:3" x14ac:dyDescent="0.15">
      <c r="A290">
        <f t="shared" si="14"/>
        <v>40468</v>
      </c>
      <c r="B290">
        <f t="shared" si="12"/>
        <v>1</v>
      </c>
      <c r="C290">
        <f t="shared" si="13"/>
        <v>10</v>
      </c>
    </row>
    <row r="291" spans="1:3" x14ac:dyDescent="0.15">
      <c r="A291">
        <f t="shared" si="14"/>
        <v>40469</v>
      </c>
      <c r="B291">
        <f t="shared" si="12"/>
        <v>2</v>
      </c>
      <c r="C291">
        <f t="shared" si="13"/>
        <v>10</v>
      </c>
    </row>
    <row r="292" spans="1:3" x14ac:dyDescent="0.15">
      <c r="A292">
        <f t="shared" si="14"/>
        <v>40470</v>
      </c>
      <c r="B292">
        <f t="shared" si="12"/>
        <v>3</v>
      </c>
      <c r="C292">
        <f t="shared" si="13"/>
        <v>10</v>
      </c>
    </row>
    <row r="293" spans="1:3" x14ac:dyDescent="0.15">
      <c r="A293">
        <f t="shared" si="14"/>
        <v>40471</v>
      </c>
      <c r="B293">
        <f t="shared" si="12"/>
        <v>4</v>
      </c>
      <c r="C293">
        <f t="shared" si="13"/>
        <v>10</v>
      </c>
    </row>
    <row r="294" spans="1:3" x14ac:dyDescent="0.15">
      <c r="A294">
        <f t="shared" si="14"/>
        <v>40472</v>
      </c>
      <c r="B294">
        <f t="shared" si="12"/>
        <v>5</v>
      </c>
      <c r="C294">
        <f t="shared" si="13"/>
        <v>10</v>
      </c>
    </row>
    <row r="295" spans="1:3" x14ac:dyDescent="0.15">
      <c r="A295">
        <f t="shared" si="14"/>
        <v>40473</v>
      </c>
      <c r="B295">
        <f t="shared" si="12"/>
        <v>6</v>
      </c>
      <c r="C295">
        <f t="shared" si="13"/>
        <v>10</v>
      </c>
    </row>
    <row r="296" spans="1:3" x14ac:dyDescent="0.15">
      <c r="A296">
        <f t="shared" si="14"/>
        <v>40474</v>
      </c>
      <c r="B296">
        <f t="shared" si="12"/>
        <v>7</v>
      </c>
      <c r="C296">
        <f t="shared" si="13"/>
        <v>10</v>
      </c>
    </row>
    <row r="297" spans="1:3" x14ac:dyDescent="0.15">
      <c r="A297">
        <f t="shared" si="14"/>
        <v>40475</v>
      </c>
      <c r="B297">
        <f t="shared" si="12"/>
        <v>1</v>
      </c>
      <c r="C297">
        <f t="shared" si="13"/>
        <v>10</v>
      </c>
    </row>
    <row r="298" spans="1:3" x14ac:dyDescent="0.15">
      <c r="A298">
        <f t="shared" si="14"/>
        <v>40476</v>
      </c>
      <c r="B298">
        <f t="shared" si="12"/>
        <v>2</v>
      </c>
      <c r="C298">
        <f t="shared" si="13"/>
        <v>10</v>
      </c>
    </row>
    <row r="299" spans="1:3" x14ac:dyDescent="0.15">
      <c r="A299">
        <f t="shared" si="14"/>
        <v>40477</v>
      </c>
      <c r="B299">
        <f t="shared" si="12"/>
        <v>3</v>
      </c>
      <c r="C299">
        <f t="shared" si="13"/>
        <v>10</v>
      </c>
    </row>
    <row r="300" spans="1:3" x14ac:dyDescent="0.15">
      <c r="A300">
        <f t="shared" si="14"/>
        <v>40478</v>
      </c>
      <c r="B300">
        <f t="shared" si="12"/>
        <v>4</v>
      </c>
      <c r="C300">
        <f t="shared" si="13"/>
        <v>10</v>
      </c>
    </row>
    <row r="301" spans="1:3" x14ac:dyDescent="0.15">
      <c r="A301">
        <f t="shared" si="14"/>
        <v>40479</v>
      </c>
      <c r="B301">
        <f t="shared" si="12"/>
        <v>5</v>
      </c>
      <c r="C301">
        <f t="shared" si="13"/>
        <v>10</v>
      </c>
    </row>
    <row r="302" spans="1:3" x14ac:dyDescent="0.15">
      <c r="A302">
        <f t="shared" si="14"/>
        <v>40480</v>
      </c>
      <c r="B302">
        <f t="shared" si="12"/>
        <v>6</v>
      </c>
      <c r="C302">
        <f t="shared" si="13"/>
        <v>10</v>
      </c>
    </row>
    <row r="303" spans="1:3" x14ac:dyDescent="0.15">
      <c r="A303">
        <f t="shared" si="14"/>
        <v>40481</v>
      </c>
      <c r="B303">
        <f t="shared" si="12"/>
        <v>7</v>
      </c>
      <c r="C303">
        <f t="shared" si="13"/>
        <v>10</v>
      </c>
    </row>
    <row r="304" spans="1:3" x14ac:dyDescent="0.15">
      <c r="A304">
        <f t="shared" si="14"/>
        <v>40482</v>
      </c>
      <c r="B304">
        <f t="shared" si="12"/>
        <v>1</v>
      </c>
      <c r="C304">
        <f t="shared" si="13"/>
        <v>10</v>
      </c>
    </row>
    <row r="305" spans="1:3" x14ac:dyDescent="0.15">
      <c r="A305">
        <f t="shared" si="14"/>
        <v>40483</v>
      </c>
      <c r="B305">
        <f t="shared" si="12"/>
        <v>2</v>
      </c>
      <c r="C305">
        <f t="shared" si="13"/>
        <v>11</v>
      </c>
    </row>
    <row r="306" spans="1:3" x14ac:dyDescent="0.15">
      <c r="A306">
        <f t="shared" si="14"/>
        <v>40484</v>
      </c>
      <c r="B306">
        <f t="shared" si="12"/>
        <v>3</v>
      </c>
      <c r="C306">
        <f t="shared" si="13"/>
        <v>11</v>
      </c>
    </row>
    <row r="307" spans="1:3" x14ac:dyDescent="0.15">
      <c r="A307">
        <f t="shared" si="14"/>
        <v>40485</v>
      </c>
      <c r="B307">
        <f t="shared" si="12"/>
        <v>4</v>
      </c>
      <c r="C307">
        <f t="shared" si="13"/>
        <v>11</v>
      </c>
    </row>
    <row r="308" spans="1:3" x14ac:dyDescent="0.15">
      <c r="A308">
        <f t="shared" si="14"/>
        <v>40486</v>
      </c>
      <c r="B308">
        <f t="shared" si="12"/>
        <v>5</v>
      </c>
      <c r="C308">
        <f t="shared" si="13"/>
        <v>11</v>
      </c>
    </row>
    <row r="309" spans="1:3" x14ac:dyDescent="0.15">
      <c r="A309">
        <f t="shared" si="14"/>
        <v>40487</v>
      </c>
      <c r="B309">
        <f t="shared" si="12"/>
        <v>6</v>
      </c>
      <c r="C309">
        <f t="shared" si="13"/>
        <v>11</v>
      </c>
    </row>
    <row r="310" spans="1:3" x14ac:dyDescent="0.15">
      <c r="A310">
        <f t="shared" si="14"/>
        <v>40488</v>
      </c>
      <c r="B310">
        <f t="shared" si="12"/>
        <v>7</v>
      </c>
      <c r="C310">
        <f t="shared" si="13"/>
        <v>11</v>
      </c>
    </row>
    <row r="311" spans="1:3" x14ac:dyDescent="0.15">
      <c r="A311">
        <f t="shared" si="14"/>
        <v>40489</v>
      </c>
      <c r="B311">
        <f t="shared" si="12"/>
        <v>1</v>
      </c>
      <c r="C311">
        <f t="shared" si="13"/>
        <v>11</v>
      </c>
    </row>
    <row r="312" spans="1:3" x14ac:dyDescent="0.15">
      <c r="A312">
        <f t="shared" si="14"/>
        <v>40490</v>
      </c>
      <c r="B312">
        <f t="shared" si="12"/>
        <v>2</v>
      </c>
      <c r="C312">
        <f t="shared" si="13"/>
        <v>11</v>
      </c>
    </row>
    <row r="313" spans="1:3" x14ac:dyDescent="0.15">
      <c r="A313">
        <f t="shared" si="14"/>
        <v>40491</v>
      </c>
      <c r="B313">
        <f t="shared" si="12"/>
        <v>3</v>
      </c>
      <c r="C313">
        <f t="shared" si="13"/>
        <v>11</v>
      </c>
    </row>
    <row r="314" spans="1:3" x14ac:dyDescent="0.15">
      <c r="A314">
        <f t="shared" si="14"/>
        <v>40492</v>
      </c>
      <c r="B314">
        <f t="shared" si="12"/>
        <v>4</v>
      </c>
      <c r="C314">
        <f t="shared" si="13"/>
        <v>11</v>
      </c>
    </row>
    <row r="315" spans="1:3" x14ac:dyDescent="0.15">
      <c r="A315">
        <f t="shared" si="14"/>
        <v>40493</v>
      </c>
      <c r="B315">
        <f t="shared" si="12"/>
        <v>5</v>
      </c>
      <c r="C315">
        <f t="shared" si="13"/>
        <v>11</v>
      </c>
    </row>
    <row r="316" spans="1:3" x14ac:dyDescent="0.15">
      <c r="A316">
        <f t="shared" si="14"/>
        <v>40494</v>
      </c>
      <c r="B316">
        <f t="shared" si="12"/>
        <v>6</v>
      </c>
      <c r="C316">
        <f t="shared" si="13"/>
        <v>11</v>
      </c>
    </row>
    <row r="317" spans="1:3" x14ac:dyDescent="0.15">
      <c r="A317">
        <f t="shared" si="14"/>
        <v>40495</v>
      </c>
      <c r="B317">
        <f t="shared" si="12"/>
        <v>7</v>
      </c>
      <c r="C317">
        <f t="shared" si="13"/>
        <v>11</v>
      </c>
    </row>
    <row r="318" spans="1:3" x14ac:dyDescent="0.15">
      <c r="A318">
        <f t="shared" si="14"/>
        <v>40496</v>
      </c>
      <c r="B318">
        <f t="shared" si="12"/>
        <v>1</v>
      </c>
      <c r="C318">
        <f t="shared" si="13"/>
        <v>11</v>
      </c>
    </row>
    <row r="319" spans="1:3" x14ac:dyDescent="0.15">
      <c r="A319">
        <f t="shared" si="14"/>
        <v>40497</v>
      </c>
      <c r="B319">
        <f t="shared" si="12"/>
        <v>2</v>
      </c>
      <c r="C319">
        <f t="shared" si="13"/>
        <v>11</v>
      </c>
    </row>
    <row r="320" spans="1:3" x14ac:dyDescent="0.15">
      <c r="A320">
        <f t="shared" si="14"/>
        <v>40498</v>
      </c>
      <c r="B320">
        <f t="shared" si="12"/>
        <v>3</v>
      </c>
      <c r="C320">
        <f t="shared" si="13"/>
        <v>11</v>
      </c>
    </row>
    <row r="321" spans="1:3" x14ac:dyDescent="0.15">
      <c r="A321">
        <f t="shared" si="14"/>
        <v>40499</v>
      </c>
      <c r="B321">
        <f t="shared" ref="B321:B365" si="15">WEEKDAY(A321)</f>
        <v>4</v>
      </c>
      <c r="C321">
        <f t="shared" ref="C321:C365" si="16">MONTH(A321)</f>
        <v>11</v>
      </c>
    </row>
    <row r="322" spans="1:3" x14ac:dyDescent="0.15">
      <c r="A322">
        <f t="shared" ref="A322:A365" si="17">+A321+1</f>
        <v>40500</v>
      </c>
      <c r="B322">
        <f t="shared" si="15"/>
        <v>5</v>
      </c>
      <c r="C322">
        <f t="shared" si="16"/>
        <v>11</v>
      </c>
    </row>
    <row r="323" spans="1:3" x14ac:dyDescent="0.15">
      <c r="A323">
        <f t="shared" si="17"/>
        <v>40501</v>
      </c>
      <c r="B323">
        <f t="shared" si="15"/>
        <v>6</v>
      </c>
      <c r="C323">
        <f t="shared" si="16"/>
        <v>11</v>
      </c>
    </row>
    <row r="324" spans="1:3" x14ac:dyDescent="0.15">
      <c r="A324">
        <f t="shared" si="17"/>
        <v>40502</v>
      </c>
      <c r="B324">
        <f t="shared" si="15"/>
        <v>7</v>
      </c>
      <c r="C324">
        <f t="shared" si="16"/>
        <v>11</v>
      </c>
    </row>
    <row r="325" spans="1:3" x14ac:dyDescent="0.15">
      <c r="A325">
        <f t="shared" si="17"/>
        <v>40503</v>
      </c>
      <c r="B325">
        <f t="shared" si="15"/>
        <v>1</v>
      </c>
      <c r="C325">
        <f t="shared" si="16"/>
        <v>11</v>
      </c>
    </row>
    <row r="326" spans="1:3" x14ac:dyDescent="0.15">
      <c r="A326">
        <f t="shared" si="17"/>
        <v>40504</v>
      </c>
      <c r="B326">
        <f t="shared" si="15"/>
        <v>2</v>
      </c>
      <c r="C326">
        <f t="shared" si="16"/>
        <v>11</v>
      </c>
    </row>
    <row r="327" spans="1:3" x14ac:dyDescent="0.15">
      <c r="A327">
        <f t="shared" si="17"/>
        <v>40505</v>
      </c>
      <c r="B327">
        <f t="shared" si="15"/>
        <v>3</v>
      </c>
      <c r="C327">
        <f t="shared" si="16"/>
        <v>11</v>
      </c>
    </row>
    <row r="328" spans="1:3" x14ac:dyDescent="0.15">
      <c r="A328">
        <f t="shared" si="17"/>
        <v>40506</v>
      </c>
      <c r="B328">
        <f t="shared" si="15"/>
        <v>4</v>
      </c>
      <c r="C328">
        <f t="shared" si="16"/>
        <v>11</v>
      </c>
    </row>
    <row r="329" spans="1:3" x14ac:dyDescent="0.15">
      <c r="A329">
        <f t="shared" si="17"/>
        <v>40507</v>
      </c>
      <c r="B329">
        <f t="shared" si="15"/>
        <v>5</v>
      </c>
      <c r="C329">
        <f t="shared" si="16"/>
        <v>11</v>
      </c>
    </row>
    <row r="330" spans="1:3" x14ac:dyDescent="0.15">
      <c r="A330">
        <f t="shared" si="17"/>
        <v>40508</v>
      </c>
      <c r="B330">
        <f t="shared" si="15"/>
        <v>6</v>
      </c>
      <c r="C330">
        <f t="shared" si="16"/>
        <v>11</v>
      </c>
    </row>
    <row r="331" spans="1:3" x14ac:dyDescent="0.15">
      <c r="A331">
        <f t="shared" si="17"/>
        <v>40509</v>
      </c>
      <c r="B331">
        <f t="shared" si="15"/>
        <v>7</v>
      </c>
      <c r="C331">
        <f t="shared" si="16"/>
        <v>11</v>
      </c>
    </row>
    <row r="332" spans="1:3" x14ac:dyDescent="0.15">
      <c r="A332">
        <f t="shared" si="17"/>
        <v>40510</v>
      </c>
      <c r="B332">
        <f t="shared" si="15"/>
        <v>1</v>
      </c>
      <c r="C332">
        <f t="shared" si="16"/>
        <v>11</v>
      </c>
    </row>
    <row r="333" spans="1:3" x14ac:dyDescent="0.15">
      <c r="A333">
        <f t="shared" si="17"/>
        <v>40511</v>
      </c>
      <c r="B333">
        <f t="shared" si="15"/>
        <v>2</v>
      </c>
      <c r="C333">
        <f t="shared" si="16"/>
        <v>11</v>
      </c>
    </row>
    <row r="334" spans="1:3" x14ac:dyDescent="0.15">
      <c r="A334">
        <f t="shared" si="17"/>
        <v>40512</v>
      </c>
      <c r="B334">
        <f t="shared" si="15"/>
        <v>3</v>
      </c>
      <c r="C334">
        <f t="shared" si="16"/>
        <v>11</v>
      </c>
    </row>
    <row r="335" spans="1:3" x14ac:dyDescent="0.15">
      <c r="A335">
        <f t="shared" si="17"/>
        <v>40513</v>
      </c>
      <c r="B335">
        <f t="shared" si="15"/>
        <v>4</v>
      </c>
      <c r="C335">
        <f t="shared" si="16"/>
        <v>12</v>
      </c>
    </row>
    <row r="336" spans="1:3" x14ac:dyDescent="0.15">
      <c r="A336">
        <f t="shared" si="17"/>
        <v>40514</v>
      </c>
      <c r="B336">
        <f t="shared" si="15"/>
        <v>5</v>
      </c>
      <c r="C336">
        <f t="shared" si="16"/>
        <v>12</v>
      </c>
    </row>
    <row r="337" spans="1:3" x14ac:dyDescent="0.15">
      <c r="A337">
        <f t="shared" si="17"/>
        <v>40515</v>
      </c>
      <c r="B337">
        <f t="shared" si="15"/>
        <v>6</v>
      </c>
      <c r="C337">
        <f t="shared" si="16"/>
        <v>12</v>
      </c>
    </row>
    <row r="338" spans="1:3" x14ac:dyDescent="0.15">
      <c r="A338">
        <f t="shared" si="17"/>
        <v>40516</v>
      </c>
      <c r="B338">
        <f t="shared" si="15"/>
        <v>7</v>
      </c>
      <c r="C338">
        <f t="shared" si="16"/>
        <v>12</v>
      </c>
    </row>
    <row r="339" spans="1:3" x14ac:dyDescent="0.15">
      <c r="A339">
        <f t="shared" si="17"/>
        <v>40517</v>
      </c>
      <c r="B339">
        <f t="shared" si="15"/>
        <v>1</v>
      </c>
      <c r="C339">
        <f t="shared" si="16"/>
        <v>12</v>
      </c>
    </row>
    <row r="340" spans="1:3" x14ac:dyDescent="0.15">
      <c r="A340">
        <f t="shared" si="17"/>
        <v>40518</v>
      </c>
      <c r="B340">
        <f t="shared" si="15"/>
        <v>2</v>
      </c>
      <c r="C340">
        <f t="shared" si="16"/>
        <v>12</v>
      </c>
    </row>
    <row r="341" spans="1:3" x14ac:dyDescent="0.15">
      <c r="A341">
        <f t="shared" si="17"/>
        <v>40519</v>
      </c>
      <c r="B341">
        <f t="shared" si="15"/>
        <v>3</v>
      </c>
      <c r="C341">
        <f t="shared" si="16"/>
        <v>12</v>
      </c>
    </row>
    <row r="342" spans="1:3" x14ac:dyDescent="0.15">
      <c r="A342">
        <f t="shared" si="17"/>
        <v>40520</v>
      </c>
      <c r="B342">
        <f t="shared" si="15"/>
        <v>4</v>
      </c>
      <c r="C342">
        <f t="shared" si="16"/>
        <v>12</v>
      </c>
    </row>
    <row r="343" spans="1:3" x14ac:dyDescent="0.15">
      <c r="A343">
        <f t="shared" si="17"/>
        <v>40521</v>
      </c>
      <c r="B343">
        <f t="shared" si="15"/>
        <v>5</v>
      </c>
      <c r="C343">
        <f t="shared" si="16"/>
        <v>12</v>
      </c>
    </row>
    <row r="344" spans="1:3" x14ac:dyDescent="0.15">
      <c r="A344">
        <f t="shared" si="17"/>
        <v>40522</v>
      </c>
      <c r="B344">
        <f t="shared" si="15"/>
        <v>6</v>
      </c>
      <c r="C344">
        <f t="shared" si="16"/>
        <v>12</v>
      </c>
    </row>
    <row r="345" spans="1:3" x14ac:dyDescent="0.15">
      <c r="A345">
        <f t="shared" si="17"/>
        <v>40523</v>
      </c>
      <c r="B345">
        <f t="shared" si="15"/>
        <v>7</v>
      </c>
      <c r="C345">
        <f t="shared" si="16"/>
        <v>12</v>
      </c>
    </row>
    <row r="346" spans="1:3" x14ac:dyDescent="0.15">
      <c r="A346">
        <f t="shared" si="17"/>
        <v>40524</v>
      </c>
      <c r="B346">
        <f t="shared" si="15"/>
        <v>1</v>
      </c>
      <c r="C346">
        <f t="shared" si="16"/>
        <v>12</v>
      </c>
    </row>
    <row r="347" spans="1:3" x14ac:dyDescent="0.15">
      <c r="A347">
        <f t="shared" si="17"/>
        <v>40525</v>
      </c>
      <c r="B347">
        <f t="shared" si="15"/>
        <v>2</v>
      </c>
      <c r="C347">
        <f t="shared" si="16"/>
        <v>12</v>
      </c>
    </row>
    <row r="348" spans="1:3" x14ac:dyDescent="0.15">
      <c r="A348">
        <f t="shared" si="17"/>
        <v>40526</v>
      </c>
      <c r="B348">
        <f t="shared" si="15"/>
        <v>3</v>
      </c>
      <c r="C348">
        <f t="shared" si="16"/>
        <v>12</v>
      </c>
    </row>
    <row r="349" spans="1:3" x14ac:dyDescent="0.15">
      <c r="A349">
        <f t="shared" si="17"/>
        <v>40527</v>
      </c>
      <c r="B349">
        <f t="shared" si="15"/>
        <v>4</v>
      </c>
      <c r="C349">
        <f t="shared" si="16"/>
        <v>12</v>
      </c>
    </row>
    <row r="350" spans="1:3" x14ac:dyDescent="0.15">
      <c r="A350">
        <f t="shared" si="17"/>
        <v>40528</v>
      </c>
      <c r="B350">
        <f t="shared" si="15"/>
        <v>5</v>
      </c>
      <c r="C350">
        <f t="shared" si="16"/>
        <v>12</v>
      </c>
    </row>
    <row r="351" spans="1:3" x14ac:dyDescent="0.15">
      <c r="A351">
        <f t="shared" si="17"/>
        <v>40529</v>
      </c>
      <c r="B351">
        <f t="shared" si="15"/>
        <v>6</v>
      </c>
      <c r="C351">
        <f t="shared" si="16"/>
        <v>12</v>
      </c>
    </row>
    <row r="352" spans="1:3" x14ac:dyDescent="0.15">
      <c r="A352">
        <f t="shared" si="17"/>
        <v>40530</v>
      </c>
      <c r="B352">
        <f t="shared" si="15"/>
        <v>7</v>
      </c>
      <c r="C352">
        <f t="shared" si="16"/>
        <v>12</v>
      </c>
    </row>
    <row r="353" spans="1:3" x14ac:dyDescent="0.15">
      <c r="A353">
        <f t="shared" si="17"/>
        <v>40531</v>
      </c>
      <c r="B353">
        <f t="shared" si="15"/>
        <v>1</v>
      </c>
      <c r="C353">
        <f t="shared" si="16"/>
        <v>12</v>
      </c>
    </row>
    <row r="354" spans="1:3" x14ac:dyDescent="0.15">
      <c r="A354">
        <f t="shared" si="17"/>
        <v>40532</v>
      </c>
      <c r="B354">
        <f t="shared" si="15"/>
        <v>2</v>
      </c>
      <c r="C354">
        <f t="shared" si="16"/>
        <v>12</v>
      </c>
    </row>
    <row r="355" spans="1:3" x14ac:dyDescent="0.15">
      <c r="A355">
        <f t="shared" si="17"/>
        <v>40533</v>
      </c>
      <c r="B355">
        <f t="shared" si="15"/>
        <v>3</v>
      </c>
      <c r="C355">
        <f t="shared" si="16"/>
        <v>12</v>
      </c>
    </row>
    <row r="356" spans="1:3" x14ac:dyDescent="0.15">
      <c r="A356">
        <f t="shared" si="17"/>
        <v>40534</v>
      </c>
      <c r="B356">
        <f t="shared" si="15"/>
        <v>4</v>
      </c>
      <c r="C356">
        <f t="shared" si="16"/>
        <v>12</v>
      </c>
    </row>
    <row r="357" spans="1:3" x14ac:dyDescent="0.15">
      <c r="A357">
        <f t="shared" si="17"/>
        <v>40535</v>
      </c>
      <c r="B357">
        <f t="shared" si="15"/>
        <v>5</v>
      </c>
      <c r="C357">
        <f t="shared" si="16"/>
        <v>12</v>
      </c>
    </row>
    <row r="358" spans="1:3" x14ac:dyDescent="0.15">
      <c r="A358">
        <f t="shared" si="17"/>
        <v>40536</v>
      </c>
      <c r="B358">
        <f t="shared" si="15"/>
        <v>6</v>
      </c>
      <c r="C358">
        <f t="shared" si="16"/>
        <v>12</v>
      </c>
    </row>
    <row r="359" spans="1:3" x14ac:dyDescent="0.15">
      <c r="A359">
        <f t="shared" si="17"/>
        <v>40537</v>
      </c>
      <c r="B359">
        <f t="shared" si="15"/>
        <v>7</v>
      </c>
      <c r="C359">
        <f t="shared" si="16"/>
        <v>12</v>
      </c>
    </row>
    <row r="360" spans="1:3" x14ac:dyDescent="0.15">
      <c r="A360">
        <f t="shared" si="17"/>
        <v>40538</v>
      </c>
      <c r="B360">
        <f t="shared" si="15"/>
        <v>1</v>
      </c>
      <c r="C360">
        <f t="shared" si="16"/>
        <v>12</v>
      </c>
    </row>
    <row r="361" spans="1:3" x14ac:dyDescent="0.15">
      <c r="A361">
        <f t="shared" si="17"/>
        <v>40539</v>
      </c>
      <c r="B361">
        <f t="shared" si="15"/>
        <v>2</v>
      </c>
      <c r="C361">
        <f t="shared" si="16"/>
        <v>12</v>
      </c>
    </row>
    <row r="362" spans="1:3" x14ac:dyDescent="0.15">
      <c r="A362">
        <f t="shared" si="17"/>
        <v>40540</v>
      </c>
      <c r="B362">
        <f t="shared" si="15"/>
        <v>3</v>
      </c>
      <c r="C362">
        <f t="shared" si="16"/>
        <v>12</v>
      </c>
    </row>
    <row r="363" spans="1:3" x14ac:dyDescent="0.15">
      <c r="A363">
        <f t="shared" si="17"/>
        <v>40541</v>
      </c>
      <c r="B363">
        <f t="shared" si="15"/>
        <v>4</v>
      </c>
      <c r="C363">
        <f t="shared" si="16"/>
        <v>12</v>
      </c>
    </row>
    <row r="364" spans="1:3" x14ac:dyDescent="0.15">
      <c r="A364">
        <f t="shared" si="17"/>
        <v>40542</v>
      </c>
      <c r="B364">
        <f t="shared" si="15"/>
        <v>5</v>
      </c>
      <c r="C364">
        <f t="shared" si="16"/>
        <v>12</v>
      </c>
    </row>
    <row r="365" spans="1:3" x14ac:dyDescent="0.15">
      <c r="A365">
        <f t="shared" si="17"/>
        <v>40543</v>
      </c>
      <c r="B365">
        <f t="shared" si="15"/>
        <v>6</v>
      </c>
      <c r="C365">
        <f t="shared" si="16"/>
        <v>12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G2" sqref="G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DATE(2006,1,1)</f>
        <v>38718</v>
      </c>
      <c r="B1">
        <f t="shared" ref="B1:B64" si="0">WEEKDAY(A1)</f>
        <v>1</v>
      </c>
      <c r="C1">
        <f t="shared" ref="C1:C64" si="1">MONTH(A1)</f>
        <v>1</v>
      </c>
      <c r="D1" t="s">
        <v>123</v>
      </c>
      <c r="E1" s="169">
        <v>2006</v>
      </c>
      <c r="G1" t="s">
        <v>85</v>
      </c>
      <c r="H1" s="168" t="s">
        <v>146</v>
      </c>
    </row>
    <row r="2" spans="1:10" ht="20.25" x14ac:dyDescent="0.3">
      <c r="A2">
        <f t="shared" ref="A2:A65" si="2">+A1+1</f>
        <v>38719</v>
      </c>
      <c r="B2">
        <f t="shared" si="0"/>
        <v>2</v>
      </c>
      <c r="C2">
        <f t="shared" si="1"/>
        <v>1</v>
      </c>
      <c r="D2" t="s">
        <v>124</v>
      </c>
      <c r="E2" s="156">
        <f>$E$1-1</f>
        <v>2005</v>
      </c>
      <c r="G2" s="131"/>
      <c r="H2" s="131"/>
      <c r="I2" s="131"/>
      <c r="J2" s="131"/>
    </row>
    <row r="3" spans="1:10" ht="15" x14ac:dyDescent="0.2">
      <c r="A3">
        <f t="shared" si="2"/>
        <v>38720</v>
      </c>
      <c r="B3">
        <f t="shared" si="0"/>
        <v>3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38721</v>
      </c>
      <c r="B4">
        <f t="shared" si="0"/>
        <v>4</v>
      </c>
      <c r="C4">
        <f t="shared" si="1"/>
        <v>1</v>
      </c>
    </row>
    <row r="5" spans="1:10" x14ac:dyDescent="0.15">
      <c r="A5">
        <f t="shared" si="2"/>
        <v>38722</v>
      </c>
      <c r="B5">
        <f t="shared" si="0"/>
        <v>5</v>
      </c>
      <c r="C5">
        <f t="shared" si="1"/>
        <v>1</v>
      </c>
    </row>
    <row r="6" spans="1:10" x14ac:dyDescent="0.15">
      <c r="A6">
        <f t="shared" si="2"/>
        <v>38723</v>
      </c>
      <c r="B6">
        <f t="shared" si="0"/>
        <v>6</v>
      </c>
      <c r="C6">
        <f t="shared" si="1"/>
        <v>1</v>
      </c>
    </row>
    <row r="7" spans="1:10" x14ac:dyDescent="0.15">
      <c r="A7">
        <f t="shared" si="2"/>
        <v>38724</v>
      </c>
      <c r="B7">
        <f t="shared" si="0"/>
        <v>7</v>
      </c>
      <c r="C7">
        <f t="shared" si="1"/>
        <v>1</v>
      </c>
      <c r="G7" s="167" t="s">
        <v>140</v>
      </c>
    </row>
    <row r="8" spans="1:10" x14ac:dyDescent="0.15">
      <c r="A8">
        <f t="shared" si="2"/>
        <v>38725</v>
      </c>
      <c r="B8">
        <f t="shared" si="0"/>
        <v>1</v>
      </c>
      <c r="C8">
        <f t="shared" si="1"/>
        <v>1</v>
      </c>
    </row>
    <row r="9" spans="1:10" x14ac:dyDescent="0.15">
      <c r="A9">
        <f t="shared" si="2"/>
        <v>38726</v>
      </c>
      <c r="B9">
        <f t="shared" si="0"/>
        <v>2</v>
      </c>
      <c r="C9">
        <f t="shared" si="1"/>
        <v>1</v>
      </c>
      <c r="G9" s="167" t="s">
        <v>157</v>
      </c>
    </row>
    <row r="10" spans="1:10" x14ac:dyDescent="0.15">
      <c r="A10">
        <f t="shared" si="2"/>
        <v>38727</v>
      </c>
      <c r="B10">
        <f t="shared" si="0"/>
        <v>3</v>
      </c>
      <c r="C10">
        <f t="shared" si="1"/>
        <v>1</v>
      </c>
    </row>
    <row r="11" spans="1:10" x14ac:dyDescent="0.15">
      <c r="A11">
        <f t="shared" si="2"/>
        <v>38728</v>
      </c>
      <c r="B11">
        <f t="shared" si="0"/>
        <v>4</v>
      </c>
      <c r="C11">
        <f t="shared" si="1"/>
        <v>1</v>
      </c>
    </row>
    <row r="12" spans="1:10" ht="15" x14ac:dyDescent="0.2">
      <c r="A12">
        <f t="shared" si="2"/>
        <v>38729</v>
      </c>
      <c r="B12">
        <f t="shared" si="0"/>
        <v>5</v>
      </c>
      <c r="C12">
        <f t="shared" si="1"/>
        <v>1</v>
      </c>
      <c r="G12" s="131" t="s">
        <v>150</v>
      </c>
    </row>
    <row r="13" spans="1:10" ht="15" x14ac:dyDescent="0.2">
      <c r="A13">
        <f t="shared" si="2"/>
        <v>38730</v>
      </c>
      <c r="B13">
        <f t="shared" si="0"/>
        <v>6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38731</v>
      </c>
      <c r="B14">
        <f t="shared" si="0"/>
        <v>7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38732</v>
      </c>
      <c r="B15">
        <f t="shared" si="0"/>
        <v>1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38733</v>
      </c>
      <c r="B16">
        <f t="shared" si="0"/>
        <v>2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38734</v>
      </c>
      <c r="B17">
        <f t="shared" si="0"/>
        <v>3</v>
      </c>
      <c r="C17">
        <f t="shared" si="1"/>
        <v>1</v>
      </c>
      <c r="G17" s="167" t="s">
        <v>92</v>
      </c>
      <c r="H17" s="165" t="s">
        <v>147</v>
      </c>
    </row>
    <row r="18" spans="1:8" ht="15" x14ac:dyDescent="0.2">
      <c r="A18">
        <f t="shared" si="2"/>
        <v>38735</v>
      </c>
      <c r="B18">
        <f t="shared" si="0"/>
        <v>4</v>
      </c>
      <c r="C18">
        <f t="shared" si="1"/>
        <v>1</v>
      </c>
      <c r="G18" s="165" t="s">
        <v>148</v>
      </c>
    </row>
    <row r="19" spans="1:8" ht="15" x14ac:dyDescent="0.2">
      <c r="A19">
        <f t="shared" si="2"/>
        <v>38736</v>
      </c>
      <c r="B19">
        <f t="shared" si="0"/>
        <v>5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38737</v>
      </c>
      <c r="B20">
        <f t="shared" si="0"/>
        <v>6</v>
      </c>
      <c r="C20">
        <f t="shared" si="1"/>
        <v>1</v>
      </c>
      <c r="H20" s="131" t="s">
        <v>149</v>
      </c>
    </row>
    <row r="21" spans="1:8" ht="15" x14ac:dyDescent="0.2">
      <c r="A21">
        <f t="shared" si="2"/>
        <v>38738</v>
      </c>
      <c r="B21">
        <f t="shared" si="0"/>
        <v>7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38739</v>
      </c>
      <c r="B22">
        <f t="shared" si="0"/>
        <v>1</v>
      </c>
      <c r="C22">
        <f t="shared" si="1"/>
        <v>1</v>
      </c>
      <c r="G22" s="131" t="s">
        <v>136</v>
      </c>
      <c r="H22" s="131" t="s">
        <v>151</v>
      </c>
    </row>
    <row r="23" spans="1:8" ht="15" x14ac:dyDescent="0.2">
      <c r="A23">
        <f t="shared" si="2"/>
        <v>38740</v>
      </c>
      <c r="B23">
        <f t="shared" si="0"/>
        <v>2</v>
      </c>
      <c r="C23">
        <f t="shared" si="1"/>
        <v>1</v>
      </c>
      <c r="H23" s="131" t="s">
        <v>153</v>
      </c>
    </row>
    <row r="24" spans="1:8" ht="15" x14ac:dyDescent="0.2">
      <c r="A24">
        <f t="shared" si="2"/>
        <v>38741</v>
      </c>
      <c r="B24">
        <f t="shared" si="0"/>
        <v>3</v>
      </c>
      <c r="C24">
        <f t="shared" si="1"/>
        <v>1</v>
      </c>
      <c r="H24" s="131" t="s">
        <v>154</v>
      </c>
    </row>
    <row r="25" spans="1:8" ht="15" x14ac:dyDescent="0.2">
      <c r="A25">
        <f t="shared" si="2"/>
        <v>38742</v>
      </c>
      <c r="B25">
        <f t="shared" si="0"/>
        <v>4</v>
      </c>
      <c r="C25">
        <f t="shared" si="1"/>
        <v>1</v>
      </c>
      <c r="G25" s="131" t="s">
        <v>155</v>
      </c>
      <c r="H25" s="131" t="s">
        <v>156</v>
      </c>
    </row>
    <row r="26" spans="1:8" ht="15" x14ac:dyDescent="0.2">
      <c r="A26">
        <f t="shared" si="2"/>
        <v>38743</v>
      </c>
      <c r="B26">
        <f t="shared" si="0"/>
        <v>5</v>
      </c>
      <c r="C26">
        <f t="shared" si="1"/>
        <v>1</v>
      </c>
      <c r="H26" s="131" t="s">
        <v>161</v>
      </c>
    </row>
    <row r="27" spans="1:8" ht="15" x14ac:dyDescent="0.2">
      <c r="A27">
        <f t="shared" si="2"/>
        <v>38744</v>
      </c>
      <c r="B27">
        <f t="shared" si="0"/>
        <v>6</v>
      </c>
      <c r="C27">
        <f t="shared" si="1"/>
        <v>1</v>
      </c>
      <c r="G27" t="s">
        <v>159</v>
      </c>
      <c r="H27" s="131" t="s">
        <v>162</v>
      </c>
    </row>
    <row r="28" spans="1:8" x14ac:dyDescent="0.15">
      <c r="A28">
        <f t="shared" si="2"/>
        <v>38745</v>
      </c>
      <c r="B28">
        <f t="shared" si="0"/>
        <v>7</v>
      </c>
      <c r="C28">
        <f t="shared" si="1"/>
        <v>1</v>
      </c>
    </row>
    <row r="29" spans="1:8" x14ac:dyDescent="0.15">
      <c r="A29">
        <f t="shared" si="2"/>
        <v>38746</v>
      </c>
      <c r="B29">
        <f t="shared" si="0"/>
        <v>1</v>
      </c>
      <c r="C29">
        <f t="shared" si="1"/>
        <v>1</v>
      </c>
    </row>
    <row r="30" spans="1:8" x14ac:dyDescent="0.15">
      <c r="A30">
        <f t="shared" si="2"/>
        <v>38747</v>
      </c>
      <c r="B30">
        <f t="shared" si="0"/>
        <v>2</v>
      </c>
      <c r="C30">
        <f t="shared" si="1"/>
        <v>1</v>
      </c>
    </row>
    <row r="31" spans="1:8" x14ac:dyDescent="0.15">
      <c r="A31">
        <f t="shared" si="2"/>
        <v>38748</v>
      </c>
      <c r="B31">
        <f t="shared" si="0"/>
        <v>3</v>
      </c>
      <c r="C31">
        <f t="shared" si="1"/>
        <v>1</v>
      </c>
    </row>
    <row r="32" spans="1:8" x14ac:dyDescent="0.15">
      <c r="A32">
        <f t="shared" si="2"/>
        <v>38749</v>
      </c>
      <c r="B32">
        <f t="shared" si="0"/>
        <v>4</v>
      </c>
      <c r="C32">
        <f t="shared" si="1"/>
        <v>2</v>
      </c>
    </row>
    <row r="33" spans="1:14" x14ac:dyDescent="0.15">
      <c r="A33">
        <f t="shared" si="2"/>
        <v>38750</v>
      </c>
      <c r="B33">
        <f t="shared" si="0"/>
        <v>5</v>
      </c>
      <c r="C33">
        <f t="shared" si="1"/>
        <v>2</v>
      </c>
    </row>
    <row r="34" spans="1:14" x14ac:dyDescent="0.15">
      <c r="A34">
        <f t="shared" si="2"/>
        <v>38751</v>
      </c>
      <c r="B34">
        <f t="shared" si="0"/>
        <v>6</v>
      </c>
      <c r="C34">
        <f t="shared" si="1"/>
        <v>2</v>
      </c>
    </row>
    <row r="35" spans="1:14" x14ac:dyDescent="0.15">
      <c r="A35">
        <f t="shared" si="2"/>
        <v>38752</v>
      </c>
      <c r="B35">
        <f t="shared" si="0"/>
        <v>7</v>
      </c>
      <c r="C35">
        <f t="shared" si="1"/>
        <v>2</v>
      </c>
    </row>
    <row r="36" spans="1:14" x14ac:dyDescent="0.15">
      <c r="A36">
        <f t="shared" si="2"/>
        <v>38753</v>
      </c>
      <c r="B36">
        <f t="shared" si="0"/>
        <v>1</v>
      </c>
      <c r="C36">
        <f t="shared" si="1"/>
        <v>2</v>
      </c>
    </row>
    <row r="37" spans="1:14" x14ac:dyDescent="0.15">
      <c r="A37">
        <f t="shared" si="2"/>
        <v>38754</v>
      </c>
      <c r="B37">
        <f t="shared" si="0"/>
        <v>2</v>
      </c>
      <c r="C37">
        <f t="shared" si="1"/>
        <v>2</v>
      </c>
    </row>
    <row r="38" spans="1:14" ht="15.75" x14ac:dyDescent="0.25">
      <c r="A38">
        <f t="shared" si="2"/>
        <v>38755</v>
      </c>
      <c r="B38">
        <f t="shared" si="0"/>
        <v>3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38756</v>
      </c>
      <c r="B39">
        <f t="shared" si="0"/>
        <v>4</v>
      </c>
      <c r="C39">
        <f t="shared" si="1"/>
        <v>2</v>
      </c>
      <c r="E39" s="88" t="s">
        <v>18</v>
      </c>
      <c r="F39" s="89"/>
      <c r="G39" s="89"/>
      <c r="H39" s="99" t="s">
        <v>119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2"/>
        <v>38757</v>
      </c>
      <c r="B40">
        <f t="shared" si="0"/>
        <v>5</v>
      </c>
      <c r="C40">
        <f t="shared" si="1"/>
        <v>2</v>
      </c>
      <c r="E40" s="91" t="s">
        <v>19</v>
      </c>
      <c r="F40" s="39"/>
      <c r="G40" s="39"/>
      <c r="H40" s="100" t="s">
        <v>152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38758</v>
      </c>
      <c r="B41">
        <f t="shared" si="0"/>
        <v>6</v>
      </c>
      <c r="C41">
        <f t="shared" si="1"/>
        <v>2</v>
      </c>
      <c r="E41" s="92" t="s">
        <v>17</v>
      </c>
      <c r="F41" s="93"/>
      <c r="G41" s="93"/>
      <c r="H41" s="101" t="s">
        <v>120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2"/>
        <v>38759</v>
      </c>
      <c r="B42">
        <f t="shared" si="0"/>
        <v>7</v>
      </c>
      <c r="C42">
        <f t="shared" si="1"/>
        <v>2</v>
      </c>
    </row>
    <row r="43" spans="1:14" x14ac:dyDescent="0.15">
      <c r="A43">
        <f t="shared" si="2"/>
        <v>38760</v>
      </c>
      <c r="B43">
        <f t="shared" si="0"/>
        <v>1</v>
      </c>
      <c r="C43">
        <f t="shared" si="1"/>
        <v>2</v>
      </c>
    </row>
    <row r="44" spans="1:14" x14ac:dyDescent="0.15">
      <c r="A44">
        <f t="shared" si="2"/>
        <v>38761</v>
      </c>
      <c r="B44">
        <f t="shared" si="0"/>
        <v>2</v>
      </c>
      <c r="C44">
        <f t="shared" si="1"/>
        <v>2</v>
      </c>
    </row>
    <row r="45" spans="1:14" x14ac:dyDescent="0.15">
      <c r="A45">
        <f t="shared" si="2"/>
        <v>38762</v>
      </c>
      <c r="B45">
        <f t="shared" si="0"/>
        <v>3</v>
      </c>
      <c r="C45">
        <f t="shared" si="1"/>
        <v>2</v>
      </c>
    </row>
    <row r="46" spans="1:14" x14ac:dyDescent="0.15">
      <c r="A46">
        <f t="shared" si="2"/>
        <v>38763</v>
      </c>
      <c r="B46">
        <f t="shared" si="0"/>
        <v>4</v>
      </c>
      <c r="C46">
        <f t="shared" si="1"/>
        <v>2</v>
      </c>
    </row>
    <row r="47" spans="1:14" x14ac:dyDescent="0.15">
      <c r="A47">
        <f t="shared" si="2"/>
        <v>38764</v>
      </c>
      <c r="B47">
        <f t="shared" si="0"/>
        <v>5</v>
      </c>
      <c r="C47">
        <f t="shared" si="1"/>
        <v>2</v>
      </c>
    </row>
    <row r="48" spans="1:14" x14ac:dyDescent="0.15">
      <c r="A48">
        <f t="shared" si="2"/>
        <v>38765</v>
      </c>
      <c r="B48">
        <f t="shared" si="0"/>
        <v>6</v>
      </c>
      <c r="C48">
        <f t="shared" si="1"/>
        <v>2</v>
      </c>
    </row>
    <row r="49" spans="1:3" x14ac:dyDescent="0.15">
      <c r="A49">
        <f t="shared" si="2"/>
        <v>38766</v>
      </c>
      <c r="B49">
        <f t="shared" si="0"/>
        <v>7</v>
      </c>
      <c r="C49">
        <f t="shared" si="1"/>
        <v>2</v>
      </c>
    </row>
    <row r="50" spans="1:3" x14ac:dyDescent="0.15">
      <c r="A50">
        <f t="shared" si="2"/>
        <v>38767</v>
      </c>
      <c r="B50">
        <f t="shared" si="0"/>
        <v>1</v>
      </c>
      <c r="C50">
        <f t="shared" si="1"/>
        <v>2</v>
      </c>
    </row>
    <row r="51" spans="1:3" x14ac:dyDescent="0.15">
      <c r="A51">
        <f t="shared" si="2"/>
        <v>38768</v>
      </c>
      <c r="B51">
        <f t="shared" si="0"/>
        <v>2</v>
      </c>
      <c r="C51">
        <f t="shared" si="1"/>
        <v>2</v>
      </c>
    </row>
    <row r="52" spans="1:3" x14ac:dyDescent="0.15">
      <c r="A52">
        <f t="shared" si="2"/>
        <v>38769</v>
      </c>
      <c r="B52">
        <f t="shared" si="0"/>
        <v>3</v>
      </c>
      <c r="C52">
        <f t="shared" si="1"/>
        <v>2</v>
      </c>
    </row>
    <row r="53" spans="1:3" x14ac:dyDescent="0.15">
      <c r="A53">
        <f t="shared" si="2"/>
        <v>38770</v>
      </c>
      <c r="B53">
        <f t="shared" si="0"/>
        <v>4</v>
      </c>
      <c r="C53">
        <f t="shared" si="1"/>
        <v>2</v>
      </c>
    </row>
    <row r="54" spans="1:3" x14ac:dyDescent="0.15">
      <c r="A54">
        <f t="shared" si="2"/>
        <v>38771</v>
      </c>
      <c r="B54">
        <f t="shared" si="0"/>
        <v>5</v>
      </c>
      <c r="C54">
        <f t="shared" si="1"/>
        <v>2</v>
      </c>
    </row>
    <row r="55" spans="1:3" x14ac:dyDescent="0.15">
      <c r="A55">
        <f t="shared" si="2"/>
        <v>38772</v>
      </c>
      <c r="B55">
        <f t="shared" si="0"/>
        <v>6</v>
      </c>
      <c r="C55">
        <f t="shared" si="1"/>
        <v>2</v>
      </c>
    </row>
    <row r="56" spans="1:3" x14ac:dyDescent="0.15">
      <c r="A56">
        <f t="shared" si="2"/>
        <v>38773</v>
      </c>
      <c r="B56">
        <f t="shared" si="0"/>
        <v>7</v>
      </c>
      <c r="C56">
        <f t="shared" si="1"/>
        <v>2</v>
      </c>
    </row>
    <row r="57" spans="1:3" x14ac:dyDescent="0.15">
      <c r="A57">
        <f t="shared" si="2"/>
        <v>38774</v>
      </c>
      <c r="B57">
        <f t="shared" si="0"/>
        <v>1</v>
      </c>
      <c r="C57">
        <f t="shared" si="1"/>
        <v>2</v>
      </c>
    </row>
    <row r="58" spans="1:3" x14ac:dyDescent="0.15">
      <c r="A58">
        <f t="shared" si="2"/>
        <v>38775</v>
      </c>
      <c r="B58">
        <f t="shared" si="0"/>
        <v>2</v>
      </c>
      <c r="C58">
        <f t="shared" si="1"/>
        <v>2</v>
      </c>
    </row>
    <row r="59" spans="1:3" x14ac:dyDescent="0.15">
      <c r="A59">
        <f t="shared" si="2"/>
        <v>38776</v>
      </c>
      <c r="B59">
        <f t="shared" si="0"/>
        <v>3</v>
      </c>
      <c r="C59">
        <f t="shared" si="1"/>
        <v>2</v>
      </c>
    </row>
    <row r="60" spans="1:3" x14ac:dyDescent="0.15">
      <c r="A60">
        <f t="shared" si="2"/>
        <v>38777</v>
      </c>
      <c r="B60">
        <f t="shared" si="0"/>
        <v>4</v>
      </c>
      <c r="C60">
        <f t="shared" si="1"/>
        <v>3</v>
      </c>
    </row>
    <row r="61" spans="1:3" x14ac:dyDescent="0.15">
      <c r="A61">
        <f t="shared" si="2"/>
        <v>38778</v>
      </c>
      <c r="B61">
        <f t="shared" si="0"/>
        <v>5</v>
      </c>
      <c r="C61">
        <f t="shared" si="1"/>
        <v>3</v>
      </c>
    </row>
    <row r="62" spans="1:3" x14ac:dyDescent="0.15">
      <c r="A62">
        <f t="shared" si="2"/>
        <v>38779</v>
      </c>
      <c r="B62">
        <f t="shared" si="0"/>
        <v>6</v>
      </c>
      <c r="C62">
        <f t="shared" si="1"/>
        <v>3</v>
      </c>
    </row>
    <row r="63" spans="1:3" x14ac:dyDescent="0.15">
      <c r="A63">
        <f t="shared" si="2"/>
        <v>38780</v>
      </c>
      <c r="B63">
        <f t="shared" si="0"/>
        <v>7</v>
      </c>
      <c r="C63">
        <f t="shared" si="1"/>
        <v>3</v>
      </c>
    </row>
    <row r="64" spans="1:3" x14ac:dyDescent="0.15">
      <c r="A64">
        <f t="shared" si="2"/>
        <v>38781</v>
      </c>
      <c r="B64">
        <f t="shared" si="0"/>
        <v>1</v>
      </c>
      <c r="C64">
        <f t="shared" si="1"/>
        <v>3</v>
      </c>
    </row>
    <row r="65" spans="1:3" x14ac:dyDescent="0.15">
      <c r="A65">
        <f t="shared" si="2"/>
        <v>38782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15">
      <c r="A66">
        <f t="shared" ref="A66:A129" si="5">+A65+1</f>
        <v>38783</v>
      </c>
      <c r="B66">
        <f t="shared" si="3"/>
        <v>3</v>
      </c>
      <c r="C66">
        <f t="shared" si="4"/>
        <v>3</v>
      </c>
    </row>
    <row r="67" spans="1:3" x14ac:dyDescent="0.15">
      <c r="A67">
        <f t="shared" si="5"/>
        <v>38784</v>
      </c>
      <c r="B67">
        <f t="shared" si="3"/>
        <v>4</v>
      </c>
      <c r="C67">
        <f t="shared" si="4"/>
        <v>3</v>
      </c>
    </row>
    <row r="68" spans="1:3" x14ac:dyDescent="0.15">
      <c r="A68">
        <f t="shared" si="5"/>
        <v>38785</v>
      </c>
      <c r="B68">
        <f t="shared" si="3"/>
        <v>5</v>
      </c>
      <c r="C68">
        <f t="shared" si="4"/>
        <v>3</v>
      </c>
    </row>
    <row r="69" spans="1:3" x14ac:dyDescent="0.15">
      <c r="A69">
        <f t="shared" si="5"/>
        <v>38786</v>
      </c>
      <c r="B69">
        <f t="shared" si="3"/>
        <v>6</v>
      </c>
      <c r="C69">
        <f t="shared" si="4"/>
        <v>3</v>
      </c>
    </row>
    <row r="70" spans="1:3" x14ac:dyDescent="0.15">
      <c r="A70">
        <f t="shared" si="5"/>
        <v>38787</v>
      </c>
      <c r="B70">
        <f t="shared" si="3"/>
        <v>7</v>
      </c>
      <c r="C70">
        <f t="shared" si="4"/>
        <v>3</v>
      </c>
    </row>
    <row r="71" spans="1:3" x14ac:dyDescent="0.15">
      <c r="A71">
        <f t="shared" si="5"/>
        <v>38788</v>
      </c>
      <c r="B71">
        <f t="shared" si="3"/>
        <v>1</v>
      </c>
      <c r="C71">
        <f t="shared" si="4"/>
        <v>3</v>
      </c>
    </row>
    <row r="72" spans="1:3" x14ac:dyDescent="0.15">
      <c r="A72">
        <f t="shared" si="5"/>
        <v>38789</v>
      </c>
      <c r="B72">
        <f t="shared" si="3"/>
        <v>2</v>
      </c>
      <c r="C72">
        <f t="shared" si="4"/>
        <v>3</v>
      </c>
    </row>
    <row r="73" spans="1:3" x14ac:dyDescent="0.15">
      <c r="A73">
        <f t="shared" si="5"/>
        <v>38790</v>
      </c>
      <c r="B73">
        <f t="shared" si="3"/>
        <v>3</v>
      </c>
      <c r="C73">
        <f t="shared" si="4"/>
        <v>3</v>
      </c>
    </row>
    <row r="74" spans="1:3" x14ac:dyDescent="0.15">
      <c r="A74">
        <f t="shared" si="5"/>
        <v>38791</v>
      </c>
      <c r="B74">
        <f t="shared" si="3"/>
        <v>4</v>
      </c>
      <c r="C74">
        <f t="shared" si="4"/>
        <v>3</v>
      </c>
    </row>
    <row r="75" spans="1:3" x14ac:dyDescent="0.15">
      <c r="A75">
        <f t="shared" si="5"/>
        <v>38792</v>
      </c>
      <c r="B75">
        <f t="shared" si="3"/>
        <v>5</v>
      </c>
      <c r="C75">
        <f t="shared" si="4"/>
        <v>3</v>
      </c>
    </row>
    <row r="76" spans="1:3" x14ac:dyDescent="0.15">
      <c r="A76">
        <f t="shared" si="5"/>
        <v>38793</v>
      </c>
      <c r="B76">
        <f t="shared" si="3"/>
        <v>6</v>
      </c>
      <c r="C76">
        <f t="shared" si="4"/>
        <v>3</v>
      </c>
    </row>
    <row r="77" spans="1:3" x14ac:dyDescent="0.15">
      <c r="A77">
        <f t="shared" si="5"/>
        <v>38794</v>
      </c>
      <c r="B77">
        <f t="shared" si="3"/>
        <v>7</v>
      </c>
      <c r="C77">
        <f t="shared" si="4"/>
        <v>3</v>
      </c>
    </row>
    <row r="78" spans="1:3" x14ac:dyDescent="0.15">
      <c r="A78">
        <f t="shared" si="5"/>
        <v>38795</v>
      </c>
      <c r="B78">
        <f t="shared" si="3"/>
        <v>1</v>
      </c>
      <c r="C78">
        <f t="shared" si="4"/>
        <v>3</v>
      </c>
    </row>
    <row r="79" spans="1:3" x14ac:dyDescent="0.15">
      <c r="A79">
        <f t="shared" si="5"/>
        <v>38796</v>
      </c>
      <c r="B79">
        <f t="shared" si="3"/>
        <v>2</v>
      </c>
      <c r="C79">
        <f t="shared" si="4"/>
        <v>3</v>
      </c>
    </row>
    <row r="80" spans="1:3" x14ac:dyDescent="0.15">
      <c r="A80">
        <f t="shared" si="5"/>
        <v>38797</v>
      </c>
      <c r="B80">
        <f t="shared" si="3"/>
        <v>3</v>
      </c>
      <c r="C80">
        <f t="shared" si="4"/>
        <v>3</v>
      </c>
    </row>
    <row r="81" spans="1:3" x14ac:dyDescent="0.15">
      <c r="A81">
        <f t="shared" si="5"/>
        <v>38798</v>
      </c>
      <c r="B81">
        <f t="shared" si="3"/>
        <v>4</v>
      </c>
      <c r="C81">
        <f t="shared" si="4"/>
        <v>3</v>
      </c>
    </row>
    <row r="82" spans="1:3" x14ac:dyDescent="0.15">
      <c r="A82">
        <f t="shared" si="5"/>
        <v>38799</v>
      </c>
      <c r="B82">
        <f t="shared" si="3"/>
        <v>5</v>
      </c>
      <c r="C82">
        <f t="shared" si="4"/>
        <v>3</v>
      </c>
    </row>
    <row r="83" spans="1:3" x14ac:dyDescent="0.15">
      <c r="A83">
        <f t="shared" si="5"/>
        <v>38800</v>
      </c>
      <c r="B83">
        <f t="shared" si="3"/>
        <v>6</v>
      </c>
      <c r="C83">
        <f t="shared" si="4"/>
        <v>3</v>
      </c>
    </row>
    <row r="84" spans="1:3" x14ac:dyDescent="0.15">
      <c r="A84">
        <f t="shared" si="5"/>
        <v>38801</v>
      </c>
      <c r="B84">
        <f t="shared" si="3"/>
        <v>7</v>
      </c>
      <c r="C84">
        <f t="shared" si="4"/>
        <v>3</v>
      </c>
    </row>
    <row r="85" spans="1:3" x14ac:dyDescent="0.15">
      <c r="A85">
        <f t="shared" si="5"/>
        <v>38802</v>
      </c>
      <c r="B85">
        <f t="shared" si="3"/>
        <v>1</v>
      </c>
      <c r="C85">
        <f t="shared" si="4"/>
        <v>3</v>
      </c>
    </row>
    <row r="86" spans="1:3" x14ac:dyDescent="0.15">
      <c r="A86">
        <f t="shared" si="5"/>
        <v>38803</v>
      </c>
      <c r="B86">
        <f t="shared" si="3"/>
        <v>2</v>
      </c>
      <c r="C86">
        <f t="shared" si="4"/>
        <v>3</v>
      </c>
    </row>
    <row r="87" spans="1:3" x14ac:dyDescent="0.15">
      <c r="A87">
        <f t="shared" si="5"/>
        <v>38804</v>
      </c>
      <c r="B87">
        <f t="shared" si="3"/>
        <v>3</v>
      </c>
      <c r="C87">
        <f t="shared" si="4"/>
        <v>3</v>
      </c>
    </row>
    <row r="88" spans="1:3" x14ac:dyDescent="0.15">
      <c r="A88">
        <f t="shared" si="5"/>
        <v>38805</v>
      </c>
      <c r="B88">
        <f t="shared" si="3"/>
        <v>4</v>
      </c>
      <c r="C88">
        <f t="shared" si="4"/>
        <v>3</v>
      </c>
    </row>
    <row r="89" spans="1:3" x14ac:dyDescent="0.15">
      <c r="A89">
        <f t="shared" si="5"/>
        <v>38806</v>
      </c>
      <c r="B89">
        <f t="shared" si="3"/>
        <v>5</v>
      </c>
      <c r="C89">
        <f t="shared" si="4"/>
        <v>3</v>
      </c>
    </row>
    <row r="90" spans="1:3" x14ac:dyDescent="0.15">
      <c r="A90">
        <f t="shared" si="5"/>
        <v>38807</v>
      </c>
      <c r="B90">
        <f t="shared" si="3"/>
        <v>6</v>
      </c>
      <c r="C90">
        <f t="shared" si="4"/>
        <v>3</v>
      </c>
    </row>
    <row r="91" spans="1:3" x14ac:dyDescent="0.15">
      <c r="A91">
        <f t="shared" si="5"/>
        <v>38808</v>
      </c>
      <c r="B91">
        <f t="shared" si="3"/>
        <v>7</v>
      </c>
      <c r="C91">
        <f t="shared" si="4"/>
        <v>4</v>
      </c>
    </row>
    <row r="92" spans="1:3" x14ac:dyDescent="0.15">
      <c r="A92">
        <f t="shared" si="5"/>
        <v>38809</v>
      </c>
      <c r="B92">
        <f t="shared" si="3"/>
        <v>1</v>
      </c>
      <c r="C92">
        <f t="shared" si="4"/>
        <v>4</v>
      </c>
    </row>
    <row r="93" spans="1:3" x14ac:dyDescent="0.15">
      <c r="A93">
        <f t="shared" si="5"/>
        <v>38810</v>
      </c>
      <c r="B93">
        <f t="shared" si="3"/>
        <v>2</v>
      </c>
      <c r="C93">
        <f t="shared" si="4"/>
        <v>4</v>
      </c>
    </row>
    <row r="94" spans="1:3" x14ac:dyDescent="0.15">
      <c r="A94">
        <f t="shared" si="5"/>
        <v>38811</v>
      </c>
      <c r="B94">
        <f t="shared" si="3"/>
        <v>3</v>
      </c>
      <c r="C94">
        <f t="shared" si="4"/>
        <v>4</v>
      </c>
    </row>
    <row r="95" spans="1:3" x14ac:dyDescent="0.15">
      <c r="A95">
        <f t="shared" si="5"/>
        <v>38812</v>
      </c>
      <c r="B95">
        <f t="shared" si="3"/>
        <v>4</v>
      </c>
      <c r="C95">
        <f t="shared" si="4"/>
        <v>4</v>
      </c>
    </row>
    <row r="96" spans="1:3" x14ac:dyDescent="0.15">
      <c r="A96">
        <f t="shared" si="5"/>
        <v>38813</v>
      </c>
      <c r="B96">
        <f t="shared" si="3"/>
        <v>5</v>
      </c>
      <c r="C96">
        <f t="shared" si="4"/>
        <v>4</v>
      </c>
    </row>
    <row r="97" spans="1:3" x14ac:dyDescent="0.15">
      <c r="A97">
        <f t="shared" si="5"/>
        <v>38814</v>
      </c>
      <c r="B97">
        <f t="shared" si="3"/>
        <v>6</v>
      </c>
      <c r="C97">
        <f t="shared" si="4"/>
        <v>4</v>
      </c>
    </row>
    <row r="98" spans="1:3" x14ac:dyDescent="0.15">
      <c r="A98">
        <f t="shared" si="5"/>
        <v>38815</v>
      </c>
      <c r="B98">
        <f t="shared" si="3"/>
        <v>7</v>
      </c>
      <c r="C98">
        <f t="shared" si="4"/>
        <v>4</v>
      </c>
    </row>
    <row r="99" spans="1:3" x14ac:dyDescent="0.15">
      <c r="A99">
        <f t="shared" si="5"/>
        <v>38816</v>
      </c>
      <c r="B99">
        <f t="shared" si="3"/>
        <v>1</v>
      </c>
      <c r="C99">
        <f t="shared" si="4"/>
        <v>4</v>
      </c>
    </row>
    <row r="100" spans="1:3" x14ac:dyDescent="0.15">
      <c r="A100">
        <f t="shared" si="5"/>
        <v>38817</v>
      </c>
      <c r="B100">
        <f t="shared" si="3"/>
        <v>2</v>
      </c>
      <c r="C100">
        <f t="shared" si="4"/>
        <v>4</v>
      </c>
    </row>
    <row r="101" spans="1:3" x14ac:dyDescent="0.15">
      <c r="A101">
        <f t="shared" si="5"/>
        <v>38818</v>
      </c>
      <c r="B101">
        <f t="shared" si="3"/>
        <v>3</v>
      </c>
      <c r="C101">
        <f t="shared" si="4"/>
        <v>4</v>
      </c>
    </row>
    <row r="102" spans="1:3" x14ac:dyDescent="0.15">
      <c r="A102">
        <f t="shared" si="5"/>
        <v>38819</v>
      </c>
      <c r="B102">
        <f t="shared" si="3"/>
        <v>4</v>
      </c>
      <c r="C102">
        <f t="shared" si="4"/>
        <v>4</v>
      </c>
    </row>
    <row r="103" spans="1:3" x14ac:dyDescent="0.15">
      <c r="A103">
        <f t="shared" si="5"/>
        <v>38820</v>
      </c>
      <c r="B103">
        <f t="shared" si="3"/>
        <v>5</v>
      </c>
      <c r="C103">
        <f t="shared" si="4"/>
        <v>4</v>
      </c>
    </row>
    <row r="104" spans="1:3" x14ac:dyDescent="0.15">
      <c r="A104">
        <f t="shared" si="5"/>
        <v>38821</v>
      </c>
      <c r="B104">
        <f t="shared" si="3"/>
        <v>6</v>
      </c>
      <c r="C104">
        <f t="shared" si="4"/>
        <v>4</v>
      </c>
    </row>
    <row r="105" spans="1:3" x14ac:dyDescent="0.15">
      <c r="A105">
        <f t="shared" si="5"/>
        <v>38822</v>
      </c>
      <c r="B105">
        <f t="shared" si="3"/>
        <v>7</v>
      </c>
      <c r="C105">
        <f t="shared" si="4"/>
        <v>4</v>
      </c>
    </row>
    <row r="106" spans="1:3" x14ac:dyDescent="0.15">
      <c r="A106">
        <f t="shared" si="5"/>
        <v>38823</v>
      </c>
      <c r="B106">
        <f t="shared" si="3"/>
        <v>1</v>
      </c>
      <c r="C106">
        <f t="shared" si="4"/>
        <v>4</v>
      </c>
    </row>
    <row r="107" spans="1:3" x14ac:dyDescent="0.15">
      <c r="A107">
        <f t="shared" si="5"/>
        <v>38824</v>
      </c>
      <c r="B107">
        <f t="shared" si="3"/>
        <v>2</v>
      </c>
      <c r="C107">
        <f t="shared" si="4"/>
        <v>4</v>
      </c>
    </row>
    <row r="108" spans="1:3" x14ac:dyDescent="0.15">
      <c r="A108">
        <f t="shared" si="5"/>
        <v>38825</v>
      </c>
      <c r="B108">
        <f t="shared" si="3"/>
        <v>3</v>
      </c>
      <c r="C108">
        <f t="shared" si="4"/>
        <v>4</v>
      </c>
    </row>
    <row r="109" spans="1:3" x14ac:dyDescent="0.15">
      <c r="A109">
        <f t="shared" si="5"/>
        <v>38826</v>
      </c>
      <c r="B109">
        <f t="shared" si="3"/>
        <v>4</v>
      </c>
      <c r="C109">
        <f t="shared" si="4"/>
        <v>4</v>
      </c>
    </row>
    <row r="110" spans="1:3" x14ac:dyDescent="0.15">
      <c r="A110">
        <f t="shared" si="5"/>
        <v>38827</v>
      </c>
      <c r="B110">
        <f t="shared" si="3"/>
        <v>5</v>
      </c>
      <c r="C110">
        <f t="shared" si="4"/>
        <v>4</v>
      </c>
    </row>
    <row r="111" spans="1:3" x14ac:dyDescent="0.15">
      <c r="A111">
        <f t="shared" si="5"/>
        <v>38828</v>
      </c>
      <c r="B111">
        <f t="shared" si="3"/>
        <v>6</v>
      </c>
      <c r="C111">
        <f t="shared" si="4"/>
        <v>4</v>
      </c>
    </row>
    <row r="112" spans="1:3" x14ac:dyDescent="0.15">
      <c r="A112">
        <f t="shared" si="5"/>
        <v>38829</v>
      </c>
      <c r="B112">
        <f t="shared" si="3"/>
        <v>7</v>
      </c>
      <c r="C112">
        <f t="shared" si="4"/>
        <v>4</v>
      </c>
    </row>
    <row r="113" spans="1:3" x14ac:dyDescent="0.15">
      <c r="A113">
        <f t="shared" si="5"/>
        <v>38830</v>
      </c>
      <c r="B113">
        <f t="shared" si="3"/>
        <v>1</v>
      </c>
      <c r="C113">
        <f t="shared" si="4"/>
        <v>4</v>
      </c>
    </row>
    <row r="114" spans="1:3" x14ac:dyDescent="0.15">
      <c r="A114">
        <f t="shared" si="5"/>
        <v>38831</v>
      </c>
      <c r="B114">
        <f t="shared" si="3"/>
        <v>2</v>
      </c>
      <c r="C114">
        <f t="shared" si="4"/>
        <v>4</v>
      </c>
    </row>
    <row r="115" spans="1:3" x14ac:dyDescent="0.15">
      <c r="A115">
        <f t="shared" si="5"/>
        <v>38832</v>
      </c>
      <c r="B115">
        <f t="shared" si="3"/>
        <v>3</v>
      </c>
      <c r="C115">
        <f t="shared" si="4"/>
        <v>4</v>
      </c>
    </row>
    <row r="116" spans="1:3" x14ac:dyDescent="0.15">
      <c r="A116">
        <f t="shared" si="5"/>
        <v>38833</v>
      </c>
      <c r="B116">
        <f t="shared" si="3"/>
        <v>4</v>
      </c>
      <c r="C116">
        <f t="shared" si="4"/>
        <v>4</v>
      </c>
    </row>
    <row r="117" spans="1:3" x14ac:dyDescent="0.15">
      <c r="A117">
        <f t="shared" si="5"/>
        <v>38834</v>
      </c>
      <c r="B117">
        <f t="shared" si="3"/>
        <v>5</v>
      </c>
      <c r="C117">
        <f t="shared" si="4"/>
        <v>4</v>
      </c>
    </row>
    <row r="118" spans="1:3" x14ac:dyDescent="0.15">
      <c r="A118">
        <f t="shared" si="5"/>
        <v>38835</v>
      </c>
      <c r="B118">
        <f t="shared" si="3"/>
        <v>6</v>
      </c>
      <c r="C118">
        <f t="shared" si="4"/>
        <v>4</v>
      </c>
    </row>
    <row r="119" spans="1:3" x14ac:dyDescent="0.15">
      <c r="A119">
        <f t="shared" si="5"/>
        <v>38836</v>
      </c>
      <c r="B119">
        <f t="shared" si="3"/>
        <v>7</v>
      </c>
      <c r="C119">
        <f t="shared" si="4"/>
        <v>4</v>
      </c>
    </row>
    <row r="120" spans="1:3" x14ac:dyDescent="0.15">
      <c r="A120">
        <f t="shared" si="5"/>
        <v>38837</v>
      </c>
      <c r="B120">
        <f t="shared" si="3"/>
        <v>1</v>
      </c>
      <c r="C120">
        <f t="shared" si="4"/>
        <v>4</v>
      </c>
    </row>
    <row r="121" spans="1:3" x14ac:dyDescent="0.15">
      <c r="A121">
        <f t="shared" si="5"/>
        <v>38838</v>
      </c>
      <c r="B121">
        <f t="shared" si="3"/>
        <v>2</v>
      </c>
      <c r="C121">
        <f t="shared" si="4"/>
        <v>5</v>
      </c>
    </row>
    <row r="122" spans="1:3" x14ac:dyDescent="0.15">
      <c r="A122">
        <f t="shared" si="5"/>
        <v>38839</v>
      </c>
      <c r="B122">
        <f t="shared" si="3"/>
        <v>3</v>
      </c>
      <c r="C122">
        <f t="shared" si="4"/>
        <v>5</v>
      </c>
    </row>
    <row r="123" spans="1:3" x14ac:dyDescent="0.15">
      <c r="A123">
        <f t="shared" si="5"/>
        <v>38840</v>
      </c>
      <c r="B123">
        <f t="shared" si="3"/>
        <v>4</v>
      </c>
      <c r="C123">
        <f t="shared" si="4"/>
        <v>5</v>
      </c>
    </row>
    <row r="124" spans="1:3" x14ac:dyDescent="0.15">
      <c r="A124">
        <f t="shared" si="5"/>
        <v>38841</v>
      </c>
      <c r="B124">
        <f t="shared" si="3"/>
        <v>5</v>
      </c>
      <c r="C124">
        <f t="shared" si="4"/>
        <v>5</v>
      </c>
    </row>
    <row r="125" spans="1:3" x14ac:dyDescent="0.15">
      <c r="A125">
        <f t="shared" si="5"/>
        <v>38842</v>
      </c>
      <c r="B125">
        <f t="shared" si="3"/>
        <v>6</v>
      </c>
      <c r="C125">
        <f t="shared" si="4"/>
        <v>5</v>
      </c>
    </row>
    <row r="126" spans="1:3" x14ac:dyDescent="0.15">
      <c r="A126">
        <f t="shared" si="5"/>
        <v>38843</v>
      </c>
      <c r="B126">
        <f t="shared" si="3"/>
        <v>7</v>
      </c>
      <c r="C126">
        <f t="shared" si="4"/>
        <v>5</v>
      </c>
    </row>
    <row r="127" spans="1:3" x14ac:dyDescent="0.15">
      <c r="A127">
        <f t="shared" si="5"/>
        <v>38844</v>
      </c>
      <c r="B127">
        <f t="shared" si="3"/>
        <v>1</v>
      </c>
      <c r="C127">
        <f t="shared" si="4"/>
        <v>5</v>
      </c>
    </row>
    <row r="128" spans="1:3" x14ac:dyDescent="0.15">
      <c r="A128">
        <f t="shared" si="5"/>
        <v>38845</v>
      </c>
      <c r="B128">
        <f t="shared" si="3"/>
        <v>2</v>
      </c>
      <c r="C128">
        <f t="shared" si="4"/>
        <v>5</v>
      </c>
    </row>
    <row r="129" spans="1:3" x14ac:dyDescent="0.15">
      <c r="A129">
        <f t="shared" si="5"/>
        <v>38846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15">
      <c r="A130">
        <f t="shared" ref="A130:A193" si="8">+A129+1</f>
        <v>38847</v>
      </c>
      <c r="B130">
        <f t="shared" si="6"/>
        <v>4</v>
      </c>
      <c r="C130">
        <f t="shared" si="7"/>
        <v>5</v>
      </c>
    </row>
    <row r="131" spans="1:3" x14ac:dyDescent="0.15">
      <c r="A131">
        <f t="shared" si="8"/>
        <v>38848</v>
      </c>
      <c r="B131">
        <f t="shared" si="6"/>
        <v>5</v>
      </c>
      <c r="C131">
        <f t="shared" si="7"/>
        <v>5</v>
      </c>
    </row>
    <row r="132" spans="1:3" x14ac:dyDescent="0.15">
      <c r="A132">
        <f t="shared" si="8"/>
        <v>38849</v>
      </c>
      <c r="B132">
        <f t="shared" si="6"/>
        <v>6</v>
      </c>
      <c r="C132">
        <f t="shared" si="7"/>
        <v>5</v>
      </c>
    </row>
    <row r="133" spans="1:3" x14ac:dyDescent="0.15">
      <c r="A133">
        <f t="shared" si="8"/>
        <v>38850</v>
      </c>
      <c r="B133">
        <f t="shared" si="6"/>
        <v>7</v>
      </c>
      <c r="C133">
        <f t="shared" si="7"/>
        <v>5</v>
      </c>
    </row>
    <row r="134" spans="1:3" x14ac:dyDescent="0.15">
      <c r="A134">
        <f t="shared" si="8"/>
        <v>38851</v>
      </c>
      <c r="B134">
        <f t="shared" si="6"/>
        <v>1</v>
      </c>
      <c r="C134">
        <f t="shared" si="7"/>
        <v>5</v>
      </c>
    </row>
    <row r="135" spans="1:3" x14ac:dyDescent="0.15">
      <c r="A135">
        <f t="shared" si="8"/>
        <v>38852</v>
      </c>
      <c r="B135">
        <f t="shared" si="6"/>
        <v>2</v>
      </c>
      <c r="C135">
        <f t="shared" si="7"/>
        <v>5</v>
      </c>
    </row>
    <row r="136" spans="1:3" x14ac:dyDescent="0.15">
      <c r="A136">
        <f t="shared" si="8"/>
        <v>38853</v>
      </c>
      <c r="B136">
        <f t="shared" si="6"/>
        <v>3</v>
      </c>
      <c r="C136">
        <f t="shared" si="7"/>
        <v>5</v>
      </c>
    </row>
    <row r="137" spans="1:3" x14ac:dyDescent="0.15">
      <c r="A137">
        <f t="shared" si="8"/>
        <v>38854</v>
      </c>
      <c r="B137">
        <f t="shared" si="6"/>
        <v>4</v>
      </c>
      <c r="C137">
        <f t="shared" si="7"/>
        <v>5</v>
      </c>
    </row>
    <row r="138" spans="1:3" x14ac:dyDescent="0.15">
      <c r="A138">
        <f t="shared" si="8"/>
        <v>38855</v>
      </c>
      <c r="B138">
        <f t="shared" si="6"/>
        <v>5</v>
      </c>
      <c r="C138">
        <f t="shared" si="7"/>
        <v>5</v>
      </c>
    </row>
    <row r="139" spans="1:3" x14ac:dyDescent="0.15">
      <c r="A139">
        <f t="shared" si="8"/>
        <v>38856</v>
      </c>
      <c r="B139">
        <f t="shared" si="6"/>
        <v>6</v>
      </c>
      <c r="C139">
        <f t="shared" si="7"/>
        <v>5</v>
      </c>
    </row>
    <row r="140" spans="1:3" x14ac:dyDescent="0.15">
      <c r="A140">
        <f t="shared" si="8"/>
        <v>38857</v>
      </c>
      <c r="B140">
        <f t="shared" si="6"/>
        <v>7</v>
      </c>
      <c r="C140">
        <f t="shared" si="7"/>
        <v>5</v>
      </c>
    </row>
    <row r="141" spans="1:3" x14ac:dyDescent="0.15">
      <c r="A141">
        <f t="shared" si="8"/>
        <v>38858</v>
      </c>
      <c r="B141">
        <f t="shared" si="6"/>
        <v>1</v>
      </c>
      <c r="C141">
        <f t="shared" si="7"/>
        <v>5</v>
      </c>
    </row>
    <row r="142" spans="1:3" x14ac:dyDescent="0.15">
      <c r="A142">
        <f t="shared" si="8"/>
        <v>38859</v>
      </c>
      <c r="B142">
        <f t="shared" si="6"/>
        <v>2</v>
      </c>
      <c r="C142">
        <f t="shared" si="7"/>
        <v>5</v>
      </c>
    </row>
    <row r="143" spans="1:3" x14ac:dyDescent="0.15">
      <c r="A143">
        <f t="shared" si="8"/>
        <v>38860</v>
      </c>
      <c r="B143">
        <f t="shared" si="6"/>
        <v>3</v>
      </c>
      <c r="C143">
        <f t="shared" si="7"/>
        <v>5</v>
      </c>
    </row>
    <row r="144" spans="1:3" x14ac:dyDescent="0.15">
      <c r="A144">
        <f t="shared" si="8"/>
        <v>38861</v>
      </c>
      <c r="B144">
        <f t="shared" si="6"/>
        <v>4</v>
      </c>
      <c r="C144">
        <f t="shared" si="7"/>
        <v>5</v>
      </c>
    </row>
    <row r="145" spans="1:3" x14ac:dyDescent="0.15">
      <c r="A145">
        <f t="shared" si="8"/>
        <v>38862</v>
      </c>
      <c r="B145">
        <f t="shared" si="6"/>
        <v>5</v>
      </c>
      <c r="C145">
        <f t="shared" si="7"/>
        <v>5</v>
      </c>
    </row>
    <row r="146" spans="1:3" x14ac:dyDescent="0.15">
      <c r="A146">
        <f t="shared" si="8"/>
        <v>38863</v>
      </c>
      <c r="B146">
        <f t="shared" si="6"/>
        <v>6</v>
      </c>
      <c r="C146">
        <f t="shared" si="7"/>
        <v>5</v>
      </c>
    </row>
    <row r="147" spans="1:3" x14ac:dyDescent="0.15">
      <c r="A147">
        <f t="shared" si="8"/>
        <v>38864</v>
      </c>
      <c r="B147">
        <f t="shared" si="6"/>
        <v>7</v>
      </c>
      <c r="C147">
        <f t="shared" si="7"/>
        <v>5</v>
      </c>
    </row>
    <row r="148" spans="1:3" x14ac:dyDescent="0.15">
      <c r="A148">
        <f t="shared" si="8"/>
        <v>38865</v>
      </c>
      <c r="B148">
        <f t="shared" si="6"/>
        <v>1</v>
      </c>
      <c r="C148">
        <f t="shared" si="7"/>
        <v>5</v>
      </c>
    </row>
    <row r="149" spans="1:3" x14ac:dyDescent="0.15">
      <c r="A149">
        <f t="shared" si="8"/>
        <v>38866</v>
      </c>
      <c r="B149">
        <f t="shared" si="6"/>
        <v>2</v>
      </c>
      <c r="C149">
        <f t="shared" si="7"/>
        <v>5</v>
      </c>
    </row>
    <row r="150" spans="1:3" x14ac:dyDescent="0.15">
      <c r="A150">
        <f t="shared" si="8"/>
        <v>38867</v>
      </c>
      <c r="B150">
        <f t="shared" si="6"/>
        <v>3</v>
      </c>
      <c r="C150">
        <f t="shared" si="7"/>
        <v>5</v>
      </c>
    </row>
    <row r="151" spans="1:3" x14ac:dyDescent="0.15">
      <c r="A151">
        <f t="shared" si="8"/>
        <v>38868</v>
      </c>
      <c r="B151">
        <f t="shared" si="6"/>
        <v>4</v>
      </c>
      <c r="C151">
        <f t="shared" si="7"/>
        <v>5</v>
      </c>
    </row>
    <row r="152" spans="1:3" x14ac:dyDescent="0.15">
      <c r="A152">
        <f t="shared" si="8"/>
        <v>38869</v>
      </c>
      <c r="B152">
        <f t="shared" si="6"/>
        <v>5</v>
      </c>
      <c r="C152">
        <f t="shared" si="7"/>
        <v>6</v>
      </c>
    </row>
    <row r="153" spans="1:3" x14ac:dyDescent="0.15">
      <c r="A153">
        <f t="shared" si="8"/>
        <v>38870</v>
      </c>
      <c r="B153">
        <f t="shared" si="6"/>
        <v>6</v>
      </c>
      <c r="C153">
        <f t="shared" si="7"/>
        <v>6</v>
      </c>
    </row>
    <row r="154" spans="1:3" x14ac:dyDescent="0.15">
      <c r="A154">
        <f t="shared" si="8"/>
        <v>38871</v>
      </c>
      <c r="B154">
        <f t="shared" si="6"/>
        <v>7</v>
      </c>
      <c r="C154">
        <f t="shared" si="7"/>
        <v>6</v>
      </c>
    </row>
    <row r="155" spans="1:3" x14ac:dyDescent="0.15">
      <c r="A155">
        <f t="shared" si="8"/>
        <v>38872</v>
      </c>
      <c r="B155">
        <f t="shared" si="6"/>
        <v>1</v>
      </c>
      <c r="C155">
        <f t="shared" si="7"/>
        <v>6</v>
      </c>
    </row>
    <row r="156" spans="1:3" x14ac:dyDescent="0.15">
      <c r="A156">
        <f t="shared" si="8"/>
        <v>38873</v>
      </c>
      <c r="B156">
        <f t="shared" si="6"/>
        <v>2</v>
      </c>
      <c r="C156">
        <f t="shared" si="7"/>
        <v>6</v>
      </c>
    </row>
    <row r="157" spans="1:3" x14ac:dyDescent="0.15">
      <c r="A157">
        <f t="shared" si="8"/>
        <v>38874</v>
      </c>
      <c r="B157">
        <f t="shared" si="6"/>
        <v>3</v>
      </c>
      <c r="C157">
        <f t="shared" si="7"/>
        <v>6</v>
      </c>
    </row>
    <row r="158" spans="1:3" x14ac:dyDescent="0.15">
      <c r="A158">
        <f t="shared" si="8"/>
        <v>38875</v>
      </c>
      <c r="B158">
        <f t="shared" si="6"/>
        <v>4</v>
      </c>
      <c r="C158">
        <f t="shared" si="7"/>
        <v>6</v>
      </c>
    </row>
    <row r="159" spans="1:3" x14ac:dyDescent="0.15">
      <c r="A159">
        <f t="shared" si="8"/>
        <v>38876</v>
      </c>
      <c r="B159">
        <f t="shared" si="6"/>
        <v>5</v>
      </c>
      <c r="C159">
        <f t="shared" si="7"/>
        <v>6</v>
      </c>
    </row>
    <row r="160" spans="1:3" x14ac:dyDescent="0.15">
      <c r="A160">
        <f t="shared" si="8"/>
        <v>38877</v>
      </c>
      <c r="B160">
        <f t="shared" si="6"/>
        <v>6</v>
      </c>
      <c r="C160">
        <f t="shared" si="7"/>
        <v>6</v>
      </c>
    </row>
    <row r="161" spans="1:3" x14ac:dyDescent="0.15">
      <c r="A161">
        <f t="shared" si="8"/>
        <v>38878</v>
      </c>
      <c r="B161">
        <f t="shared" si="6"/>
        <v>7</v>
      </c>
      <c r="C161">
        <f t="shared" si="7"/>
        <v>6</v>
      </c>
    </row>
    <row r="162" spans="1:3" x14ac:dyDescent="0.15">
      <c r="A162">
        <f t="shared" si="8"/>
        <v>38879</v>
      </c>
      <c r="B162">
        <f t="shared" si="6"/>
        <v>1</v>
      </c>
      <c r="C162">
        <f t="shared" si="7"/>
        <v>6</v>
      </c>
    </row>
    <row r="163" spans="1:3" x14ac:dyDescent="0.15">
      <c r="A163">
        <f t="shared" si="8"/>
        <v>38880</v>
      </c>
      <c r="B163">
        <f t="shared" si="6"/>
        <v>2</v>
      </c>
      <c r="C163">
        <f t="shared" si="7"/>
        <v>6</v>
      </c>
    </row>
    <row r="164" spans="1:3" x14ac:dyDescent="0.15">
      <c r="A164">
        <f t="shared" si="8"/>
        <v>38881</v>
      </c>
      <c r="B164">
        <f t="shared" si="6"/>
        <v>3</v>
      </c>
      <c r="C164">
        <f t="shared" si="7"/>
        <v>6</v>
      </c>
    </row>
    <row r="165" spans="1:3" x14ac:dyDescent="0.15">
      <c r="A165">
        <f t="shared" si="8"/>
        <v>38882</v>
      </c>
      <c r="B165">
        <f t="shared" si="6"/>
        <v>4</v>
      </c>
      <c r="C165">
        <f t="shared" si="7"/>
        <v>6</v>
      </c>
    </row>
    <row r="166" spans="1:3" x14ac:dyDescent="0.15">
      <c r="A166">
        <f t="shared" si="8"/>
        <v>38883</v>
      </c>
      <c r="B166">
        <f t="shared" si="6"/>
        <v>5</v>
      </c>
      <c r="C166">
        <f t="shared" si="7"/>
        <v>6</v>
      </c>
    </row>
    <row r="167" spans="1:3" x14ac:dyDescent="0.15">
      <c r="A167">
        <f t="shared" si="8"/>
        <v>38884</v>
      </c>
      <c r="B167">
        <f t="shared" si="6"/>
        <v>6</v>
      </c>
      <c r="C167">
        <f t="shared" si="7"/>
        <v>6</v>
      </c>
    </row>
    <row r="168" spans="1:3" x14ac:dyDescent="0.15">
      <c r="A168">
        <f t="shared" si="8"/>
        <v>38885</v>
      </c>
      <c r="B168">
        <f t="shared" si="6"/>
        <v>7</v>
      </c>
      <c r="C168">
        <f t="shared" si="7"/>
        <v>6</v>
      </c>
    </row>
    <row r="169" spans="1:3" x14ac:dyDescent="0.15">
      <c r="A169">
        <f t="shared" si="8"/>
        <v>38886</v>
      </c>
      <c r="B169">
        <f t="shared" si="6"/>
        <v>1</v>
      </c>
      <c r="C169">
        <f t="shared" si="7"/>
        <v>6</v>
      </c>
    </row>
    <row r="170" spans="1:3" x14ac:dyDescent="0.15">
      <c r="A170">
        <f t="shared" si="8"/>
        <v>38887</v>
      </c>
      <c r="B170">
        <f t="shared" si="6"/>
        <v>2</v>
      </c>
      <c r="C170">
        <f t="shared" si="7"/>
        <v>6</v>
      </c>
    </row>
    <row r="171" spans="1:3" x14ac:dyDescent="0.15">
      <c r="A171">
        <f t="shared" si="8"/>
        <v>38888</v>
      </c>
      <c r="B171">
        <f t="shared" si="6"/>
        <v>3</v>
      </c>
      <c r="C171">
        <f t="shared" si="7"/>
        <v>6</v>
      </c>
    </row>
    <row r="172" spans="1:3" x14ac:dyDescent="0.15">
      <c r="A172">
        <f t="shared" si="8"/>
        <v>38889</v>
      </c>
      <c r="B172">
        <f t="shared" si="6"/>
        <v>4</v>
      </c>
      <c r="C172">
        <f t="shared" si="7"/>
        <v>6</v>
      </c>
    </row>
    <row r="173" spans="1:3" x14ac:dyDescent="0.15">
      <c r="A173">
        <f t="shared" si="8"/>
        <v>38890</v>
      </c>
      <c r="B173">
        <f t="shared" si="6"/>
        <v>5</v>
      </c>
      <c r="C173">
        <f t="shared" si="7"/>
        <v>6</v>
      </c>
    </row>
    <row r="174" spans="1:3" x14ac:dyDescent="0.15">
      <c r="A174">
        <f t="shared" si="8"/>
        <v>38891</v>
      </c>
      <c r="B174">
        <f t="shared" si="6"/>
        <v>6</v>
      </c>
      <c r="C174">
        <f t="shared" si="7"/>
        <v>6</v>
      </c>
    </row>
    <row r="175" spans="1:3" x14ac:dyDescent="0.15">
      <c r="A175">
        <f t="shared" si="8"/>
        <v>38892</v>
      </c>
      <c r="B175">
        <f t="shared" si="6"/>
        <v>7</v>
      </c>
      <c r="C175">
        <f t="shared" si="7"/>
        <v>6</v>
      </c>
    </row>
    <row r="176" spans="1:3" x14ac:dyDescent="0.15">
      <c r="A176">
        <f t="shared" si="8"/>
        <v>38893</v>
      </c>
      <c r="B176">
        <f t="shared" si="6"/>
        <v>1</v>
      </c>
      <c r="C176">
        <f t="shared" si="7"/>
        <v>6</v>
      </c>
    </row>
    <row r="177" spans="1:3" x14ac:dyDescent="0.15">
      <c r="A177">
        <f t="shared" si="8"/>
        <v>38894</v>
      </c>
      <c r="B177">
        <f t="shared" si="6"/>
        <v>2</v>
      </c>
      <c r="C177">
        <f t="shared" si="7"/>
        <v>6</v>
      </c>
    </row>
    <row r="178" spans="1:3" x14ac:dyDescent="0.15">
      <c r="A178">
        <f t="shared" si="8"/>
        <v>38895</v>
      </c>
      <c r="B178">
        <f t="shared" si="6"/>
        <v>3</v>
      </c>
      <c r="C178">
        <f t="shared" si="7"/>
        <v>6</v>
      </c>
    </row>
    <row r="179" spans="1:3" x14ac:dyDescent="0.15">
      <c r="A179">
        <f t="shared" si="8"/>
        <v>38896</v>
      </c>
      <c r="B179">
        <f t="shared" si="6"/>
        <v>4</v>
      </c>
      <c r="C179">
        <f t="shared" si="7"/>
        <v>6</v>
      </c>
    </row>
    <row r="180" spans="1:3" x14ac:dyDescent="0.15">
      <c r="A180">
        <f t="shared" si="8"/>
        <v>38897</v>
      </c>
      <c r="B180">
        <f t="shared" si="6"/>
        <v>5</v>
      </c>
      <c r="C180">
        <f t="shared" si="7"/>
        <v>6</v>
      </c>
    </row>
    <row r="181" spans="1:3" x14ac:dyDescent="0.15">
      <c r="A181">
        <f t="shared" si="8"/>
        <v>38898</v>
      </c>
      <c r="B181">
        <f t="shared" si="6"/>
        <v>6</v>
      </c>
      <c r="C181">
        <f t="shared" si="7"/>
        <v>6</v>
      </c>
    </row>
    <row r="182" spans="1:3" x14ac:dyDescent="0.15">
      <c r="A182">
        <f t="shared" si="8"/>
        <v>38899</v>
      </c>
      <c r="B182">
        <f t="shared" si="6"/>
        <v>7</v>
      </c>
      <c r="C182">
        <f t="shared" si="7"/>
        <v>7</v>
      </c>
    </row>
    <row r="183" spans="1:3" x14ac:dyDescent="0.15">
      <c r="A183">
        <f t="shared" si="8"/>
        <v>38900</v>
      </c>
      <c r="B183">
        <f t="shared" si="6"/>
        <v>1</v>
      </c>
      <c r="C183">
        <f t="shared" si="7"/>
        <v>7</v>
      </c>
    </row>
    <row r="184" spans="1:3" x14ac:dyDescent="0.15">
      <c r="A184">
        <f t="shared" si="8"/>
        <v>38901</v>
      </c>
      <c r="B184">
        <f t="shared" si="6"/>
        <v>2</v>
      </c>
      <c r="C184">
        <f t="shared" si="7"/>
        <v>7</v>
      </c>
    </row>
    <row r="185" spans="1:3" x14ac:dyDescent="0.15">
      <c r="A185">
        <f t="shared" si="8"/>
        <v>38902</v>
      </c>
      <c r="B185">
        <f t="shared" si="6"/>
        <v>3</v>
      </c>
      <c r="C185">
        <f t="shared" si="7"/>
        <v>7</v>
      </c>
    </row>
    <row r="186" spans="1:3" x14ac:dyDescent="0.15">
      <c r="A186">
        <f t="shared" si="8"/>
        <v>38903</v>
      </c>
      <c r="B186">
        <f t="shared" si="6"/>
        <v>4</v>
      </c>
      <c r="C186">
        <f t="shared" si="7"/>
        <v>7</v>
      </c>
    </row>
    <row r="187" spans="1:3" x14ac:dyDescent="0.15">
      <c r="A187">
        <f t="shared" si="8"/>
        <v>38904</v>
      </c>
      <c r="B187">
        <f t="shared" si="6"/>
        <v>5</v>
      </c>
      <c r="C187">
        <f t="shared" si="7"/>
        <v>7</v>
      </c>
    </row>
    <row r="188" spans="1:3" x14ac:dyDescent="0.15">
      <c r="A188">
        <f t="shared" si="8"/>
        <v>38905</v>
      </c>
      <c r="B188">
        <f t="shared" si="6"/>
        <v>6</v>
      </c>
      <c r="C188">
        <f t="shared" si="7"/>
        <v>7</v>
      </c>
    </row>
    <row r="189" spans="1:3" x14ac:dyDescent="0.15">
      <c r="A189">
        <f t="shared" si="8"/>
        <v>38906</v>
      </c>
      <c r="B189">
        <f t="shared" si="6"/>
        <v>7</v>
      </c>
      <c r="C189">
        <f t="shared" si="7"/>
        <v>7</v>
      </c>
    </row>
    <row r="190" spans="1:3" x14ac:dyDescent="0.15">
      <c r="A190">
        <f t="shared" si="8"/>
        <v>38907</v>
      </c>
      <c r="B190">
        <f t="shared" si="6"/>
        <v>1</v>
      </c>
      <c r="C190">
        <f t="shared" si="7"/>
        <v>7</v>
      </c>
    </row>
    <row r="191" spans="1:3" x14ac:dyDescent="0.15">
      <c r="A191">
        <f t="shared" si="8"/>
        <v>38908</v>
      </c>
      <c r="B191">
        <f t="shared" si="6"/>
        <v>2</v>
      </c>
      <c r="C191">
        <f t="shared" si="7"/>
        <v>7</v>
      </c>
    </row>
    <row r="192" spans="1:3" x14ac:dyDescent="0.15">
      <c r="A192">
        <f t="shared" si="8"/>
        <v>38909</v>
      </c>
      <c r="B192">
        <f t="shared" si="6"/>
        <v>3</v>
      </c>
      <c r="C192">
        <f t="shared" si="7"/>
        <v>7</v>
      </c>
    </row>
    <row r="193" spans="1:3" x14ac:dyDescent="0.15">
      <c r="A193">
        <f t="shared" si="8"/>
        <v>38910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15">
      <c r="A194">
        <f t="shared" ref="A194:A257" si="11">+A193+1</f>
        <v>38911</v>
      </c>
      <c r="B194">
        <f t="shared" si="9"/>
        <v>5</v>
      </c>
      <c r="C194">
        <f t="shared" si="10"/>
        <v>7</v>
      </c>
    </row>
    <row r="195" spans="1:3" x14ac:dyDescent="0.15">
      <c r="A195">
        <f t="shared" si="11"/>
        <v>38912</v>
      </c>
      <c r="B195">
        <f t="shared" si="9"/>
        <v>6</v>
      </c>
      <c r="C195">
        <f t="shared" si="10"/>
        <v>7</v>
      </c>
    </row>
    <row r="196" spans="1:3" x14ac:dyDescent="0.15">
      <c r="A196">
        <f t="shared" si="11"/>
        <v>38913</v>
      </c>
      <c r="B196">
        <f t="shared" si="9"/>
        <v>7</v>
      </c>
      <c r="C196">
        <f t="shared" si="10"/>
        <v>7</v>
      </c>
    </row>
    <row r="197" spans="1:3" x14ac:dyDescent="0.15">
      <c r="A197">
        <f t="shared" si="11"/>
        <v>38914</v>
      </c>
      <c r="B197">
        <f t="shared" si="9"/>
        <v>1</v>
      </c>
      <c r="C197">
        <f t="shared" si="10"/>
        <v>7</v>
      </c>
    </row>
    <row r="198" spans="1:3" x14ac:dyDescent="0.15">
      <c r="A198">
        <f t="shared" si="11"/>
        <v>38915</v>
      </c>
      <c r="B198">
        <f t="shared" si="9"/>
        <v>2</v>
      </c>
      <c r="C198">
        <f t="shared" si="10"/>
        <v>7</v>
      </c>
    </row>
    <row r="199" spans="1:3" x14ac:dyDescent="0.15">
      <c r="A199">
        <f t="shared" si="11"/>
        <v>38916</v>
      </c>
      <c r="B199">
        <f t="shared" si="9"/>
        <v>3</v>
      </c>
      <c r="C199">
        <f t="shared" si="10"/>
        <v>7</v>
      </c>
    </row>
    <row r="200" spans="1:3" x14ac:dyDescent="0.15">
      <c r="A200">
        <f t="shared" si="11"/>
        <v>38917</v>
      </c>
      <c r="B200">
        <f t="shared" si="9"/>
        <v>4</v>
      </c>
      <c r="C200">
        <f t="shared" si="10"/>
        <v>7</v>
      </c>
    </row>
    <row r="201" spans="1:3" x14ac:dyDescent="0.15">
      <c r="A201">
        <f t="shared" si="11"/>
        <v>38918</v>
      </c>
      <c r="B201">
        <f t="shared" si="9"/>
        <v>5</v>
      </c>
      <c r="C201">
        <f t="shared" si="10"/>
        <v>7</v>
      </c>
    </row>
    <row r="202" spans="1:3" x14ac:dyDescent="0.15">
      <c r="A202">
        <f t="shared" si="11"/>
        <v>38919</v>
      </c>
      <c r="B202">
        <f t="shared" si="9"/>
        <v>6</v>
      </c>
      <c r="C202">
        <f t="shared" si="10"/>
        <v>7</v>
      </c>
    </row>
    <row r="203" spans="1:3" x14ac:dyDescent="0.15">
      <c r="A203">
        <f t="shared" si="11"/>
        <v>38920</v>
      </c>
      <c r="B203">
        <f t="shared" si="9"/>
        <v>7</v>
      </c>
      <c r="C203">
        <f t="shared" si="10"/>
        <v>7</v>
      </c>
    </row>
    <row r="204" spans="1:3" x14ac:dyDescent="0.15">
      <c r="A204">
        <f t="shared" si="11"/>
        <v>38921</v>
      </c>
      <c r="B204">
        <f t="shared" si="9"/>
        <v>1</v>
      </c>
      <c r="C204">
        <f t="shared" si="10"/>
        <v>7</v>
      </c>
    </row>
    <row r="205" spans="1:3" x14ac:dyDescent="0.15">
      <c r="A205">
        <f t="shared" si="11"/>
        <v>38922</v>
      </c>
      <c r="B205">
        <f t="shared" si="9"/>
        <v>2</v>
      </c>
      <c r="C205">
        <f t="shared" si="10"/>
        <v>7</v>
      </c>
    </row>
    <row r="206" spans="1:3" x14ac:dyDescent="0.15">
      <c r="A206">
        <f t="shared" si="11"/>
        <v>38923</v>
      </c>
      <c r="B206">
        <f t="shared" si="9"/>
        <v>3</v>
      </c>
      <c r="C206">
        <f t="shared" si="10"/>
        <v>7</v>
      </c>
    </row>
    <row r="207" spans="1:3" x14ac:dyDescent="0.15">
      <c r="A207">
        <f t="shared" si="11"/>
        <v>38924</v>
      </c>
      <c r="B207">
        <f t="shared" si="9"/>
        <v>4</v>
      </c>
      <c r="C207">
        <f t="shared" si="10"/>
        <v>7</v>
      </c>
    </row>
    <row r="208" spans="1:3" x14ac:dyDescent="0.15">
      <c r="A208">
        <f t="shared" si="11"/>
        <v>38925</v>
      </c>
      <c r="B208">
        <f t="shared" si="9"/>
        <v>5</v>
      </c>
      <c r="C208">
        <f t="shared" si="10"/>
        <v>7</v>
      </c>
    </row>
    <row r="209" spans="1:3" x14ac:dyDescent="0.15">
      <c r="A209">
        <f t="shared" si="11"/>
        <v>38926</v>
      </c>
      <c r="B209">
        <f t="shared" si="9"/>
        <v>6</v>
      </c>
      <c r="C209">
        <f t="shared" si="10"/>
        <v>7</v>
      </c>
    </row>
    <row r="210" spans="1:3" x14ac:dyDescent="0.15">
      <c r="A210">
        <f t="shared" si="11"/>
        <v>38927</v>
      </c>
      <c r="B210">
        <f t="shared" si="9"/>
        <v>7</v>
      </c>
      <c r="C210">
        <f t="shared" si="10"/>
        <v>7</v>
      </c>
    </row>
    <row r="211" spans="1:3" x14ac:dyDescent="0.15">
      <c r="A211">
        <f t="shared" si="11"/>
        <v>38928</v>
      </c>
      <c r="B211">
        <f t="shared" si="9"/>
        <v>1</v>
      </c>
      <c r="C211">
        <f t="shared" si="10"/>
        <v>7</v>
      </c>
    </row>
    <row r="212" spans="1:3" x14ac:dyDescent="0.15">
      <c r="A212">
        <f t="shared" si="11"/>
        <v>38929</v>
      </c>
      <c r="B212">
        <f t="shared" si="9"/>
        <v>2</v>
      </c>
      <c r="C212">
        <f t="shared" si="10"/>
        <v>7</v>
      </c>
    </row>
    <row r="213" spans="1:3" x14ac:dyDescent="0.15">
      <c r="A213">
        <f t="shared" si="11"/>
        <v>38930</v>
      </c>
      <c r="B213">
        <f t="shared" si="9"/>
        <v>3</v>
      </c>
      <c r="C213">
        <f t="shared" si="10"/>
        <v>8</v>
      </c>
    </row>
    <row r="214" spans="1:3" x14ac:dyDescent="0.15">
      <c r="A214">
        <f t="shared" si="11"/>
        <v>38931</v>
      </c>
      <c r="B214">
        <f t="shared" si="9"/>
        <v>4</v>
      </c>
      <c r="C214">
        <f t="shared" si="10"/>
        <v>8</v>
      </c>
    </row>
    <row r="215" spans="1:3" x14ac:dyDescent="0.15">
      <c r="A215">
        <f t="shared" si="11"/>
        <v>38932</v>
      </c>
      <c r="B215">
        <f t="shared" si="9"/>
        <v>5</v>
      </c>
      <c r="C215">
        <f t="shared" si="10"/>
        <v>8</v>
      </c>
    </row>
    <row r="216" spans="1:3" x14ac:dyDescent="0.15">
      <c r="A216">
        <f t="shared" si="11"/>
        <v>38933</v>
      </c>
      <c r="B216">
        <f t="shared" si="9"/>
        <v>6</v>
      </c>
      <c r="C216">
        <f t="shared" si="10"/>
        <v>8</v>
      </c>
    </row>
    <row r="217" spans="1:3" x14ac:dyDescent="0.15">
      <c r="A217">
        <f t="shared" si="11"/>
        <v>38934</v>
      </c>
      <c r="B217">
        <f t="shared" si="9"/>
        <v>7</v>
      </c>
      <c r="C217">
        <f t="shared" si="10"/>
        <v>8</v>
      </c>
    </row>
    <row r="218" spans="1:3" x14ac:dyDescent="0.15">
      <c r="A218">
        <f t="shared" si="11"/>
        <v>38935</v>
      </c>
      <c r="B218">
        <f t="shared" si="9"/>
        <v>1</v>
      </c>
      <c r="C218">
        <f t="shared" si="10"/>
        <v>8</v>
      </c>
    </row>
    <row r="219" spans="1:3" x14ac:dyDescent="0.15">
      <c r="A219">
        <f t="shared" si="11"/>
        <v>38936</v>
      </c>
      <c r="B219">
        <f t="shared" si="9"/>
        <v>2</v>
      </c>
      <c r="C219">
        <f t="shared" si="10"/>
        <v>8</v>
      </c>
    </row>
    <row r="220" spans="1:3" x14ac:dyDescent="0.15">
      <c r="A220">
        <f t="shared" si="11"/>
        <v>38937</v>
      </c>
      <c r="B220">
        <f t="shared" si="9"/>
        <v>3</v>
      </c>
      <c r="C220">
        <f t="shared" si="10"/>
        <v>8</v>
      </c>
    </row>
    <row r="221" spans="1:3" x14ac:dyDescent="0.15">
      <c r="A221">
        <f t="shared" si="11"/>
        <v>38938</v>
      </c>
      <c r="B221">
        <f t="shared" si="9"/>
        <v>4</v>
      </c>
      <c r="C221">
        <f t="shared" si="10"/>
        <v>8</v>
      </c>
    </row>
    <row r="222" spans="1:3" x14ac:dyDescent="0.15">
      <c r="A222">
        <f t="shared" si="11"/>
        <v>38939</v>
      </c>
      <c r="B222">
        <f t="shared" si="9"/>
        <v>5</v>
      </c>
      <c r="C222">
        <f t="shared" si="10"/>
        <v>8</v>
      </c>
    </row>
    <row r="223" spans="1:3" x14ac:dyDescent="0.15">
      <c r="A223">
        <f t="shared" si="11"/>
        <v>38940</v>
      </c>
      <c r="B223">
        <f t="shared" si="9"/>
        <v>6</v>
      </c>
      <c r="C223">
        <f t="shared" si="10"/>
        <v>8</v>
      </c>
    </row>
    <row r="224" spans="1:3" x14ac:dyDescent="0.15">
      <c r="A224">
        <f t="shared" si="11"/>
        <v>38941</v>
      </c>
      <c r="B224">
        <f t="shared" si="9"/>
        <v>7</v>
      </c>
      <c r="C224">
        <f t="shared" si="10"/>
        <v>8</v>
      </c>
    </row>
    <row r="225" spans="1:3" x14ac:dyDescent="0.15">
      <c r="A225">
        <f t="shared" si="11"/>
        <v>38942</v>
      </c>
      <c r="B225">
        <f t="shared" si="9"/>
        <v>1</v>
      </c>
      <c r="C225">
        <f t="shared" si="10"/>
        <v>8</v>
      </c>
    </row>
    <row r="226" spans="1:3" x14ac:dyDescent="0.15">
      <c r="A226">
        <f t="shared" si="11"/>
        <v>38943</v>
      </c>
      <c r="B226">
        <f t="shared" si="9"/>
        <v>2</v>
      </c>
      <c r="C226">
        <f t="shared" si="10"/>
        <v>8</v>
      </c>
    </row>
    <row r="227" spans="1:3" x14ac:dyDescent="0.15">
      <c r="A227">
        <f t="shared" si="11"/>
        <v>38944</v>
      </c>
      <c r="B227">
        <f t="shared" si="9"/>
        <v>3</v>
      </c>
      <c r="C227">
        <f t="shared" si="10"/>
        <v>8</v>
      </c>
    </row>
    <row r="228" spans="1:3" x14ac:dyDescent="0.15">
      <c r="A228">
        <f t="shared" si="11"/>
        <v>38945</v>
      </c>
      <c r="B228">
        <f t="shared" si="9"/>
        <v>4</v>
      </c>
      <c r="C228">
        <f t="shared" si="10"/>
        <v>8</v>
      </c>
    </row>
    <row r="229" spans="1:3" x14ac:dyDescent="0.15">
      <c r="A229">
        <f t="shared" si="11"/>
        <v>38946</v>
      </c>
      <c r="B229">
        <f t="shared" si="9"/>
        <v>5</v>
      </c>
      <c r="C229">
        <f t="shared" si="10"/>
        <v>8</v>
      </c>
    </row>
    <row r="230" spans="1:3" x14ac:dyDescent="0.15">
      <c r="A230">
        <f t="shared" si="11"/>
        <v>38947</v>
      </c>
      <c r="B230">
        <f t="shared" si="9"/>
        <v>6</v>
      </c>
      <c r="C230">
        <f t="shared" si="10"/>
        <v>8</v>
      </c>
    </row>
    <row r="231" spans="1:3" x14ac:dyDescent="0.15">
      <c r="A231">
        <f t="shared" si="11"/>
        <v>38948</v>
      </c>
      <c r="B231">
        <f t="shared" si="9"/>
        <v>7</v>
      </c>
      <c r="C231">
        <f t="shared" si="10"/>
        <v>8</v>
      </c>
    </row>
    <row r="232" spans="1:3" x14ac:dyDescent="0.15">
      <c r="A232">
        <f t="shared" si="11"/>
        <v>38949</v>
      </c>
      <c r="B232">
        <f t="shared" si="9"/>
        <v>1</v>
      </c>
      <c r="C232">
        <f t="shared" si="10"/>
        <v>8</v>
      </c>
    </row>
    <row r="233" spans="1:3" x14ac:dyDescent="0.15">
      <c r="A233">
        <f t="shared" si="11"/>
        <v>38950</v>
      </c>
      <c r="B233">
        <f t="shared" si="9"/>
        <v>2</v>
      </c>
      <c r="C233">
        <f t="shared" si="10"/>
        <v>8</v>
      </c>
    </row>
    <row r="234" spans="1:3" x14ac:dyDescent="0.15">
      <c r="A234">
        <f t="shared" si="11"/>
        <v>38951</v>
      </c>
      <c r="B234">
        <f t="shared" si="9"/>
        <v>3</v>
      </c>
      <c r="C234">
        <f t="shared" si="10"/>
        <v>8</v>
      </c>
    </row>
    <row r="235" spans="1:3" x14ac:dyDescent="0.15">
      <c r="A235">
        <f t="shared" si="11"/>
        <v>38952</v>
      </c>
      <c r="B235">
        <f t="shared" si="9"/>
        <v>4</v>
      </c>
      <c r="C235">
        <f t="shared" si="10"/>
        <v>8</v>
      </c>
    </row>
    <row r="236" spans="1:3" x14ac:dyDescent="0.15">
      <c r="A236">
        <f t="shared" si="11"/>
        <v>38953</v>
      </c>
      <c r="B236">
        <f t="shared" si="9"/>
        <v>5</v>
      </c>
      <c r="C236">
        <f t="shared" si="10"/>
        <v>8</v>
      </c>
    </row>
    <row r="237" spans="1:3" x14ac:dyDescent="0.15">
      <c r="A237">
        <f t="shared" si="11"/>
        <v>38954</v>
      </c>
      <c r="B237">
        <f t="shared" si="9"/>
        <v>6</v>
      </c>
      <c r="C237">
        <f t="shared" si="10"/>
        <v>8</v>
      </c>
    </row>
    <row r="238" spans="1:3" x14ac:dyDescent="0.15">
      <c r="A238">
        <f t="shared" si="11"/>
        <v>38955</v>
      </c>
      <c r="B238">
        <f t="shared" si="9"/>
        <v>7</v>
      </c>
      <c r="C238">
        <f t="shared" si="10"/>
        <v>8</v>
      </c>
    </row>
    <row r="239" spans="1:3" x14ac:dyDescent="0.15">
      <c r="A239">
        <f t="shared" si="11"/>
        <v>38956</v>
      </c>
      <c r="B239">
        <f t="shared" si="9"/>
        <v>1</v>
      </c>
      <c r="C239">
        <f t="shared" si="10"/>
        <v>8</v>
      </c>
    </row>
    <row r="240" spans="1:3" x14ac:dyDescent="0.15">
      <c r="A240">
        <f t="shared" si="11"/>
        <v>38957</v>
      </c>
      <c r="B240">
        <f t="shared" si="9"/>
        <v>2</v>
      </c>
      <c r="C240">
        <f t="shared" si="10"/>
        <v>8</v>
      </c>
    </row>
    <row r="241" spans="1:3" x14ac:dyDescent="0.15">
      <c r="A241">
        <f t="shared" si="11"/>
        <v>38958</v>
      </c>
      <c r="B241">
        <f t="shared" si="9"/>
        <v>3</v>
      </c>
      <c r="C241">
        <f t="shared" si="10"/>
        <v>8</v>
      </c>
    </row>
    <row r="242" spans="1:3" x14ac:dyDescent="0.15">
      <c r="A242">
        <f t="shared" si="11"/>
        <v>38959</v>
      </c>
      <c r="B242">
        <f t="shared" si="9"/>
        <v>4</v>
      </c>
      <c r="C242">
        <f t="shared" si="10"/>
        <v>8</v>
      </c>
    </row>
    <row r="243" spans="1:3" x14ac:dyDescent="0.15">
      <c r="A243">
        <f t="shared" si="11"/>
        <v>38960</v>
      </c>
      <c r="B243">
        <f t="shared" si="9"/>
        <v>5</v>
      </c>
      <c r="C243">
        <f t="shared" si="10"/>
        <v>8</v>
      </c>
    </row>
    <row r="244" spans="1:3" x14ac:dyDescent="0.15">
      <c r="A244">
        <f t="shared" si="11"/>
        <v>38961</v>
      </c>
      <c r="B244">
        <f t="shared" si="9"/>
        <v>6</v>
      </c>
      <c r="C244">
        <f t="shared" si="10"/>
        <v>9</v>
      </c>
    </row>
    <row r="245" spans="1:3" x14ac:dyDescent="0.15">
      <c r="A245">
        <f t="shared" si="11"/>
        <v>38962</v>
      </c>
      <c r="B245">
        <f t="shared" si="9"/>
        <v>7</v>
      </c>
      <c r="C245">
        <f t="shared" si="10"/>
        <v>9</v>
      </c>
    </row>
    <row r="246" spans="1:3" x14ac:dyDescent="0.15">
      <c r="A246">
        <f t="shared" si="11"/>
        <v>38963</v>
      </c>
      <c r="B246">
        <f t="shared" si="9"/>
        <v>1</v>
      </c>
      <c r="C246">
        <f t="shared" si="10"/>
        <v>9</v>
      </c>
    </row>
    <row r="247" spans="1:3" x14ac:dyDescent="0.15">
      <c r="A247">
        <f t="shared" si="11"/>
        <v>38964</v>
      </c>
      <c r="B247">
        <f t="shared" si="9"/>
        <v>2</v>
      </c>
      <c r="C247">
        <f t="shared" si="10"/>
        <v>9</v>
      </c>
    </row>
    <row r="248" spans="1:3" x14ac:dyDescent="0.15">
      <c r="A248">
        <f t="shared" si="11"/>
        <v>38965</v>
      </c>
      <c r="B248">
        <f t="shared" si="9"/>
        <v>3</v>
      </c>
      <c r="C248">
        <f t="shared" si="10"/>
        <v>9</v>
      </c>
    </row>
    <row r="249" spans="1:3" x14ac:dyDescent="0.15">
      <c r="A249">
        <f t="shared" si="11"/>
        <v>38966</v>
      </c>
      <c r="B249">
        <f t="shared" si="9"/>
        <v>4</v>
      </c>
      <c r="C249">
        <f t="shared" si="10"/>
        <v>9</v>
      </c>
    </row>
    <row r="250" spans="1:3" x14ac:dyDescent="0.15">
      <c r="A250">
        <f t="shared" si="11"/>
        <v>38967</v>
      </c>
      <c r="B250">
        <f t="shared" si="9"/>
        <v>5</v>
      </c>
      <c r="C250">
        <f t="shared" si="10"/>
        <v>9</v>
      </c>
    </row>
    <row r="251" spans="1:3" x14ac:dyDescent="0.15">
      <c r="A251">
        <f t="shared" si="11"/>
        <v>38968</v>
      </c>
      <c r="B251">
        <f t="shared" si="9"/>
        <v>6</v>
      </c>
      <c r="C251">
        <f t="shared" si="10"/>
        <v>9</v>
      </c>
    </row>
    <row r="252" spans="1:3" x14ac:dyDescent="0.15">
      <c r="A252">
        <f t="shared" si="11"/>
        <v>38969</v>
      </c>
      <c r="B252">
        <f t="shared" si="9"/>
        <v>7</v>
      </c>
      <c r="C252">
        <f t="shared" si="10"/>
        <v>9</v>
      </c>
    </row>
    <row r="253" spans="1:3" x14ac:dyDescent="0.15">
      <c r="A253">
        <f t="shared" si="11"/>
        <v>38970</v>
      </c>
      <c r="B253">
        <f t="shared" si="9"/>
        <v>1</v>
      </c>
      <c r="C253">
        <f t="shared" si="10"/>
        <v>9</v>
      </c>
    </row>
    <row r="254" spans="1:3" x14ac:dyDescent="0.15">
      <c r="A254">
        <f t="shared" si="11"/>
        <v>38971</v>
      </c>
      <c r="B254">
        <f t="shared" si="9"/>
        <v>2</v>
      </c>
      <c r="C254">
        <f t="shared" si="10"/>
        <v>9</v>
      </c>
    </row>
    <row r="255" spans="1:3" x14ac:dyDescent="0.15">
      <c r="A255">
        <f t="shared" si="11"/>
        <v>38972</v>
      </c>
      <c r="B255">
        <f t="shared" si="9"/>
        <v>3</v>
      </c>
      <c r="C255">
        <f t="shared" si="10"/>
        <v>9</v>
      </c>
    </row>
    <row r="256" spans="1:3" x14ac:dyDescent="0.15">
      <c r="A256">
        <f t="shared" si="11"/>
        <v>38973</v>
      </c>
      <c r="B256">
        <f t="shared" si="9"/>
        <v>4</v>
      </c>
      <c r="C256">
        <f t="shared" si="10"/>
        <v>9</v>
      </c>
    </row>
    <row r="257" spans="1:3" x14ac:dyDescent="0.15">
      <c r="A257">
        <f t="shared" si="11"/>
        <v>38974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15">
      <c r="A258">
        <f t="shared" ref="A258:A321" si="14">+A257+1</f>
        <v>38975</v>
      </c>
      <c r="B258">
        <f t="shared" si="12"/>
        <v>6</v>
      </c>
      <c r="C258">
        <f t="shared" si="13"/>
        <v>9</v>
      </c>
    </row>
    <row r="259" spans="1:3" x14ac:dyDescent="0.15">
      <c r="A259">
        <f t="shared" si="14"/>
        <v>38976</v>
      </c>
      <c r="B259">
        <f t="shared" si="12"/>
        <v>7</v>
      </c>
      <c r="C259">
        <f t="shared" si="13"/>
        <v>9</v>
      </c>
    </row>
    <row r="260" spans="1:3" x14ac:dyDescent="0.15">
      <c r="A260">
        <f t="shared" si="14"/>
        <v>38977</v>
      </c>
      <c r="B260">
        <f t="shared" si="12"/>
        <v>1</v>
      </c>
      <c r="C260">
        <f t="shared" si="13"/>
        <v>9</v>
      </c>
    </row>
    <row r="261" spans="1:3" x14ac:dyDescent="0.15">
      <c r="A261">
        <f t="shared" si="14"/>
        <v>38978</v>
      </c>
      <c r="B261">
        <f t="shared" si="12"/>
        <v>2</v>
      </c>
      <c r="C261">
        <f t="shared" si="13"/>
        <v>9</v>
      </c>
    </row>
    <row r="262" spans="1:3" x14ac:dyDescent="0.15">
      <c r="A262">
        <f t="shared" si="14"/>
        <v>38979</v>
      </c>
      <c r="B262">
        <f t="shared" si="12"/>
        <v>3</v>
      </c>
      <c r="C262">
        <f t="shared" si="13"/>
        <v>9</v>
      </c>
    </row>
    <row r="263" spans="1:3" x14ac:dyDescent="0.15">
      <c r="A263">
        <f t="shared" si="14"/>
        <v>38980</v>
      </c>
      <c r="B263">
        <f t="shared" si="12"/>
        <v>4</v>
      </c>
      <c r="C263">
        <f t="shared" si="13"/>
        <v>9</v>
      </c>
    </row>
    <row r="264" spans="1:3" x14ac:dyDescent="0.15">
      <c r="A264">
        <f t="shared" si="14"/>
        <v>38981</v>
      </c>
      <c r="B264">
        <f t="shared" si="12"/>
        <v>5</v>
      </c>
      <c r="C264">
        <f t="shared" si="13"/>
        <v>9</v>
      </c>
    </row>
    <row r="265" spans="1:3" x14ac:dyDescent="0.15">
      <c r="A265">
        <f t="shared" si="14"/>
        <v>38982</v>
      </c>
      <c r="B265">
        <f t="shared" si="12"/>
        <v>6</v>
      </c>
      <c r="C265">
        <f t="shared" si="13"/>
        <v>9</v>
      </c>
    </row>
    <row r="266" spans="1:3" x14ac:dyDescent="0.15">
      <c r="A266">
        <f t="shared" si="14"/>
        <v>38983</v>
      </c>
      <c r="B266">
        <f t="shared" si="12"/>
        <v>7</v>
      </c>
      <c r="C266">
        <f t="shared" si="13"/>
        <v>9</v>
      </c>
    </row>
    <row r="267" spans="1:3" x14ac:dyDescent="0.15">
      <c r="A267">
        <f t="shared" si="14"/>
        <v>38984</v>
      </c>
      <c r="B267">
        <f t="shared" si="12"/>
        <v>1</v>
      </c>
      <c r="C267">
        <f t="shared" si="13"/>
        <v>9</v>
      </c>
    </row>
    <row r="268" spans="1:3" x14ac:dyDescent="0.15">
      <c r="A268">
        <f t="shared" si="14"/>
        <v>38985</v>
      </c>
      <c r="B268">
        <f t="shared" si="12"/>
        <v>2</v>
      </c>
      <c r="C268">
        <f t="shared" si="13"/>
        <v>9</v>
      </c>
    </row>
    <row r="269" spans="1:3" x14ac:dyDescent="0.15">
      <c r="A269">
        <f t="shared" si="14"/>
        <v>38986</v>
      </c>
      <c r="B269">
        <f t="shared" si="12"/>
        <v>3</v>
      </c>
      <c r="C269">
        <f t="shared" si="13"/>
        <v>9</v>
      </c>
    </row>
    <row r="270" spans="1:3" x14ac:dyDescent="0.15">
      <c r="A270">
        <f t="shared" si="14"/>
        <v>38987</v>
      </c>
      <c r="B270">
        <f t="shared" si="12"/>
        <v>4</v>
      </c>
      <c r="C270">
        <f t="shared" si="13"/>
        <v>9</v>
      </c>
    </row>
    <row r="271" spans="1:3" x14ac:dyDescent="0.15">
      <c r="A271">
        <f t="shared" si="14"/>
        <v>38988</v>
      </c>
      <c r="B271">
        <f t="shared" si="12"/>
        <v>5</v>
      </c>
      <c r="C271">
        <f t="shared" si="13"/>
        <v>9</v>
      </c>
    </row>
    <row r="272" spans="1:3" x14ac:dyDescent="0.15">
      <c r="A272">
        <f t="shared" si="14"/>
        <v>38989</v>
      </c>
      <c r="B272">
        <f t="shared" si="12"/>
        <v>6</v>
      </c>
      <c r="C272">
        <f t="shared" si="13"/>
        <v>9</v>
      </c>
    </row>
    <row r="273" spans="1:3" x14ac:dyDescent="0.15">
      <c r="A273">
        <f t="shared" si="14"/>
        <v>38990</v>
      </c>
      <c r="B273">
        <f t="shared" si="12"/>
        <v>7</v>
      </c>
      <c r="C273">
        <f t="shared" si="13"/>
        <v>9</v>
      </c>
    </row>
    <row r="274" spans="1:3" x14ac:dyDescent="0.15">
      <c r="A274">
        <f t="shared" si="14"/>
        <v>38991</v>
      </c>
      <c r="B274">
        <f t="shared" si="12"/>
        <v>1</v>
      </c>
      <c r="C274">
        <f t="shared" si="13"/>
        <v>10</v>
      </c>
    </row>
    <row r="275" spans="1:3" x14ac:dyDescent="0.15">
      <c r="A275">
        <f t="shared" si="14"/>
        <v>38992</v>
      </c>
      <c r="B275">
        <f t="shared" si="12"/>
        <v>2</v>
      </c>
      <c r="C275">
        <f t="shared" si="13"/>
        <v>10</v>
      </c>
    </row>
    <row r="276" spans="1:3" x14ac:dyDescent="0.15">
      <c r="A276">
        <f t="shared" si="14"/>
        <v>38993</v>
      </c>
      <c r="B276">
        <f t="shared" si="12"/>
        <v>3</v>
      </c>
      <c r="C276">
        <f t="shared" si="13"/>
        <v>10</v>
      </c>
    </row>
    <row r="277" spans="1:3" x14ac:dyDescent="0.15">
      <c r="A277">
        <f t="shared" si="14"/>
        <v>38994</v>
      </c>
      <c r="B277">
        <f t="shared" si="12"/>
        <v>4</v>
      </c>
      <c r="C277">
        <f t="shared" si="13"/>
        <v>10</v>
      </c>
    </row>
    <row r="278" spans="1:3" x14ac:dyDescent="0.15">
      <c r="A278">
        <f t="shared" si="14"/>
        <v>38995</v>
      </c>
      <c r="B278">
        <f t="shared" si="12"/>
        <v>5</v>
      </c>
      <c r="C278">
        <f t="shared" si="13"/>
        <v>10</v>
      </c>
    </row>
    <row r="279" spans="1:3" x14ac:dyDescent="0.15">
      <c r="A279">
        <f t="shared" si="14"/>
        <v>38996</v>
      </c>
      <c r="B279">
        <f t="shared" si="12"/>
        <v>6</v>
      </c>
      <c r="C279">
        <f t="shared" si="13"/>
        <v>10</v>
      </c>
    </row>
    <row r="280" spans="1:3" x14ac:dyDescent="0.15">
      <c r="A280">
        <f t="shared" si="14"/>
        <v>38997</v>
      </c>
      <c r="B280">
        <f t="shared" si="12"/>
        <v>7</v>
      </c>
      <c r="C280">
        <f t="shared" si="13"/>
        <v>10</v>
      </c>
    </row>
    <row r="281" spans="1:3" x14ac:dyDescent="0.15">
      <c r="A281">
        <f t="shared" si="14"/>
        <v>38998</v>
      </c>
      <c r="B281">
        <f t="shared" si="12"/>
        <v>1</v>
      </c>
      <c r="C281">
        <f t="shared" si="13"/>
        <v>10</v>
      </c>
    </row>
    <row r="282" spans="1:3" x14ac:dyDescent="0.15">
      <c r="A282">
        <f t="shared" si="14"/>
        <v>38999</v>
      </c>
      <c r="B282">
        <f t="shared" si="12"/>
        <v>2</v>
      </c>
      <c r="C282">
        <f t="shared" si="13"/>
        <v>10</v>
      </c>
    </row>
    <row r="283" spans="1:3" x14ac:dyDescent="0.15">
      <c r="A283">
        <f t="shared" si="14"/>
        <v>39000</v>
      </c>
      <c r="B283">
        <f t="shared" si="12"/>
        <v>3</v>
      </c>
      <c r="C283">
        <f t="shared" si="13"/>
        <v>10</v>
      </c>
    </row>
    <row r="284" spans="1:3" x14ac:dyDescent="0.15">
      <c r="A284">
        <f t="shared" si="14"/>
        <v>39001</v>
      </c>
      <c r="B284">
        <f t="shared" si="12"/>
        <v>4</v>
      </c>
      <c r="C284">
        <f t="shared" si="13"/>
        <v>10</v>
      </c>
    </row>
    <row r="285" spans="1:3" x14ac:dyDescent="0.15">
      <c r="A285">
        <f t="shared" si="14"/>
        <v>39002</v>
      </c>
      <c r="B285">
        <f t="shared" si="12"/>
        <v>5</v>
      </c>
      <c r="C285">
        <f t="shared" si="13"/>
        <v>10</v>
      </c>
    </row>
    <row r="286" spans="1:3" x14ac:dyDescent="0.15">
      <c r="A286">
        <f t="shared" si="14"/>
        <v>39003</v>
      </c>
      <c r="B286">
        <f t="shared" si="12"/>
        <v>6</v>
      </c>
      <c r="C286">
        <f t="shared" si="13"/>
        <v>10</v>
      </c>
    </row>
    <row r="287" spans="1:3" x14ac:dyDescent="0.15">
      <c r="A287">
        <f t="shared" si="14"/>
        <v>39004</v>
      </c>
      <c r="B287">
        <f t="shared" si="12"/>
        <v>7</v>
      </c>
      <c r="C287">
        <f t="shared" si="13"/>
        <v>10</v>
      </c>
    </row>
    <row r="288" spans="1:3" x14ac:dyDescent="0.15">
      <c r="A288">
        <f t="shared" si="14"/>
        <v>39005</v>
      </c>
      <c r="B288">
        <f t="shared" si="12"/>
        <v>1</v>
      </c>
      <c r="C288">
        <f t="shared" si="13"/>
        <v>10</v>
      </c>
    </row>
    <row r="289" spans="1:3" x14ac:dyDescent="0.15">
      <c r="A289">
        <f t="shared" si="14"/>
        <v>39006</v>
      </c>
      <c r="B289">
        <f t="shared" si="12"/>
        <v>2</v>
      </c>
      <c r="C289">
        <f t="shared" si="13"/>
        <v>10</v>
      </c>
    </row>
    <row r="290" spans="1:3" x14ac:dyDescent="0.15">
      <c r="A290">
        <f t="shared" si="14"/>
        <v>39007</v>
      </c>
      <c r="B290">
        <f t="shared" si="12"/>
        <v>3</v>
      </c>
      <c r="C290">
        <f t="shared" si="13"/>
        <v>10</v>
      </c>
    </row>
    <row r="291" spans="1:3" x14ac:dyDescent="0.15">
      <c r="A291">
        <f t="shared" si="14"/>
        <v>39008</v>
      </c>
      <c r="B291">
        <f t="shared" si="12"/>
        <v>4</v>
      </c>
      <c r="C291">
        <f t="shared" si="13"/>
        <v>10</v>
      </c>
    </row>
    <row r="292" spans="1:3" x14ac:dyDescent="0.15">
      <c r="A292">
        <f t="shared" si="14"/>
        <v>39009</v>
      </c>
      <c r="B292">
        <f t="shared" si="12"/>
        <v>5</v>
      </c>
      <c r="C292">
        <f t="shared" si="13"/>
        <v>10</v>
      </c>
    </row>
    <row r="293" spans="1:3" x14ac:dyDescent="0.15">
      <c r="A293">
        <f t="shared" si="14"/>
        <v>39010</v>
      </c>
      <c r="B293">
        <f t="shared" si="12"/>
        <v>6</v>
      </c>
      <c r="C293">
        <f t="shared" si="13"/>
        <v>10</v>
      </c>
    </row>
    <row r="294" spans="1:3" x14ac:dyDescent="0.15">
      <c r="A294">
        <f t="shared" si="14"/>
        <v>39011</v>
      </c>
      <c r="B294">
        <f t="shared" si="12"/>
        <v>7</v>
      </c>
      <c r="C294">
        <f t="shared" si="13"/>
        <v>10</v>
      </c>
    </row>
    <row r="295" spans="1:3" x14ac:dyDescent="0.15">
      <c r="A295">
        <f t="shared" si="14"/>
        <v>39012</v>
      </c>
      <c r="B295">
        <f t="shared" si="12"/>
        <v>1</v>
      </c>
      <c r="C295">
        <f t="shared" si="13"/>
        <v>10</v>
      </c>
    </row>
    <row r="296" spans="1:3" x14ac:dyDescent="0.15">
      <c r="A296">
        <f t="shared" si="14"/>
        <v>39013</v>
      </c>
      <c r="B296">
        <f t="shared" si="12"/>
        <v>2</v>
      </c>
      <c r="C296">
        <f t="shared" si="13"/>
        <v>10</v>
      </c>
    </row>
    <row r="297" spans="1:3" x14ac:dyDescent="0.15">
      <c r="A297">
        <f t="shared" si="14"/>
        <v>39014</v>
      </c>
      <c r="B297">
        <f t="shared" si="12"/>
        <v>3</v>
      </c>
      <c r="C297">
        <f t="shared" si="13"/>
        <v>10</v>
      </c>
    </row>
    <row r="298" spans="1:3" x14ac:dyDescent="0.15">
      <c r="A298">
        <f t="shared" si="14"/>
        <v>39015</v>
      </c>
      <c r="B298">
        <f t="shared" si="12"/>
        <v>4</v>
      </c>
      <c r="C298">
        <f t="shared" si="13"/>
        <v>10</v>
      </c>
    </row>
    <row r="299" spans="1:3" x14ac:dyDescent="0.15">
      <c r="A299">
        <f t="shared" si="14"/>
        <v>39016</v>
      </c>
      <c r="B299">
        <f t="shared" si="12"/>
        <v>5</v>
      </c>
      <c r="C299">
        <f t="shared" si="13"/>
        <v>10</v>
      </c>
    </row>
    <row r="300" spans="1:3" x14ac:dyDescent="0.15">
      <c r="A300">
        <f t="shared" si="14"/>
        <v>39017</v>
      </c>
      <c r="B300">
        <f t="shared" si="12"/>
        <v>6</v>
      </c>
      <c r="C300">
        <f t="shared" si="13"/>
        <v>10</v>
      </c>
    </row>
    <row r="301" spans="1:3" x14ac:dyDescent="0.15">
      <c r="A301">
        <f t="shared" si="14"/>
        <v>39018</v>
      </c>
      <c r="B301">
        <f t="shared" si="12"/>
        <v>7</v>
      </c>
      <c r="C301">
        <f t="shared" si="13"/>
        <v>10</v>
      </c>
    </row>
    <row r="302" spans="1:3" x14ac:dyDescent="0.15">
      <c r="A302">
        <f t="shared" si="14"/>
        <v>39019</v>
      </c>
      <c r="B302">
        <f t="shared" si="12"/>
        <v>1</v>
      </c>
      <c r="C302">
        <f t="shared" si="13"/>
        <v>10</v>
      </c>
    </row>
    <row r="303" spans="1:3" x14ac:dyDescent="0.15">
      <c r="A303">
        <f t="shared" si="14"/>
        <v>39020</v>
      </c>
      <c r="B303">
        <f t="shared" si="12"/>
        <v>2</v>
      </c>
      <c r="C303">
        <f t="shared" si="13"/>
        <v>10</v>
      </c>
    </row>
    <row r="304" spans="1:3" x14ac:dyDescent="0.15">
      <c r="A304">
        <f t="shared" si="14"/>
        <v>39021</v>
      </c>
      <c r="B304">
        <f t="shared" si="12"/>
        <v>3</v>
      </c>
      <c r="C304">
        <f t="shared" si="13"/>
        <v>10</v>
      </c>
    </row>
    <row r="305" spans="1:3" x14ac:dyDescent="0.15">
      <c r="A305">
        <f t="shared" si="14"/>
        <v>39022</v>
      </c>
      <c r="B305">
        <f t="shared" si="12"/>
        <v>4</v>
      </c>
      <c r="C305">
        <f t="shared" si="13"/>
        <v>11</v>
      </c>
    </row>
    <row r="306" spans="1:3" x14ac:dyDescent="0.15">
      <c r="A306">
        <f t="shared" si="14"/>
        <v>39023</v>
      </c>
      <c r="B306">
        <f t="shared" si="12"/>
        <v>5</v>
      </c>
      <c r="C306">
        <f t="shared" si="13"/>
        <v>11</v>
      </c>
    </row>
    <row r="307" spans="1:3" x14ac:dyDescent="0.15">
      <c r="A307">
        <f t="shared" si="14"/>
        <v>39024</v>
      </c>
      <c r="B307">
        <f t="shared" si="12"/>
        <v>6</v>
      </c>
      <c r="C307">
        <f t="shared" si="13"/>
        <v>11</v>
      </c>
    </row>
    <row r="308" spans="1:3" x14ac:dyDescent="0.15">
      <c r="A308">
        <f t="shared" si="14"/>
        <v>39025</v>
      </c>
      <c r="B308">
        <f t="shared" si="12"/>
        <v>7</v>
      </c>
      <c r="C308">
        <f t="shared" si="13"/>
        <v>11</v>
      </c>
    </row>
    <row r="309" spans="1:3" x14ac:dyDescent="0.15">
      <c r="A309">
        <f t="shared" si="14"/>
        <v>39026</v>
      </c>
      <c r="B309">
        <f t="shared" si="12"/>
        <v>1</v>
      </c>
      <c r="C309">
        <f t="shared" si="13"/>
        <v>11</v>
      </c>
    </row>
    <row r="310" spans="1:3" x14ac:dyDescent="0.15">
      <c r="A310">
        <f t="shared" si="14"/>
        <v>39027</v>
      </c>
      <c r="B310">
        <f t="shared" si="12"/>
        <v>2</v>
      </c>
      <c r="C310">
        <f t="shared" si="13"/>
        <v>11</v>
      </c>
    </row>
    <row r="311" spans="1:3" x14ac:dyDescent="0.15">
      <c r="A311">
        <f t="shared" si="14"/>
        <v>39028</v>
      </c>
      <c r="B311">
        <f t="shared" si="12"/>
        <v>3</v>
      </c>
      <c r="C311">
        <f t="shared" si="13"/>
        <v>11</v>
      </c>
    </row>
    <row r="312" spans="1:3" x14ac:dyDescent="0.15">
      <c r="A312">
        <f t="shared" si="14"/>
        <v>39029</v>
      </c>
      <c r="B312">
        <f t="shared" si="12"/>
        <v>4</v>
      </c>
      <c r="C312">
        <f t="shared" si="13"/>
        <v>11</v>
      </c>
    </row>
    <row r="313" spans="1:3" x14ac:dyDescent="0.15">
      <c r="A313">
        <f t="shared" si="14"/>
        <v>39030</v>
      </c>
      <c r="B313">
        <f t="shared" si="12"/>
        <v>5</v>
      </c>
      <c r="C313">
        <f t="shared" si="13"/>
        <v>11</v>
      </c>
    </row>
    <row r="314" spans="1:3" x14ac:dyDescent="0.15">
      <c r="A314">
        <f t="shared" si="14"/>
        <v>39031</v>
      </c>
      <c r="B314">
        <f t="shared" si="12"/>
        <v>6</v>
      </c>
      <c r="C314">
        <f t="shared" si="13"/>
        <v>11</v>
      </c>
    </row>
    <row r="315" spans="1:3" x14ac:dyDescent="0.15">
      <c r="A315">
        <f t="shared" si="14"/>
        <v>39032</v>
      </c>
      <c r="B315">
        <f t="shared" si="12"/>
        <v>7</v>
      </c>
      <c r="C315">
        <f t="shared" si="13"/>
        <v>11</v>
      </c>
    </row>
    <row r="316" spans="1:3" x14ac:dyDescent="0.15">
      <c r="A316">
        <f t="shared" si="14"/>
        <v>39033</v>
      </c>
      <c r="B316">
        <f t="shared" si="12"/>
        <v>1</v>
      </c>
      <c r="C316">
        <f t="shared" si="13"/>
        <v>11</v>
      </c>
    </row>
    <row r="317" spans="1:3" x14ac:dyDescent="0.15">
      <c r="A317">
        <f t="shared" si="14"/>
        <v>39034</v>
      </c>
      <c r="B317">
        <f t="shared" si="12"/>
        <v>2</v>
      </c>
      <c r="C317">
        <f t="shared" si="13"/>
        <v>11</v>
      </c>
    </row>
    <row r="318" spans="1:3" x14ac:dyDescent="0.15">
      <c r="A318">
        <f t="shared" si="14"/>
        <v>39035</v>
      </c>
      <c r="B318">
        <f t="shared" si="12"/>
        <v>3</v>
      </c>
      <c r="C318">
        <f t="shared" si="13"/>
        <v>11</v>
      </c>
    </row>
    <row r="319" spans="1:3" x14ac:dyDescent="0.15">
      <c r="A319">
        <f t="shared" si="14"/>
        <v>39036</v>
      </c>
      <c r="B319">
        <f t="shared" si="12"/>
        <v>4</v>
      </c>
      <c r="C319">
        <f t="shared" si="13"/>
        <v>11</v>
      </c>
    </row>
    <row r="320" spans="1:3" x14ac:dyDescent="0.15">
      <c r="A320">
        <f t="shared" si="14"/>
        <v>39037</v>
      </c>
      <c r="B320">
        <f t="shared" si="12"/>
        <v>5</v>
      </c>
      <c r="C320">
        <f t="shared" si="13"/>
        <v>11</v>
      </c>
    </row>
    <row r="321" spans="1:3" x14ac:dyDescent="0.15">
      <c r="A321">
        <f t="shared" si="14"/>
        <v>39038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15">
      <c r="A322">
        <f t="shared" ref="A322:A365" si="17">+A321+1</f>
        <v>39039</v>
      </c>
      <c r="B322">
        <f t="shared" si="15"/>
        <v>7</v>
      </c>
      <c r="C322">
        <f t="shared" si="16"/>
        <v>11</v>
      </c>
    </row>
    <row r="323" spans="1:3" x14ac:dyDescent="0.15">
      <c r="A323">
        <f t="shared" si="17"/>
        <v>39040</v>
      </c>
      <c r="B323">
        <f t="shared" si="15"/>
        <v>1</v>
      </c>
      <c r="C323">
        <f t="shared" si="16"/>
        <v>11</v>
      </c>
    </row>
    <row r="324" spans="1:3" x14ac:dyDescent="0.15">
      <c r="A324">
        <f t="shared" si="17"/>
        <v>39041</v>
      </c>
      <c r="B324">
        <f t="shared" si="15"/>
        <v>2</v>
      </c>
      <c r="C324">
        <f t="shared" si="16"/>
        <v>11</v>
      </c>
    </row>
    <row r="325" spans="1:3" x14ac:dyDescent="0.15">
      <c r="A325">
        <f t="shared" si="17"/>
        <v>39042</v>
      </c>
      <c r="B325">
        <f t="shared" si="15"/>
        <v>3</v>
      </c>
      <c r="C325">
        <f t="shared" si="16"/>
        <v>11</v>
      </c>
    </row>
    <row r="326" spans="1:3" x14ac:dyDescent="0.15">
      <c r="A326">
        <f t="shared" si="17"/>
        <v>39043</v>
      </c>
      <c r="B326">
        <f t="shared" si="15"/>
        <v>4</v>
      </c>
      <c r="C326">
        <f t="shared" si="16"/>
        <v>11</v>
      </c>
    </row>
    <row r="327" spans="1:3" x14ac:dyDescent="0.15">
      <c r="A327">
        <f t="shared" si="17"/>
        <v>39044</v>
      </c>
      <c r="B327">
        <f t="shared" si="15"/>
        <v>5</v>
      </c>
      <c r="C327">
        <f t="shared" si="16"/>
        <v>11</v>
      </c>
    </row>
    <row r="328" spans="1:3" x14ac:dyDescent="0.15">
      <c r="A328">
        <f t="shared" si="17"/>
        <v>39045</v>
      </c>
      <c r="B328">
        <f t="shared" si="15"/>
        <v>6</v>
      </c>
      <c r="C328">
        <f t="shared" si="16"/>
        <v>11</v>
      </c>
    </row>
    <row r="329" spans="1:3" x14ac:dyDescent="0.15">
      <c r="A329">
        <f t="shared" si="17"/>
        <v>39046</v>
      </c>
      <c r="B329">
        <f t="shared" si="15"/>
        <v>7</v>
      </c>
      <c r="C329">
        <f t="shared" si="16"/>
        <v>11</v>
      </c>
    </row>
    <row r="330" spans="1:3" x14ac:dyDescent="0.15">
      <c r="A330">
        <f t="shared" si="17"/>
        <v>39047</v>
      </c>
      <c r="B330">
        <f t="shared" si="15"/>
        <v>1</v>
      </c>
      <c r="C330">
        <f t="shared" si="16"/>
        <v>11</v>
      </c>
    </row>
    <row r="331" spans="1:3" x14ac:dyDescent="0.15">
      <c r="A331">
        <f t="shared" si="17"/>
        <v>39048</v>
      </c>
      <c r="B331">
        <f t="shared" si="15"/>
        <v>2</v>
      </c>
      <c r="C331">
        <f t="shared" si="16"/>
        <v>11</v>
      </c>
    </row>
    <row r="332" spans="1:3" x14ac:dyDescent="0.15">
      <c r="A332">
        <f t="shared" si="17"/>
        <v>39049</v>
      </c>
      <c r="B332">
        <f t="shared" si="15"/>
        <v>3</v>
      </c>
      <c r="C332">
        <f t="shared" si="16"/>
        <v>11</v>
      </c>
    </row>
    <row r="333" spans="1:3" x14ac:dyDescent="0.15">
      <c r="A333">
        <f t="shared" si="17"/>
        <v>39050</v>
      </c>
      <c r="B333">
        <f t="shared" si="15"/>
        <v>4</v>
      </c>
      <c r="C333">
        <f t="shared" si="16"/>
        <v>11</v>
      </c>
    </row>
    <row r="334" spans="1:3" x14ac:dyDescent="0.15">
      <c r="A334">
        <f t="shared" si="17"/>
        <v>39051</v>
      </c>
      <c r="B334">
        <f t="shared" si="15"/>
        <v>5</v>
      </c>
      <c r="C334">
        <f t="shared" si="16"/>
        <v>11</v>
      </c>
    </row>
    <row r="335" spans="1:3" x14ac:dyDescent="0.15">
      <c r="A335">
        <f t="shared" si="17"/>
        <v>39052</v>
      </c>
      <c r="B335">
        <f t="shared" si="15"/>
        <v>6</v>
      </c>
      <c r="C335">
        <f t="shared" si="16"/>
        <v>12</v>
      </c>
    </row>
    <row r="336" spans="1:3" x14ac:dyDescent="0.15">
      <c r="A336">
        <f t="shared" si="17"/>
        <v>39053</v>
      </c>
      <c r="B336">
        <f t="shared" si="15"/>
        <v>7</v>
      </c>
      <c r="C336">
        <f t="shared" si="16"/>
        <v>12</v>
      </c>
    </row>
    <row r="337" spans="1:3" x14ac:dyDescent="0.15">
      <c r="A337">
        <f t="shared" si="17"/>
        <v>39054</v>
      </c>
      <c r="B337">
        <f t="shared" si="15"/>
        <v>1</v>
      </c>
      <c r="C337">
        <f t="shared" si="16"/>
        <v>12</v>
      </c>
    </row>
    <row r="338" spans="1:3" x14ac:dyDescent="0.15">
      <c r="A338">
        <f t="shared" si="17"/>
        <v>39055</v>
      </c>
      <c r="B338">
        <f t="shared" si="15"/>
        <v>2</v>
      </c>
      <c r="C338">
        <f t="shared" si="16"/>
        <v>12</v>
      </c>
    </row>
    <row r="339" spans="1:3" x14ac:dyDescent="0.15">
      <c r="A339">
        <f t="shared" si="17"/>
        <v>39056</v>
      </c>
      <c r="B339">
        <f t="shared" si="15"/>
        <v>3</v>
      </c>
      <c r="C339">
        <f t="shared" si="16"/>
        <v>12</v>
      </c>
    </row>
    <row r="340" spans="1:3" x14ac:dyDescent="0.15">
      <c r="A340">
        <f t="shared" si="17"/>
        <v>39057</v>
      </c>
      <c r="B340">
        <f t="shared" si="15"/>
        <v>4</v>
      </c>
      <c r="C340">
        <f t="shared" si="16"/>
        <v>12</v>
      </c>
    </row>
    <row r="341" spans="1:3" x14ac:dyDescent="0.15">
      <c r="A341">
        <f t="shared" si="17"/>
        <v>39058</v>
      </c>
      <c r="B341">
        <f t="shared" si="15"/>
        <v>5</v>
      </c>
      <c r="C341">
        <f t="shared" si="16"/>
        <v>12</v>
      </c>
    </row>
    <row r="342" spans="1:3" x14ac:dyDescent="0.15">
      <c r="A342">
        <f t="shared" si="17"/>
        <v>39059</v>
      </c>
      <c r="B342">
        <f t="shared" si="15"/>
        <v>6</v>
      </c>
      <c r="C342">
        <f t="shared" si="16"/>
        <v>12</v>
      </c>
    </row>
    <row r="343" spans="1:3" x14ac:dyDescent="0.15">
      <c r="A343">
        <f t="shared" si="17"/>
        <v>39060</v>
      </c>
      <c r="B343">
        <f t="shared" si="15"/>
        <v>7</v>
      </c>
      <c r="C343">
        <f t="shared" si="16"/>
        <v>12</v>
      </c>
    </row>
    <row r="344" spans="1:3" x14ac:dyDescent="0.15">
      <c r="A344">
        <f t="shared" si="17"/>
        <v>39061</v>
      </c>
      <c r="B344">
        <f t="shared" si="15"/>
        <v>1</v>
      </c>
      <c r="C344">
        <f t="shared" si="16"/>
        <v>12</v>
      </c>
    </row>
    <row r="345" spans="1:3" x14ac:dyDescent="0.15">
      <c r="A345">
        <f t="shared" si="17"/>
        <v>39062</v>
      </c>
      <c r="B345">
        <f t="shared" si="15"/>
        <v>2</v>
      </c>
      <c r="C345">
        <f t="shared" si="16"/>
        <v>12</v>
      </c>
    </row>
    <row r="346" spans="1:3" x14ac:dyDescent="0.15">
      <c r="A346">
        <f t="shared" si="17"/>
        <v>39063</v>
      </c>
      <c r="B346">
        <f t="shared" si="15"/>
        <v>3</v>
      </c>
      <c r="C346">
        <f t="shared" si="16"/>
        <v>12</v>
      </c>
    </row>
    <row r="347" spans="1:3" x14ac:dyDescent="0.15">
      <c r="A347">
        <f t="shared" si="17"/>
        <v>39064</v>
      </c>
      <c r="B347">
        <f t="shared" si="15"/>
        <v>4</v>
      </c>
      <c r="C347">
        <f t="shared" si="16"/>
        <v>12</v>
      </c>
    </row>
    <row r="348" spans="1:3" x14ac:dyDescent="0.15">
      <c r="A348">
        <f t="shared" si="17"/>
        <v>39065</v>
      </c>
      <c r="B348">
        <f t="shared" si="15"/>
        <v>5</v>
      </c>
      <c r="C348">
        <f t="shared" si="16"/>
        <v>12</v>
      </c>
    </row>
    <row r="349" spans="1:3" x14ac:dyDescent="0.15">
      <c r="A349">
        <f t="shared" si="17"/>
        <v>39066</v>
      </c>
      <c r="B349">
        <f t="shared" si="15"/>
        <v>6</v>
      </c>
      <c r="C349">
        <f t="shared" si="16"/>
        <v>12</v>
      </c>
    </row>
    <row r="350" spans="1:3" x14ac:dyDescent="0.15">
      <c r="A350">
        <f t="shared" si="17"/>
        <v>39067</v>
      </c>
      <c r="B350">
        <f t="shared" si="15"/>
        <v>7</v>
      </c>
      <c r="C350">
        <f t="shared" si="16"/>
        <v>12</v>
      </c>
    </row>
    <row r="351" spans="1:3" x14ac:dyDescent="0.15">
      <c r="A351">
        <f t="shared" si="17"/>
        <v>39068</v>
      </c>
      <c r="B351">
        <f t="shared" si="15"/>
        <v>1</v>
      </c>
      <c r="C351">
        <f t="shared" si="16"/>
        <v>12</v>
      </c>
    </row>
    <row r="352" spans="1:3" x14ac:dyDescent="0.15">
      <c r="A352">
        <f t="shared" si="17"/>
        <v>39069</v>
      </c>
      <c r="B352">
        <f t="shared" si="15"/>
        <v>2</v>
      </c>
      <c r="C352">
        <f t="shared" si="16"/>
        <v>12</v>
      </c>
    </row>
    <row r="353" spans="1:3" x14ac:dyDescent="0.15">
      <c r="A353">
        <f t="shared" si="17"/>
        <v>39070</v>
      </c>
      <c r="B353">
        <f t="shared" si="15"/>
        <v>3</v>
      </c>
      <c r="C353">
        <f t="shared" si="16"/>
        <v>12</v>
      </c>
    </row>
    <row r="354" spans="1:3" x14ac:dyDescent="0.15">
      <c r="A354">
        <f t="shared" si="17"/>
        <v>39071</v>
      </c>
      <c r="B354">
        <f t="shared" si="15"/>
        <v>4</v>
      </c>
      <c r="C354">
        <f t="shared" si="16"/>
        <v>12</v>
      </c>
    </row>
    <row r="355" spans="1:3" x14ac:dyDescent="0.15">
      <c r="A355">
        <f t="shared" si="17"/>
        <v>39072</v>
      </c>
      <c r="B355">
        <f t="shared" si="15"/>
        <v>5</v>
      </c>
      <c r="C355">
        <f t="shared" si="16"/>
        <v>12</v>
      </c>
    </row>
    <row r="356" spans="1:3" x14ac:dyDescent="0.15">
      <c r="A356">
        <f t="shared" si="17"/>
        <v>39073</v>
      </c>
      <c r="B356">
        <f t="shared" si="15"/>
        <v>6</v>
      </c>
      <c r="C356">
        <f t="shared" si="16"/>
        <v>12</v>
      </c>
    </row>
    <row r="357" spans="1:3" x14ac:dyDescent="0.15">
      <c r="A357">
        <f t="shared" si="17"/>
        <v>39074</v>
      </c>
      <c r="B357">
        <f t="shared" si="15"/>
        <v>7</v>
      </c>
      <c r="C357">
        <f t="shared" si="16"/>
        <v>12</v>
      </c>
    </row>
    <row r="358" spans="1:3" x14ac:dyDescent="0.15">
      <c r="A358">
        <f t="shared" si="17"/>
        <v>39075</v>
      </c>
      <c r="B358">
        <f t="shared" si="15"/>
        <v>1</v>
      </c>
      <c r="C358">
        <f t="shared" si="16"/>
        <v>12</v>
      </c>
    </row>
    <row r="359" spans="1:3" x14ac:dyDescent="0.15">
      <c r="A359">
        <f t="shared" si="17"/>
        <v>39076</v>
      </c>
      <c r="B359">
        <f t="shared" si="15"/>
        <v>2</v>
      </c>
      <c r="C359">
        <f t="shared" si="16"/>
        <v>12</v>
      </c>
    </row>
    <row r="360" spans="1:3" x14ac:dyDescent="0.15">
      <c r="A360">
        <f t="shared" si="17"/>
        <v>39077</v>
      </c>
      <c r="B360">
        <f t="shared" si="15"/>
        <v>3</v>
      </c>
      <c r="C360">
        <f t="shared" si="16"/>
        <v>12</v>
      </c>
    </row>
    <row r="361" spans="1:3" x14ac:dyDescent="0.15">
      <c r="A361">
        <f t="shared" si="17"/>
        <v>39078</v>
      </c>
      <c r="B361">
        <f t="shared" si="15"/>
        <v>4</v>
      </c>
      <c r="C361">
        <f t="shared" si="16"/>
        <v>12</v>
      </c>
    </row>
    <row r="362" spans="1:3" x14ac:dyDescent="0.15">
      <c r="A362">
        <f t="shared" si="17"/>
        <v>39079</v>
      </c>
      <c r="B362">
        <f t="shared" si="15"/>
        <v>5</v>
      </c>
      <c r="C362">
        <f t="shared" si="16"/>
        <v>12</v>
      </c>
    </row>
    <row r="363" spans="1:3" x14ac:dyDescent="0.15">
      <c r="A363">
        <f t="shared" si="17"/>
        <v>39080</v>
      </c>
      <c r="B363">
        <f t="shared" si="15"/>
        <v>6</v>
      </c>
      <c r="C363">
        <f t="shared" si="16"/>
        <v>12</v>
      </c>
    </row>
    <row r="364" spans="1:3" x14ac:dyDescent="0.15">
      <c r="A364">
        <f t="shared" si="17"/>
        <v>39081</v>
      </c>
      <c r="B364">
        <f t="shared" si="15"/>
        <v>7</v>
      </c>
      <c r="C364">
        <f t="shared" si="16"/>
        <v>12</v>
      </c>
    </row>
    <row r="365" spans="1:3" x14ac:dyDescent="0.15">
      <c r="A365">
        <f t="shared" si="17"/>
        <v>39082</v>
      </c>
      <c r="B365">
        <f t="shared" si="15"/>
        <v>1</v>
      </c>
      <c r="C365">
        <f t="shared" si="16"/>
        <v>12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ma</v>
      </c>
      <c r="C5" s="78">
        <v>26</v>
      </c>
      <c r="D5" s="15">
        <v>2</v>
      </c>
      <c r="E5" s="15">
        <v>1</v>
      </c>
      <c r="F5" s="16">
        <v>0</v>
      </c>
      <c r="G5" s="78">
        <v>3</v>
      </c>
      <c r="H5" s="16">
        <v>6</v>
      </c>
      <c r="I5" s="78">
        <v>0</v>
      </c>
      <c r="J5" s="16">
        <v>0</v>
      </c>
      <c r="K5" s="32">
        <f t="shared" ref="K5:K36" si="0">SUM(C5:J5)</f>
        <v>38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38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ti</v>
      </c>
      <c r="C6" s="18">
        <v>43</v>
      </c>
      <c r="D6" s="10">
        <v>15</v>
      </c>
      <c r="E6" s="10">
        <v>0</v>
      </c>
      <c r="F6" s="11">
        <v>0</v>
      </c>
      <c r="G6" s="18">
        <v>1</v>
      </c>
      <c r="H6" s="11">
        <v>23</v>
      </c>
      <c r="I6" s="18">
        <v>2</v>
      </c>
      <c r="J6" s="11">
        <v>2</v>
      </c>
      <c r="K6" s="33">
        <f t="shared" si="0"/>
        <v>86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86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ke</v>
      </c>
      <c r="C7" s="18">
        <v>41</v>
      </c>
      <c r="D7" s="10">
        <v>7</v>
      </c>
      <c r="E7" s="10">
        <v>0</v>
      </c>
      <c r="F7" s="11">
        <v>2</v>
      </c>
      <c r="G7" s="18">
        <v>1</v>
      </c>
      <c r="H7" s="11">
        <v>24</v>
      </c>
      <c r="I7" s="18">
        <v>6</v>
      </c>
      <c r="J7" s="11">
        <v>7</v>
      </c>
      <c r="K7" s="33">
        <f t="shared" si="0"/>
        <v>88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88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to</v>
      </c>
      <c r="C8" s="18">
        <v>97</v>
      </c>
      <c r="D8" s="10">
        <v>19</v>
      </c>
      <c r="E8" s="10">
        <v>0</v>
      </c>
      <c r="F8" s="11">
        <v>0</v>
      </c>
      <c r="G8" s="18">
        <v>1</v>
      </c>
      <c r="H8" s="11">
        <v>24</v>
      </c>
      <c r="I8" s="18">
        <v>14</v>
      </c>
      <c r="J8" s="11">
        <v>19</v>
      </c>
      <c r="K8" s="33">
        <f t="shared" si="0"/>
        <v>174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174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pe</v>
      </c>
      <c r="C9" s="18">
        <v>75</v>
      </c>
      <c r="D9" s="10">
        <v>30</v>
      </c>
      <c r="E9" s="10">
        <v>2</v>
      </c>
      <c r="F9" s="11">
        <v>6</v>
      </c>
      <c r="G9" s="18">
        <v>6</v>
      </c>
      <c r="H9" s="11">
        <v>23</v>
      </c>
      <c r="I9" s="18">
        <v>16</v>
      </c>
      <c r="J9" s="11">
        <v>17</v>
      </c>
      <c r="K9" s="33">
        <f t="shared" si="0"/>
        <v>175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175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la</v>
      </c>
      <c r="C10" s="18">
        <v>239</v>
      </c>
      <c r="D10" s="10">
        <v>60</v>
      </c>
      <c r="E10" s="10">
        <v>0</v>
      </c>
      <c r="F10" s="11">
        <v>39</v>
      </c>
      <c r="G10" s="18">
        <v>6</v>
      </c>
      <c r="H10" s="11">
        <v>72</v>
      </c>
      <c r="I10" s="18">
        <v>28</v>
      </c>
      <c r="J10" s="11">
        <v>31</v>
      </c>
      <c r="K10" s="33">
        <f t="shared" si="0"/>
        <v>475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475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su</v>
      </c>
      <c r="C11" s="18">
        <v>488</v>
      </c>
      <c r="D11" s="10">
        <v>65</v>
      </c>
      <c r="E11" s="10">
        <v>5</v>
      </c>
      <c r="F11" s="11">
        <v>40</v>
      </c>
      <c r="G11" s="18">
        <v>4</v>
      </c>
      <c r="H11" s="11">
        <v>146</v>
      </c>
      <c r="I11" s="18">
        <v>63</v>
      </c>
      <c r="J11" s="11">
        <v>71</v>
      </c>
      <c r="K11" s="33">
        <f t="shared" si="0"/>
        <v>882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882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ma</v>
      </c>
      <c r="C12" s="18">
        <v>20</v>
      </c>
      <c r="D12" s="10">
        <v>3</v>
      </c>
      <c r="E12" s="10">
        <v>2</v>
      </c>
      <c r="F12" s="11">
        <v>2</v>
      </c>
      <c r="G12" s="18">
        <v>2</v>
      </c>
      <c r="H12" s="11">
        <v>8</v>
      </c>
      <c r="I12" s="18">
        <v>0</v>
      </c>
      <c r="J12" s="11">
        <v>0</v>
      </c>
      <c r="K12" s="33">
        <f t="shared" si="0"/>
        <v>37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ti</v>
      </c>
      <c r="C13" s="18">
        <v>127</v>
      </c>
      <c r="D13" s="10">
        <v>79</v>
      </c>
      <c r="E13" s="10">
        <v>0</v>
      </c>
      <c r="F13" s="11">
        <v>5</v>
      </c>
      <c r="G13" s="18">
        <v>16</v>
      </c>
      <c r="H13" s="11">
        <v>51</v>
      </c>
      <c r="I13" s="18">
        <v>7</v>
      </c>
      <c r="J13" s="11">
        <v>5</v>
      </c>
      <c r="K13" s="33">
        <f t="shared" si="0"/>
        <v>290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290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ke</v>
      </c>
      <c r="C14" s="18">
        <v>83</v>
      </c>
      <c r="D14" s="10">
        <v>7</v>
      </c>
      <c r="E14" s="10">
        <v>0</v>
      </c>
      <c r="F14" s="11">
        <v>0</v>
      </c>
      <c r="G14" s="18">
        <v>0</v>
      </c>
      <c r="H14" s="11">
        <v>32</v>
      </c>
      <c r="I14" s="18">
        <v>5</v>
      </c>
      <c r="J14" s="11">
        <v>4</v>
      </c>
      <c r="K14" s="33">
        <f t="shared" si="0"/>
        <v>131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131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to</v>
      </c>
      <c r="C15" s="18">
        <v>91</v>
      </c>
      <c r="D15" s="10">
        <v>7</v>
      </c>
      <c r="E15" s="10">
        <v>0</v>
      </c>
      <c r="F15" s="11">
        <v>4</v>
      </c>
      <c r="G15" s="18">
        <v>0</v>
      </c>
      <c r="H15" s="11">
        <v>51</v>
      </c>
      <c r="I15" s="18">
        <v>2</v>
      </c>
      <c r="J15" s="11">
        <v>2</v>
      </c>
      <c r="K15" s="33">
        <f t="shared" si="0"/>
        <v>157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157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pe</v>
      </c>
      <c r="C16" s="18">
        <v>90</v>
      </c>
      <c r="D16" s="10">
        <v>6</v>
      </c>
      <c r="E16" s="10">
        <v>0</v>
      </c>
      <c r="F16" s="11">
        <v>0</v>
      </c>
      <c r="G16" s="18">
        <v>0</v>
      </c>
      <c r="H16" s="11">
        <v>25</v>
      </c>
      <c r="I16" s="18">
        <v>7</v>
      </c>
      <c r="J16" s="11">
        <v>10</v>
      </c>
      <c r="K16" s="33">
        <f t="shared" si="0"/>
        <v>138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138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la</v>
      </c>
      <c r="C17" s="18">
        <v>471</v>
      </c>
      <c r="D17" s="10">
        <v>91</v>
      </c>
      <c r="E17" s="10">
        <v>0</v>
      </c>
      <c r="F17" s="11">
        <v>75</v>
      </c>
      <c r="G17" s="18">
        <v>1</v>
      </c>
      <c r="H17" s="11">
        <v>171</v>
      </c>
      <c r="I17" s="18">
        <v>29</v>
      </c>
      <c r="J17" s="11">
        <v>33</v>
      </c>
      <c r="K17" s="33">
        <f t="shared" si="0"/>
        <v>871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871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su</v>
      </c>
      <c r="C18" s="18">
        <v>270</v>
      </c>
      <c r="D18" s="10">
        <v>65</v>
      </c>
      <c r="E18" s="10">
        <v>0</v>
      </c>
      <c r="F18" s="11">
        <v>56</v>
      </c>
      <c r="G18" s="18">
        <v>2</v>
      </c>
      <c r="H18" s="11">
        <v>107</v>
      </c>
      <c r="I18" s="18">
        <v>32</v>
      </c>
      <c r="J18" s="11">
        <v>35</v>
      </c>
      <c r="K18" s="33">
        <f t="shared" si="0"/>
        <v>567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567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ma</v>
      </c>
      <c r="C19" s="18">
        <v>55</v>
      </c>
      <c r="D19" s="10">
        <v>4</v>
      </c>
      <c r="E19" s="10">
        <v>2</v>
      </c>
      <c r="F19" s="11">
        <v>13</v>
      </c>
      <c r="G19" s="18">
        <v>0</v>
      </c>
      <c r="H19" s="11">
        <v>64</v>
      </c>
      <c r="I19" s="18">
        <v>0</v>
      </c>
      <c r="J19" s="11">
        <v>0</v>
      </c>
      <c r="K19" s="33">
        <f t="shared" si="0"/>
        <v>138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138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ti</v>
      </c>
      <c r="C20" s="18">
        <v>85</v>
      </c>
      <c r="D20" s="10">
        <v>6</v>
      </c>
      <c r="E20" s="10">
        <v>1</v>
      </c>
      <c r="F20" s="11">
        <v>7</v>
      </c>
      <c r="G20" s="18">
        <v>1</v>
      </c>
      <c r="H20" s="11">
        <v>53</v>
      </c>
      <c r="I20" s="18">
        <v>0</v>
      </c>
      <c r="J20" s="11">
        <v>0</v>
      </c>
      <c r="K20" s="33">
        <f t="shared" si="0"/>
        <v>153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153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ke</v>
      </c>
      <c r="C21" s="18">
        <v>50</v>
      </c>
      <c r="D21" s="10">
        <v>5</v>
      </c>
      <c r="E21" s="10">
        <v>1</v>
      </c>
      <c r="F21" s="11">
        <v>4</v>
      </c>
      <c r="G21" s="18">
        <v>16</v>
      </c>
      <c r="H21" s="11">
        <v>58</v>
      </c>
      <c r="I21" s="18">
        <v>0</v>
      </c>
      <c r="J21" s="11">
        <v>0</v>
      </c>
      <c r="K21" s="33">
        <f t="shared" si="0"/>
        <v>134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134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to</v>
      </c>
      <c r="C22" s="18">
        <v>78</v>
      </c>
      <c r="D22" s="10">
        <v>4</v>
      </c>
      <c r="E22" s="10">
        <v>0</v>
      </c>
      <c r="F22" s="11">
        <v>6</v>
      </c>
      <c r="G22" s="18">
        <v>1</v>
      </c>
      <c r="H22" s="11">
        <v>28</v>
      </c>
      <c r="I22" s="18">
        <v>2</v>
      </c>
      <c r="J22" s="11">
        <v>2</v>
      </c>
      <c r="K22" s="33">
        <f t="shared" si="0"/>
        <v>121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121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pe</v>
      </c>
      <c r="C23" s="18">
        <v>45</v>
      </c>
      <c r="D23" s="10">
        <v>5</v>
      </c>
      <c r="E23" s="10">
        <v>3</v>
      </c>
      <c r="F23" s="11">
        <v>0</v>
      </c>
      <c r="G23" s="18">
        <v>4</v>
      </c>
      <c r="H23" s="11">
        <v>61</v>
      </c>
      <c r="I23" s="18">
        <v>7</v>
      </c>
      <c r="J23" s="11">
        <v>8</v>
      </c>
      <c r="K23" s="33">
        <f t="shared" si="0"/>
        <v>133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133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la</v>
      </c>
      <c r="C24" s="18">
        <v>128</v>
      </c>
      <c r="D24" s="10">
        <v>25</v>
      </c>
      <c r="E24" s="10">
        <v>2</v>
      </c>
      <c r="F24" s="11">
        <v>28</v>
      </c>
      <c r="G24" s="18">
        <v>4</v>
      </c>
      <c r="H24" s="11">
        <v>49</v>
      </c>
      <c r="I24" s="18">
        <v>10</v>
      </c>
      <c r="J24" s="11">
        <v>14</v>
      </c>
      <c r="K24" s="33">
        <f t="shared" si="0"/>
        <v>260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260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su</v>
      </c>
      <c r="C25" s="18">
        <v>251</v>
      </c>
      <c r="D25" s="10">
        <v>34</v>
      </c>
      <c r="E25" s="10">
        <v>2</v>
      </c>
      <c r="F25" s="11">
        <v>37</v>
      </c>
      <c r="G25" s="18">
        <v>1</v>
      </c>
      <c r="H25" s="11">
        <v>114</v>
      </c>
      <c r="I25" s="18">
        <v>28</v>
      </c>
      <c r="J25" s="11">
        <v>29</v>
      </c>
      <c r="K25" s="33">
        <f t="shared" si="0"/>
        <v>496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496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ma</v>
      </c>
      <c r="C26" s="18">
        <v>87</v>
      </c>
      <c r="D26" s="10">
        <v>8</v>
      </c>
      <c r="E26" s="10">
        <v>0</v>
      </c>
      <c r="F26" s="11">
        <v>11</v>
      </c>
      <c r="G26" s="18">
        <v>3</v>
      </c>
      <c r="H26" s="11">
        <v>54</v>
      </c>
      <c r="I26" s="18">
        <v>4</v>
      </c>
      <c r="J26" s="11">
        <v>4</v>
      </c>
      <c r="K26" s="33">
        <f t="shared" si="0"/>
        <v>171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171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ti</v>
      </c>
      <c r="C27" s="18">
        <v>73</v>
      </c>
      <c r="D27" s="10">
        <v>39</v>
      </c>
      <c r="E27" s="10">
        <v>2</v>
      </c>
      <c r="F27" s="11">
        <v>3</v>
      </c>
      <c r="G27" s="18">
        <v>4</v>
      </c>
      <c r="H27" s="11">
        <v>39</v>
      </c>
      <c r="I27" s="18">
        <v>2</v>
      </c>
      <c r="J27" s="11">
        <v>2</v>
      </c>
      <c r="K27" s="33">
        <f t="shared" si="0"/>
        <v>164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164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ke</v>
      </c>
      <c r="C28" s="18">
        <v>74</v>
      </c>
      <c r="D28" s="10">
        <v>7</v>
      </c>
      <c r="E28" s="10">
        <v>5</v>
      </c>
      <c r="F28" s="11">
        <v>3</v>
      </c>
      <c r="G28" s="18">
        <v>7</v>
      </c>
      <c r="H28" s="11">
        <v>37</v>
      </c>
      <c r="I28" s="18">
        <v>2</v>
      </c>
      <c r="J28" s="11">
        <v>2</v>
      </c>
      <c r="K28" s="33">
        <f t="shared" si="0"/>
        <v>137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137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to</v>
      </c>
      <c r="C29" s="18">
        <v>102</v>
      </c>
      <c r="D29" s="10">
        <v>23</v>
      </c>
      <c r="E29" s="10">
        <v>0</v>
      </c>
      <c r="F29" s="11">
        <v>7</v>
      </c>
      <c r="G29" s="18">
        <v>2</v>
      </c>
      <c r="H29" s="11">
        <v>46</v>
      </c>
      <c r="I29" s="18">
        <v>6</v>
      </c>
      <c r="J29" s="11">
        <v>7</v>
      </c>
      <c r="K29" s="33">
        <f t="shared" si="0"/>
        <v>193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193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pe</v>
      </c>
      <c r="C30" s="18">
        <v>118</v>
      </c>
      <c r="D30" s="10">
        <v>35</v>
      </c>
      <c r="E30" s="10">
        <v>4</v>
      </c>
      <c r="F30" s="11">
        <v>15</v>
      </c>
      <c r="G30" s="18">
        <v>1</v>
      </c>
      <c r="H30" s="11">
        <v>32</v>
      </c>
      <c r="I30" s="18">
        <v>8</v>
      </c>
      <c r="J30" s="11">
        <v>8</v>
      </c>
      <c r="K30" s="33">
        <f t="shared" si="0"/>
        <v>221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221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la</v>
      </c>
      <c r="C31" s="18">
        <v>197</v>
      </c>
      <c r="D31" s="10">
        <v>66</v>
      </c>
      <c r="E31" s="10">
        <v>2</v>
      </c>
      <c r="F31" s="11">
        <v>29</v>
      </c>
      <c r="G31" s="18">
        <v>9</v>
      </c>
      <c r="H31" s="11">
        <v>80</v>
      </c>
      <c r="I31" s="18">
        <v>10</v>
      </c>
      <c r="J31" s="11">
        <v>12</v>
      </c>
      <c r="K31" s="33">
        <f t="shared" si="0"/>
        <v>405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405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su</v>
      </c>
      <c r="C32" s="18">
        <v>88</v>
      </c>
      <c r="D32" s="10">
        <v>11</v>
      </c>
      <c r="E32" s="10">
        <v>2</v>
      </c>
      <c r="F32" s="11">
        <v>0</v>
      </c>
      <c r="G32" s="18">
        <v>7</v>
      </c>
      <c r="H32" s="11">
        <v>47</v>
      </c>
      <c r="I32" s="18">
        <v>4</v>
      </c>
      <c r="J32" s="11">
        <v>5</v>
      </c>
      <c r="K32" s="33">
        <f t="shared" si="0"/>
        <v>164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164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ma</v>
      </c>
      <c r="C33" s="18">
        <v>40</v>
      </c>
      <c r="D33" s="10">
        <v>3</v>
      </c>
      <c r="E33" s="10">
        <v>0</v>
      </c>
      <c r="F33" s="11">
        <v>0</v>
      </c>
      <c r="G33" s="18">
        <v>0</v>
      </c>
      <c r="H33" s="11">
        <v>41</v>
      </c>
      <c r="I33" s="18">
        <v>0</v>
      </c>
      <c r="J33" s="11">
        <v>0</v>
      </c>
      <c r="K33" s="33">
        <f t="shared" si="0"/>
        <v>84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84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ti</v>
      </c>
      <c r="C34" s="18">
        <v>74</v>
      </c>
      <c r="D34" s="10">
        <v>8</v>
      </c>
      <c r="E34" s="10">
        <v>0</v>
      </c>
      <c r="F34" s="11">
        <v>5</v>
      </c>
      <c r="G34" s="18">
        <v>16</v>
      </c>
      <c r="H34" s="11">
        <v>48</v>
      </c>
      <c r="I34" s="18">
        <v>3</v>
      </c>
      <c r="J34" s="11">
        <v>2</v>
      </c>
      <c r="K34" s="33">
        <f t="shared" si="0"/>
        <v>156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156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ke</v>
      </c>
      <c r="C35" s="79">
        <v>24</v>
      </c>
      <c r="D35" s="80">
        <v>1</v>
      </c>
      <c r="E35" s="80">
        <v>0</v>
      </c>
      <c r="F35" s="81">
        <v>2</v>
      </c>
      <c r="G35" s="79">
        <v>11</v>
      </c>
      <c r="H35" s="81">
        <v>8</v>
      </c>
      <c r="I35" s="79">
        <v>0</v>
      </c>
      <c r="J35" s="81">
        <v>0</v>
      </c>
      <c r="K35" s="34">
        <f t="shared" si="0"/>
        <v>46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46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3730</v>
      </c>
      <c r="D36" s="83">
        <f t="shared" si="4"/>
        <v>740</v>
      </c>
      <c r="E36" s="83">
        <f t="shared" si="4"/>
        <v>36</v>
      </c>
      <c r="F36" s="84">
        <f t="shared" si="4"/>
        <v>399</v>
      </c>
      <c r="G36" s="83">
        <f t="shared" si="4"/>
        <v>130</v>
      </c>
      <c r="H36" s="84">
        <f t="shared" si="4"/>
        <v>1622</v>
      </c>
      <c r="I36" s="83">
        <f t="shared" si="4"/>
        <v>297</v>
      </c>
      <c r="J36" s="84">
        <f t="shared" si="4"/>
        <v>331</v>
      </c>
      <c r="K36" s="85">
        <f t="shared" si="0"/>
        <v>7285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7285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7285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AD36-Edellisvuosi!D7</f>
        <v>-3110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</f>
        <v>14555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</f>
        <v>-18130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zoomScale="75" workbookViewId="0">
      <selection activeCell="G2" sqref="G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DATE(2004,1,1)</f>
        <v>37987</v>
      </c>
      <c r="B1">
        <f t="shared" ref="B1:B64" si="0">WEEKDAY(A1)</f>
        <v>5</v>
      </c>
      <c r="C1">
        <f t="shared" ref="C1:C64" si="1">MONTH(A1)</f>
        <v>1</v>
      </c>
      <c r="D1" t="s">
        <v>123</v>
      </c>
      <c r="E1" s="169">
        <v>2004</v>
      </c>
      <c r="G1" t="s">
        <v>85</v>
      </c>
      <c r="H1" s="168" t="s">
        <v>139</v>
      </c>
    </row>
    <row r="2" spans="1:10" ht="20.25" x14ac:dyDescent="0.3">
      <c r="A2">
        <f t="shared" ref="A2:A33" si="2">+A1+1</f>
        <v>37988</v>
      </c>
      <c r="B2">
        <f t="shared" si="0"/>
        <v>6</v>
      </c>
      <c r="C2">
        <f t="shared" si="1"/>
        <v>1</v>
      </c>
      <c r="D2" t="s">
        <v>124</v>
      </c>
      <c r="E2" s="156">
        <f>$E$1-1</f>
        <v>2003</v>
      </c>
      <c r="G2" s="131"/>
      <c r="H2" s="131"/>
      <c r="I2" s="131"/>
      <c r="J2" s="131"/>
    </row>
    <row r="3" spans="1:10" ht="15" x14ac:dyDescent="0.2">
      <c r="A3">
        <f t="shared" si="2"/>
        <v>37989</v>
      </c>
      <c r="B3">
        <f t="shared" si="0"/>
        <v>7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37990</v>
      </c>
      <c r="B4">
        <f t="shared" si="0"/>
        <v>1</v>
      </c>
      <c r="C4">
        <f t="shared" si="1"/>
        <v>1</v>
      </c>
    </row>
    <row r="5" spans="1:10" x14ac:dyDescent="0.15">
      <c r="A5">
        <f t="shared" si="2"/>
        <v>37991</v>
      </c>
      <c r="B5">
        <f t="shared" si="0"/>
        <v>2</v>
      </c>
      <c r="C5">
        <f t="shared" si="1"/>
        <v>1</v>
      </c>
    </row>
    <row r="6" spans="1:10" x14ac:dyDescent="0.15">
      <c r="A6">
        <f t="shared" si="2"/>
        <v>37992</v>
      </c>
      <c r="B6">
        <f t="shared" si="0"/>
        <v>3</v>
      </c>
      <c r="C6">
        <f t="shared" si="1"/>
        <v>1</v>
      </c>
    </row>
    <row r="7" spans="1:10" x14ac:dyDescent="0.15">
      <c r="A7">
        <f t="shared" si="2"/>
        <v>37993</v>
      </c>
      <c r="B7">
        <f t="shared" si="0"/>
        <v>4</v>
      </c>
      <c r="C7">
        <f t="shared" si="1"/>
        <v>1</v>
      </c>
      <c r="G7" s="167" t="s">
        <v>143</v>
      </c>
    </row>
    <row r="8" spans="1:10" x14ac:dyDescent="0.15">
      <c r="A8">
        <f t="shared" si="2"/>
        <v>37994</v>
      </c>
      <c r="B8">
        <f t="shared" si="0"/>
        <v>5</v>
      </c>
      <c r="C8">
        <f t="shared" si="1"/>
        <v>1</v>
      </c>
      <c r="G8" s="167"/>
    </row>
    <row r="9" spans="1:10" x14ac:dyDescent="0.15">
      <c r="A9">
        <f t="shared" si="2"/>
        <v>37995</v>
      </c>
      <c r="B9">
        <f t="shared" si="0"/>
        <v>6</v>
      </c>
      <c r="C9">
        <f t="shared" si="1"/>
        <v>1</v>
      </c>
      <c r="G9" s="167" t="s">
        <v>144</v>
      </c>
    </row>
    <row r="10" spans="1:10" x14ac:dyDescent="0.15">
      <c r="A10">
        <f t="shared" si="2"/>
        <v>37996</v>
      </c>
      <c r="B10">
        <f t="shared" si="0"/>
        <v>7</v>
      </c>
      <c r="C10">
        <f t="shared" si="1"/>
        <v>1</v>
      </c>
    </row>
    <row r="11" spans="1:10" x14ac:dyDescent="0.15">
      <c r="A11">
        <f t="shared" si="2"/>
        <v>37997</v>
      </c>
      <c r="B11">
        <f t="shared" si="0"/>
        <v>1</v>
      </c>
      <c r="C11">
        <f t="shared" si="1"/>
        <v>1</v>
      </c>
    </row>
    <row r="12" spans="1:10" ht="15" x14ac:dyDescent="0.2">
      <c r="A12">
        <f t="shared" si="2"/>
        <v>37998</v>
      </c>
      <c r="B12">
        <f t="shared" si="0"/>
        <v>2</v>
      </c>
      <c r="C12">
        <f t="shared" si="1"/>
        <v>1</v>
      </c>
      <c r="G12" s="131" t="s">
        <v>150</v>
      </c>
    </row>
    <row r="13" spans="1:10" ht="15" x14ac:dyDescent="0.2">
      <c r="A13">
        <f t="shared" si="2"/>
        <v>37999</v>
      </c>
      <c r="B13">
        <f t="shared" si="0"/>
        <v>3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38000</v>
      </c>
      <c r="B14">
        <f t="shared" si="0"/>
        <v>4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38001</v>
      </c>
      <c r="B15">
        <f t="shared" si="0"/>
        <v>5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38002</v>
      </c>
      <c r="B16">
        <f t="shared" si="0"/>
        <v>6</v>
      </c>
      <c r="C16">
        <f t="shared" si="1"/>
        <v>1</v>
      </c>
      <c r="G16" s="131"/>
      <c r="H16" s="131" t="s">
        <v>89</v>
      </c>
    </row>
    <row r="17" spans="1:9" ht="15" x14ac:dyDescent="0.2">
      <c r="A17">
        <f t="shared" si="2"/>
        <v>38003</v>
      </c>
      <c r="B17">
        <f t="shared" si="0"/>
        <v>7</v>
      </c>
      <c r="C17">
        <f t="shared" si="1"/>
        <v>1</v>
      </c>
      <c r="G17" s="131" t="s">
        <v>121</v>
      </c>
      <c r="H17" s="131" t="s">
        <v>158</v>
      </c>
    </row>
    <row r="18" spans="1:9" ht="12.75" x14ac:dyDescent="0.2">
      <c r="A18">
        <f t="shared" si="2"/>
        <v>38004</v>
      </c>
      <c r="B18">
        <f t="shared" si="0"/>
        <v>1</v>
      </c>
      <c r="C18">
        <f t="shared" si="1"/>
        <v>1</v>
      </c>
      <c r="H18" s="172">
        <f>DAY(Kalenteri!$A$370)</f>
        <v>0</v>
      </c>
      <c r="I18" s="173">
        <f>IF(Kalenteri!$B$370=1,"su",IF(Kalenteri!$B$370=2,"ma",IF(Kalenteri!$B$370=3,"ti",IF(Kalenteri!$B$370=4,"ke",IF(Kalenteri!$B$370=5,"to",IF(Kalenteri!$B$370=6,"pe",IF(Kalenteri!$B$370=7,"la",)))))))</f>
        <v>0</v>
      </c>
    </row>
    <row r="19" spans="1:9" ht="15" x14ac:dyDescent="0.2">
      <c r="A19">
        <f t="shared" si="2"/>
        <v>38005</v>
      </c>
      <c r="B19">
        <f t="shared" si="0"/>
        <v>2</v>
      </c>
      <c r="C19">
        <f t="shared" si="1"/>
        <v>1</v>
      </c>
      <c r="G19" s="167" t="s">
        <v>92</v>
      </c>
      <c r="H19" s="165" t="s">
        <v>147</v>
      </c>
    </row>
    <row r="20" spans="1:9" ht="15" x14ac:dyDescent="0.2">
      <c r="A20">
        <f t="shared" si="2"/>
        <v>38006</v>
      </c>
      <c r="B20">
        <f t="shared" si="0"/>
        <v>3</v>
      </c>
      <c r="C20">
        <f t="shared" si="1"/>
        <v>1</v>
      </c>
      <c r="G20" s="165" t="s">
        <v>148</v>
      </c>
    </row>
    <row r="21" spans="1:9" ht="15" x14ac:dyDescent="0.2">
      <c r="A21">
        <f t="shared" si="2"/>
        <v>38007</v>
      </c>
      <c r="B21">
        <f t="shared" si="0"/>
        <v>4</v>
      </c>
      <c r="C21">
        <f t="shared" si="1"/>
        <v>1</v>
      </c>
      <c r="G21" s="131" t="s">
        <v>134</v>
      </c>
      <c r="H21" s="131" t="s">
        <v>122</v>
      </c>
    </row>
    <row r="22" spans="1:9" ht="15" x14ac:dyDescent="0.2">
      <c r="A22">
        <f t="shared" si="2"/>
        <v>38008</v>
      </c>
      <c r="B22">
        <f t="shared" si="0"/>
        <v>5</v>
      </c>
      <c r="C22">
        <f t="shared" si="1"/>
        <v>1</v>
      </c>
      <c r="H22" s="131" t="s">
        <v>149</v>
      </c>
    </row>
    <row r="23" spans="1:9" ht="15" x14ac:dyDescent="0.2">
      <c r="A23">
        <f t="shared" si="2"/>
        <v>38009</v>
      </c>
      <c r="B23">
        <f t="shared" si="0"/>
        <v>6</v>
      </c>
      <c r="C23">
        <f t="shared" si="1"/>
        <v>1</v>
      </c>
      <c r="G23" s="131" t="s">
        <v>136</v>
      </c>
      <c r="H23" s="131" t="s">
        <v>135</v>
      </c>
    </row>
    <row r="24" spans="1:9" ht="15" x14ac:dyDescent="0.2">
      <c r="A24">
        <f t="shared" si="2"/>
        <v>38010</v>
      </c>
      <c r="B24">
        <f t="shared" si="0"/>
        <v>7</v>
      </c>
      <c r="C24">
        <f t="shared" si="1"/>
        <v>1</v>
      </c>
      <c r="G24" s="131" t="s">
        <v>155</v>
      </c>
      <c r="H24" s="131" t="s">
        <v>151</v>
      </c>
    </row>
    <row r="25" spans="1:9" ht="15" x14ac:dyDescent="0.2">
      <c r="A25">
        <f t="shared" si="2"/>
        <v>38011</v>
      </c>
      <c r="B25">
        <f t="shared" si="0"/>
        <v>1</v>
      </c>
      <c r="C25">
        <f t="shared" si="1"/>
        <v>1</v>
      </c>
      <c r="H25" s="131" t="s">
        <v>153</v>
      </c>
    </row>
    <row r="26" spans="1:9" ht="15" x14ac:dyDescent="0.2">
      <c r="A26">
        <f t="shared" si="2"/>
        <v>38012</v>
      </c>
      <c r="B26">
        <f t="shared" si="0"/>
        <v>2</v>
      </c>
      <c r="C26">
        <f t="shared" si="1"/>
        <v>1</v>
      </c>
      <c r="H26" s="131" t="s">
        <v>154</v>
      </c>
    </row>
    <row r="27" spans="1:9" ht="15" x14ac:dyDescent="0.2">
      <c r="A27">
        <f t="shared" si="2"/>
        <v>38013</v>
      </c>
      <c r="B27">
        <f t="shared" si="0"/>
        <v>3</v>
      </c>
      <c r="C27">
        <f t="shared" si="1"/>
        <v>1</v>
      </c>
      <c r="G27" s="131" t="s">
        <v>159</v>
      </c>
      <c r="H27" s="131" t="s">
        <v>156</v>
      </c>
    </row>
    <row r="28" spans="1:9" ht="15" x14ac:dyDescent="0.2">
      <c r="A28">
        <f t="shared" si="2"/>
        <v>38014</v>
      </c>
      <c r="B28">
        <f t="shared" si="0"/>
        <v>4</v>
      </c>
      <c r="C28">
        <f t="shared" si="1"/>
        <v>1</v>
      </c>
      <c r="H28" s="131" t="s">
        <v>161</v>
      </c>
    </row>
    <row r="29" spans="1:9" ht="15" x14ac:dyDescent="0.2">
      <c r="A29">
        <f t="shared" si="2"/>
        <v>38015</v>
      </c>
      <c r="B29">
        <f t="shared" si="0"/>
        <v>5</v>
      </c>
      <c r="C29">
        <f t="shared" si="1"/>
        <v>1</v>
      </c>
      <c r="G29" t="s">
        <v>159</v>
      </c>
      <c r="H29" s="131" t="s">
        <v>162</v>
      </c>
    </row>
    <row r="30" spans="1:9" x14ac:dyDescent="0.15">
      <c r="A30">
        <f t="shared" si="2"/>
        <v>38016</v>
      </c>
      <c r="B30">
        <f t="shared" si="0"/>
        <v>6</v>
      </c>
      <c r="C30">
        <f t="shared" si="1"/>
        <v>1</v>
      </c>
    </row>
    <row r="31" spans="1:9" x14ac:dyDescent="0.15">
      <c r="A31">
        <f t="shared" si="2"/>
        <v>38017</v>
      </c>
      <c r="B31">
        <f t="shared" si="0"/>
        <v>7</v>
      </c>
      <c r="C31">
        <f t="shared" si="1"/>
        <v>1</v>
      </c>
    </row>
    <row r="32" spans="1:9" x14ac:dyDescent="0.15">
      <c r="A32">
        <f t="shared" si="2"/>
        <v>38018</v>
      </c>
      <c r="B32">
        <f t="shared" si="0"/>
        <v>1</v>
      </c>
      <c r="C32">
        <f t="shared" si="1"/>
        <v>2</v>
      </c>
    </row>
    <row r="33" spans="1:14" x14ac:dyDescent="0.15">
      <c r="A33">
        <f t="shared" si="2"/>
        <v>38019</v>
      </c>
      <c r="B33">
        <f t="shared" si="0"/>
        <v>2</v>
      </c>
      <c r="C33">
        <f t="shared" si="1"/>
        <v>2</v>
      </c>
    </row>
    <row r="34" spans="1:14" x14ac:dyDescent="0.15">
      <c r="A34">
        <f t="shared" ref="A34:A59" si="3">+A33+1</f>
        <v>38020</v>
      </c>
      <c r="B34">
        <f t="shared" si="0"/>
        <v>3</v>
      </c>
      <c r="C34">
        <f t="shared" si="1"/>
        <v>2</v>
      </c>
    </row>
    <row r="35" spans="1:14" x14ac:dyDescent="0.15">
      <c r="A35">
        <f t="shared" si="3"/>
        <v>38021</v>
      </c>
      <c r="B35">
        <f t="shared" si="0"/>
        <v>4</v>
      </c>
      <c r="C35">
        <f t="shared" si="1"/>
        <v>2</v>
      </c>
    </row>
    <row r="36" spans="1:14" x14ac:dyDescent="0.15">
      <c r="A36">
        <f t="shared" si="3"/>
        <v>38022</v>
      </c>
      <c r="B36">
        <f t="shared" si="0"/>
        <v>5</v>
      </c>
      <c r="C36">
        <f t="shared" si="1"/>
        <v>2</v>
      </c>
    </row>
    <row r="37" spans="1:14" x14ac:dyDescent="0.15">
      <c r="A37">
        <f t="shared" si="3"/>
        <v>38023</v>
      </c>
      <c r="B37">
        <f t="shared" si="0"/>
        <v>6</v>
      </c>
      <c r="C37">
        <f t="shared" si="1"/>
        <v>2</v>
      </c>
    </row>
    <row r="38" spans="1:14" ht="15.75" x14ac:dyDescent="0.25">
      <c r="A38">
        <f t="shared" si="3"/>
        <v>38024</v>
      </c>
      <c r="B38">
        <f t="shared" si="0"/>
        <v>7</v>
      </c>
      <c r="C38">
        <f t="shared" si="1"/>
        <v>2</v>
      </c>
      <c r="E38" s="71" t="s">
        <v>16</v>
      </c>
    </row>
    <row r="39" spans="1:14" ht="15.75" x14ac:dyDescent="0.25">
      <c r="A39">
        <f t="shared" si="3"/>
        <v>38025</v>
      </c>
      <c r="B39">
        <f t="shared" si="0"/>
        <v>1</v>
      </c>
      <c r="C39">
        <f t="shared" si="1"/>
        <v>2</v>
      </c>
      <c r="E39" s="88" t="s">
        <v>18</v>
      </c>
      <c r="F39" s="89"/>
      <c r="G39" s="89"/>
      <c r="H39" s="99" t="s">
        <v>119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3"/>
        <v>38026</v>
      </c>
      <c r="B40">
        <f t="shared" si="0"/>
        <v>2</v>
      </c>
      <c r="C40">
        <f t="shared" si="1"/>
        <v>2</v>
      </c>
      <c r="E40" s="91" t="s">
        <v>19</v>
      </c>
      <c r="F40" s="39"/>
      <c r="G40" s="39"/>
      <c r="H40" s="100" t="s">
        <v>152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3"/>
        <v>38027</v>
      </c>
      <c r="B41">
        <f t="shared" si="0"/>
        <v>3</v>
      </c>
      <c r="C41">
        <f t="shared" si="1"/>
        <v>2</v>
      </c>
      <c r="E41" s="92" t="s">
        <v>17</v>
      </c>
      <c r="F41" s="93"/>
      <c r="G41" s="93"/>
      <c r="H41" s="101" t="s">
        <v>120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3"/>
        <v>38028</v>
      </c>
      <c r="B42">
        <f t="shared" si="0"/>
        <v>4</v>
      </c>
      <c r="C42">
        <f t="shared" si="1"/>
        <v>2</v>
      </c>
    </row>
    <row r="43" spans="1:14" x14ac:dyDescent="0.15">
      <c r="A43">
        <f t="shared" si="3"/>
        <v>38029</v>
      </c>
      <c r="B43">
        <f t="shared" si="0"/>
        <v>5</v>
      </c>
      <c r="C43">
        <f t="shared" si="1"/>
        <v>2</v>
      </c>
    </row>
    <row r="44" spans="1:14" x14ac:dyDescent="0.15">
      <c r="A44">
        <f t="shared" si="3"/>
        <v>38030</v>
      </c>
      <c r="B44">
        <f t="shared" si="0"/>
        <v>6</v>
      </c>
      <c r="C44">
        <f t="shared" si="1"/>
        <v>2</v>
      </c>
    </row>
    <row r="45" spans="1:14" x14ac:dyDescent="0.15">
      <c r="A45">
        <f t="shared" si="3"/>
        <v>38031</v>
      </c>
      <c r="B45">
        <f t="shared" si="0"/>
        <v>7</v>
      </c>
      <c r="C45">
        <f t="shared" si="1"/>
        <v>2</v>
      </c>
    </row>
    <row r="46" spans="1:14" x14ac:dyDescent="0.15">
      <c r="A46">
        <f t="shared" si="3"/>
        <v>38032</v>
      </c>
      <c r="B46">
        <f t="shared" si="0"/>
        <v>1</v>
      </c>
      <c r="C46">
        <f t="shared" si="1"/>
        <v>2</v>
      </c>
    </row>
    <row r="47" spans="1:14" x14ac:dyDescent="0.15">
      <c r="A47">
        <f t="shared" si="3"/>
        <v>38033</v>
      </c>
      <c r="B47">
        <f t="shared" si="0"/>
        <v>2</v>
      </c>
      <c r="C47">
        <f t="shared" si="1"/>
        <v>2</v>
      </c>
    </row>
    <row r="48" spans="1:14" x14ac:dyDescent="0.15">
      <c r="A48">
        <f t="shared" si="3"/>
        <v>38034</v>
      </c>
      <c r="B48">
        <f t="shared" si="0"/>
        <v>3</v>
      </c>
      <c r="C48">
        <f t="shared" si="1"/>
        <v>2</v>
      </c>
    </row>
    <row r="49" spans="1:4" x14ac:dyDescent="0.15">
      <c r="A49">
        <f t="shared" si="3"/>
        <v>38035</v>
      </c>
      <c r="B49">
        <f t="shared" si="0"/>
        <v>4</v>
      </c>
      <c r="C49">
        <f t="shared" si="1"/>
        <v>2</v>
      </c>
    </row>
    <row r="50" spans="1:4" x14ac:dyDescent="0.15">
      <c r="A50">
        <f t="shared" si="3"/>
        <v>38036</v>
      </c>
      <c r="B50">
        <f t="shared" si="0"/>
        <v>5</v>
      </c>
      <c r="C50">
        <f t="shared" si="1"/>
        <v>2</v>
      </c>
    </row>
    <row r="51" spans="1:4" x14ac:dyDescent="0.15">
      <c r="A51">
        <f t="shared" si="3"/>
        <v>38037</v>
      </c>
      <c r="B51">
        <f t="shared" si="0"/>
        <v>6</v>
      </c>
      <c r="C51">
        <f t="shared" si="1"/>
        <v>2</v>
      </c>
    </row>
    <row r="52" spans="1:4" x14ac:dyDescent="0.15">
      <c r="A52">
        <f t="shared" si="3"/>
        <v>38038</v>
      </c>
      <c r="B52">
        <f t="shared" si="0"/>
        <v>7</v>
      </c>
      <c r="C52">
        <f t="shared" si="1"/>
        <v>2</v>
      </c>
    </row>
    <row r="53" spans="1:4" x14ac:dyDescent="0.15">
      <c r="A53">
        <f t="shared" si="3"/>
        <v>38039</v>
      </c>
      <c r="B53">
        <f t="shared" si="0"/>
        <v>1</v>
      </c>
      <c r="C53">
        <f t="shared" si="1"/>
        <v>2</v>
      </c>
    </row>
    <row r="54" spans="1:4" x14ac:dyDescent="0.15">
      <c r="A54">
        <f t="shared" si="3"/>
        <v>38040</v>
      </c>
      <c r="B54">
        <f t="shared" si="0"/>
        <v>2</v>
      </c>
      <c r="C54">
        <f t="shared" si="1"/>
        <v>2</v>
      </c>
    </row>
    <row r="55" spans="1:4" x14ac:dyDescent="0.15">
      <c r="A55">
        <f t="shared" si="3"/>
        <v>38041</v>
      </c>
      <c r="B55">
        <f t="shared" si="0"/>
        <v>3</v>
      </c>
      <c r="C55">
        <f t="shared" si="1"/>
        <v>2</v>
      </c>
    </row>
    <row r="56" spans="1:4" x14ac:dyDescent="0.15">
      <c r="A56">
        <f t="shared" si="3"/>
        <v>38042</v>
      </c>
      <c r="B56">
        <f t="shared" si="0"/>
        <v>4</v>
      </c>
      <c r="C56">
        <f t="shared" si="1"/>
        <v>2</v>
      </c>
    </row>
    <row r="57" spans="1:4" x14ac:dyDescent="0.15">
      <c r="A57">
        <f t="shared" si="3"/>
        <v>38043</v>
      </c>
      <c r="B57">
        <f t="shared" si="0"/>
        <v>5</v>
      </c>
      <c r="C57">
        <f t="shared" si="1"/>
        <v>2</v>
      </c>
    </row>
    <row r="58" spans="1:4" x14ac:dyDescent="0.15">
      <c r="A58">
        <f t="shared" si="3"/>
        <v>38044</v>
      </c>
      <c r="B58">
        <f t="shared" si="0"/>
        <v>6</v>
      </c>
      <c r="C58">
        <f t="shared" si="1"/>
        <v>2</v>
      </c>
    </row>
    <row r="59" spans="1:4" x14ac:dyDescent="0.15">
      <c r="A59">
        <f t="shared" si="3"/>
        <v>38045</v>
      </c>
      <c r="B59">
        <f t="shared" si="0"/>
        <v>7</v>
      </c>
      <c r="C59">
        <f t="shared" si="1"/>
        <v>2</v>
      </c>
    </row>
    <row r="60" spans="1:4" x14ac:dyDescent="0.15">
      <c r="A60">
        <f>+A59+2</f>
        <v>38047</v>
      </c>
      <c r="B60">
        <f t="shared" si="0"/>
        <v>2</v>
      </c>
      <c r="C60">
        <f t="shared" si="1"/>
        <v>3</v>
      </c>
      <c r="D60" t="s">
        <v>142</v>
      </c>
    </row>
    <row r="61" spans="1:4" x14ac:dyDescent="0.15">
      <c r="A61">
        <f t="shared" ref="A61:A124" si="4">+A60+1</f>
        <v>38048</v>
      </c>
      <c r="B61">
        <f t="shared" si="0"/>
        <v>3</v>
      </c>
      <c r="C61">
        <f t="shared" si="1"/>
        <v>3</v>
      </c>
    </row>
    <row r="62" spans="1:4" x14ac:dyDescent="0.15">
      <c r="A62">
        <f t="shared" si="4"/>
        <v>38049</v>
      </c>
      <c r="B62">
        <f t="shared" si="0"/>
        <v>4</v>
      </c>
      <c r="C62">
        <f t="shared" si="1"/>
        <v>3</v>
      </c>
    </row>
    <row r="63" spans="1:4" x14ac:dyDescent="0.15">
      <c r="A63">
        <f t="shared" si="4"/>
        <v>38050</v>
      </c>
      <c r="B63">
        <f t="shared" si="0"/>
        <v>5</v>
      </c>
      <c r="C63">
        <f t="shared" si="1"/>
        <v>3</v>
      </c>
    </row>
    <row r="64" spans="1:4" x14ac:dyDescent="0.15">
      <c r="A64">
        <f t="shared" si="4"/>
        <v>38051</v>
      </c>
      <c r="B64">
        <f t="shared" si="0"/>
        <v>6</v>
      </c>
      <c r="C64">
        <f t="shared" si="1"/>
        <v>3</v>
      </c>
    </row>
    <row r="65" spans="1:3" x14ac:dyDescent="0.15">
      <c r="A65">
        <f t="shared" si="4"/>
        <v>38052</v>
      </c>
      <c r="B65">
        <f t="shared" ref="B65:B128" si="5">WEEKDAY(A65)</f>
        <v>7</v>
      </c>
      <c r="C65">
        <f t="shared" ref="C65:C128" si="6">MONTH(A65)</f>
        <v>3</v>
      </c>
    </row>
    <row r="66" spans="1:3" x14ac:dyDescent="0.15">
      <c r="A66">
        <f t="shared" si="4"/>
        <v>38053</v>
      </c>
      <c r="B66">
        <f t="shared" si="5"/>
        <v>1</v>
      </c>
      <c r="C66">
        <f t="shared" si="6"/>
        <v>3</v>
      </c>
    </row>
    <row r="67" spans="1:3" x14ac:dyDescent="0.15">
      <c r="A67">
        <f t="shared" si="4"/>
        <v>38054</v>
      </c>
      <c r="B67">
        <f t="shared" si="5"/>
        <v>2</v>
      </c>
      <c r="C67">
        <f t="shared" si="6"/>
        <v>3</v>
      </c>
    </row>
    <row r="68" spans="1:3" x14ac:dyDescent="0.15">
      <c r="A68">
        <f t="shared" si="4"/>
        <v>38055</v>
      </c>
      <c r="B68">
        <f t="shared" si="5"/>
        <v>3</v>
      </c>
      <c r="C68">
        <f t="shared" si="6"/>
        <v>3</v>
      </c>
    </row>
    <row r="69" spans="1:3" x14ac:dyDescent="0.15">
      <c r="A69">
        <f t="shared" si="4"/>
        <v>38056</v>
      </c>
      <c r="B69">
        <f t="shared" si="5"/>
        <v>4</v>
      </c>
      <c r="C69">
        <f t="shared" si="6"/>
        <v>3</v>
      </c>
    </row>
    <row r="70" spans="1:3" x14ac:dyDescent="0.15">
      <c r="A70">
        <f t="shared" si="4"/>
        <v>38057</v>
      </c>
      <c r="B70">
        <f t="shared" si="5"/>
        <v>5</v>
      </c>
      <c r="C70">
        <f t="shared" si="6"/>
        <v>3</v>
      </c>
    </row>
    <row r="71" spans="1:3" x14ac:dyDescent="0.15">
      <c r="A71">
        <f t="shared" si="4"/>
        <v>38058</v>
      </c>
      <c r="B71">
        <f t="shared" si="5"/>
        <v>6</v>
      </c>
      <c r="C71">
        <f t="shared" si="6"/>
        <v>3</v>
      </c>
    </row>
    <row r="72" spans="1:3" x14ac:dyDescent="0.15">
      <c r="A72">
        <f t="shared" si="4"/>
        <v>38059</v>
      </c>
      <c r="B72">
        <f t="shared" si="5"/>
        <v>7</v>
      </c>
      <c r="C72">
        <f t="shared" si="6"/>
        <v>3</v>
      </c>
    </row>
    <row r="73" spans="1:3" x14ac:dyDescent="0.15">
      <c r="A73">
        <f t="shared" si="4"/>
        <v>38060</v>
      </c>
      <c r="B73">
        <f t="shared" si="5"/>
        <v>1</v>
      </c>
      <c r="C73">
        <f t="shared" si="6"/>
        <v>3</v>
      </c>
    </row>
    <row r="74" spans="1:3" x14ac:dyDescent="0.15">
      <c r="A74">
        <f t="shared" si="4"/>
        <v>38061</v>
      </c>
      <c r="B74">
        <f t="shared" si="5"/>
        <v>2</v>
      </c>
      <c r="C74">
        <f t="shared" si="6"/>
        <v>3</v>
      </c>
    </row>
    <row r="75" spans="1:3" x14ac:dyDescent="0.15">
      <c r="A75">
        <f t="shared" si="4"/>
        <v>38062</v>
      </c>
      <c r="B75">
        <f t="shared" si="5"/>
        <v>3</v>
      </c>
      <c r="C75">
        <f t="shared" si="6"/>
        <v>3</v>
      </c>
    </row>
    <row r="76" spans="1:3" x14ac:dyDescent="0.15">
      <c r="A76">
        <f t="shared" si="4"/>
        <v>38063</v>
      </c>
      <c r="B76">
        <f t="shared" si="5"/>
        <v>4</v>
      </c>
      <c r="C76">
        <f t="shared" si="6"/>
        <v>3</v>
      </c>
    </row>
    <row r="77" spans="1:3" x14ac:dyDescent="0.15">
      <c r="A77">
        <f t="shared" si="4"/>
        <v>38064</v>
      </c>
      <c r="B77">
        <f t="shared" si="5"/>
        <v>5</v>
      </c>
      <c r="C77">
        <f t="shared" si="6"/>
        <v>3</v>
      </c>
    </row>
    <row r="78" spans="1:3" x14ac:dyDescent="0.15">
      <c r="A78">
        <f t="shared" si="4"/>
        <v>38065</v>
      </c>
      <c r="B78">
        <f t="shared" si="5"/>
        <v>6</v>
      </c>
      <c r="C78">
        <f t="shared" si="6"/>
        <v>3</v>
      </c>
    </row>
    <row r="79" spans="1:3" x14ac:dyDescent="0.15">
      <c r="A79">
        <f t="shared" si="4"/>
        <v>38066</v>
      </c>
      <c r="B79">
        <f t="shared" si="5"/>
        <v>7</v>
      </c>
      <c r="C79">
        <f t="shared" si="6"/>
        <v>3</v>
      </c>
    </row>
    <row r="80" spans="1:3" x14ac:dyDescent="0.15">
      <c r="A80">
        <f t="shared" si="4"/>
        <v>38067</v>
      </c>
      <c r="B80">
        <f t="shared" si="5"/>
        <v>1</v>
      </c>
      <c r="C80">
        <f t="shared" si="6"/>
        <v>3</v>
      </c>
    </row>
    <row r="81" spans="1:3" x14ac:dyDescent="0.15">
      <c r="A81">
        <f t="shared" si="4"/>
        <v>38068</v>
      </c>
      <c r="B81">
        <f t="shared" si="5"/>
        <v>2</v>
      </c>
      <c r="C81">
        <f t="shared" si="6"/>
        <v>3</v>
      </c>
    </row>
    <row r="82" spans="1:3" x14ac:dyDescent="0.15">
      <c r="A82">
        <f t="shared" si="4"/>
        <v>38069</v>
      </c>
      <c r="B82">
        <f t="shared" si="5"/>
        <v>3</v>
      </c>
      <c r="C82">
        <f t="shared" si="6"/>
        <v>3</v>
      </c>
    </row>
    <row r="83" spans="1:3" x14ac:dyDescent="0.15">
      <c r="A83">
        <f t="shared" si="4"/>
        <v>38070</v>
      </c>
      <c r="B83">
        <f t="shared" si="5"/>
        <v>4</v>
      </c>
      <c r="C83">
        <f t="shared" si="6"/>
        <v>3</v>
      </c>
    </row>
    <row r="84" spans="1:3" x14ac:dyDescent="0.15">
      <c r="A84">
        <f t="shared" si="4"/>
        <v>38071</v>
      </c>
      <c r="B84">
        <f t="shared" si="5"/>
        <v>5</v>
      </c>
      <c r="C84">
        <f t="shared" si="6"/>
        <v>3</v>
      </c>
    </row>
    <row r="85" spans="1:3" x14ac:dyDescent="0.15">
      <c r="A85">
        <f t="shared" si="4"/>
        <v>38072</v>
      </c>
      <c r="B85">
        <f t="shared" si="5"/>
        <v>6</v>
      </c>
      <c r="C85">
        <f t="shared" si="6"/>
        <v>3</v>
      </c>
    </row>
    <row r="86" spans="1:3" x14ac:dyDescent="0.15">
      <c r="A86">
        <f t="shared" si="4"/>
        <v>38073</v>
      </c>
      <c r="B86">
        <f t="shared" si="5"/>
        <v>7</v>
      </c>
      <c r="C86">
        <f t="shared" si="6"/>
        <v>3</v>
      </c>
    </row>
    <row r="87" spans="1:3" x14ac:dyDescent="0.15">
      <c r="A87">
        <f t="shared" si="4"/>
        <v>38074</v>
      </c>
      <c r="B87">
        <f t="shared" si="5"/>
        <v>1</v>
      </c>
      <c r="C87">
        <f t="shared" si="6"/>
        <v>3</v>
      </c>
    </row>
    <row r="88" spans="1:3" x14ac:dyDescent="0.15">
      <c r="A88">
        <f t="shared" si="4"/>
        <v>38075</v>
      </c>
      <c r="B88">
        <f t="shared" si="5"/>
        <v>2</v>
      </c>
      <c r="C88">
        <f t="shared" si="6"/>
        <v>3</v>
      </c>
    </row>
    <row r="89" spans="1:3" x14ac:dyDescent="0.15">
      <c r="A89">
        <f t="shared" si="4"/>
        <v>38076</v>
      </c>
      <c r="B89">
        <f t="shared" si="5"/>
        <v>3</v>
      </c>
      <c r="C89">
        <f t="shared" si="6"/>
        <v>3</v>
      </c>
    </row>
    <row r="90" spans="1:3" x14ac:dyDescent="0.15">
      <c r="A90">
        <f t="shared" si="4"/>
        <v>38077</v>
      </c>
      <c r="B90">
        <f t="shared" si="5"/>
        <v>4</v>
      </c>
      <c r="C90">
        <f t="shared" si="6"/>
        <v>3</v>
      </c>
    </row>
    <row r="91" spans="1:3" x14ac:dyDescent="0.15">
      <c r="A91">
        <f t="shared" si="4"/>
        <v>38078</v>
      </c>
      <c r="B91">
        <f t="shared" si="5"/>
        <v>5</v>
      </c>
      <c r="C91">
        <f t="shared" si="6"/>
        <v>4</v>
      </c>
    </row>
    <row r="92" spans="1:3" x14ac:dyDescent="0.15">
      <c r="A92">
        <f t="shared" si="4"/>
        <v>38079</v>
      </c>
      <c r="B92">
        <f t="shared" si="5"/>
        <v>6</v>
      </c>
      <c r="C92">
        <f t="shared" si="6"/>
        <v>4</v>
      </c>
    </row>
    <row r="93" spans="1:3" x14ac:dyDescent="0.15">
      <c r="A93">
        <f t="shared" si="4"/>
        <v>38080</v>
      </c>
      <c r="B93">
        <f t="shared" si="5"/>
        <v>7</v>
      </c>
      <c r="C93">
        <f t="shared" si="6"/>
        <v>4</v>
      </c>
    </row>
    <row r="94" spans="1:3" x14ac:dyDescent="0.15">
      <c r="A94">
        <f t="shared" si="4"/>
        <v>38081</v>
      </c>
      <c r="B94">
        <f t="shared" si="5"/>
        <v>1</v>
      </c>
      <c r="C94">
        <f t="shared" si="6"/>
        <v>4</v>
      </c>
    </row>
    <row r="95" spans="1:3" x14ac:dyDescent="0.15">
      <c r="A95">
        <f t="shared" si="4"/>
        <v>38082</v>
      </c>
      <c r="B95">
        <f t="shared" si="5"/>
        <v>2</v>
      </c>
      <c r="C95">
        <f t="shared" si="6"/>
        <v>4</v>
      </c>
    </row>
    <row r="96" spans="1:3" x14ac:dyDescent="0.15">
      <c r="A96">
        <f t="shared" si="4"/>
        <v>38083</v>
      </c>
      <c r="B96">
        <f t="shared" si="5"/>
        <v>3</v>
      </c>
      <c r="C96">
        <f t="shared" si="6"/>
        <v>4</v>
      </c>
    </row>
    <row r="97" spans="1:3" x14ac:dyDescent="0.15">
      <c r="A97">
        <f t="shared" si="4"/>
        <v>38084</v>
      </c>
      <c r="B97">
        <f t="shared" si="5"/>
        <v>4</v>
      </c>
      <c r="C97">
        <f t="shared" si="6"/>
        <v>4</v>
      </c>
    </row>
    <row r="98" spans="1:3" x14ac:dyDescent="0.15">
      <c r="A98">
        <f t="shared" si="4"/>
        <v>38085</v>
      </c>
      <c r="B98">
        <f t="shared" si="5"/>
        <v>5</v>
      </c>
      <c r="C98">
        <f t="shared" si="6"/>
        <v>4</v>
      </c>
    </row>
    <row r="99" spans="1:3" x14ac:dyDescent="0.15">
      <c r="A99">
        <f t="shared" si="4"/>
        <v>38086</v>
      </c>
      <c r="B99">
        <f t="shared" si="5"/>
        <v>6</v>
      </c>
      <c r="C99">
        <f t="shared" si="6"/>
        <v>4</v>
      </c>
    </row>
    <row r="100" spans="1:3" x14ac:dyDescent="0.15">
      <c r="A100">
        <f t="shared" si="4"/>
        <v>38087</v>
      </c>
      <c r="B100">
        <f t="shared" si="5"/>
        <v>7</v>
      </c>
      <c r="C100">
        <f t="shared" si="6"/>
        <v>4</v>
      </c>
    </row>
    <row r="101" spans="1:3" x14ac:dyDescent="0.15">
      <c r="A101">
        <f t="shared" si="4"/>
        <v>38088</v>
      </c>
      <c r="B101">
        <f t="shared" si="5"/>
        <v>1</v>
      </c>
      <c r="C101">
        <f t="shared" si="6"/>
        <v>4</v>
      </c>
    </row>
    <row r="102" spans="1:3" x14ac:dyDescent="0.15">
      <c r="A102">
        <f t="shared" si="4"/>
        <v>38089</v>
      </c>
      <c r="B102">
        <f t="shared" si="5"/>
        <v>2</v>
      </c>
      <c r="C102">
        <f t="shared" si="6"/>
        <v>4</v>
      </c>
    </row>
    <row r="103" spans="1:3" x14ac:dyDescent="0.15">
      <c r="A103">
        <f t="shared" si="4"/>
        <v>38090</v>
      </c>
      <c r="B103">
        <f t="shared" si="5"/>
        <v>3</v>
      </c>
      <c r="C103">
        <f t="shared" si="6"/>
        <v>4</v>
      </c>
    </row>
    <row r="104" spans="1:3" x14ac:dyDescent="0.15">
      <c r="A104">
        <f t="shared" si="4"/>
        <v>38091</v>
      </c>
      <c r="B104">
        <f t="shared" si="5"/>
        <v>4</v>
      </c>
      <c r="C104">
        <f t="shared" si="6"/>
        <v>4</v>
      </c>
    </row>
    <row r="105" spans="1:3" x14ac:dyDescent="0.15">
      <c r="A105">
        <f t="shared" si="4"/>
        <v>38092</v>
      </c>
      <c r="B105">
        <f t="shared" si="5"/>
        <v>5</v>
      </c>
      <c r="C105">
        <f t="shared" si="6"/>
        <v>4</v>
      </c>
    </row>
    <row r="106" spans="1:3" x14ac:dyDescent="0.15">
      <c r="A106">
        <f t="shared" si="4"/>
        <v>38093</v>
      </c>
      <c r="B106">
        <f t="shared" si="5"/>
        <v>6</v>
      </c>
      <c r="C106">
        <f t="shared" si="6"/>
        <v>4</v>
      </c>
    </row>
    <row r="107" spans="1:3" x14ac:dyDescent="0.15">
      <c r="A107">
        <f t="shared" si="4"/>
        <v>38094</v>
      </c>
      <c r="B107">
        <f t="shared" si="5"/>
        <v>7</v>
      </c>
      <c r="C107">
        <f t="shared" si="6"/>
        <v>4</v>
      </c>
    </row>
    <row r="108" spans="1:3" x14ac:dyDescent="0.15">
      <c r="A108">
        <f t="shared" si="4"/>
        <v>38095</v>
      </c>
      <c r="B108">
        <f t="shared" si="5"/>
        <v>1</v>
      </c>
      <c r="C108">
        <f t="shared" si="6"/>
        <v>4</v>
      </c>
    </row>
    <row r="109" spans="1:3" x14ac:dyDescent="0.15">
      <c r="A109">
        <f t="shared" si="4"/>
        <v>38096</v>
      </c>
      <c r="B109">
        <f t="shared" si="5"/>
        <v>2</v>
      </c>
      <c r="C109">
        <f t="shared" si="6"/>
        <v>4</v>
      </c>
    </row>
    <row r="110" spans="1:3" x14ac:dyDescent="0.15">
      <c r="A110">
        <f t="shared" si="4"/>
        <v>38097</v>
      </c>
      <c r="B110">
        <f t="shared" si="5"/>
        <v>3</v>
      </c>
      <c r="C110">
        <f t="shared" si="6"/>
        <v>4</v>
      </c>
    </row>
    <row r="111" spans="1:3" x14ac:dyDescent="0.15">
      <c r="A111">
        <f t="shared" si="4"/>
        <v>38098</v>
      </c>
      <c r="B111">
        <f t="shared" si="5"/>
        <v>4</v>
      </c>
      <c r="C111">
        <f t="shared" si="6"/>
        <v>4</v>
      </c>
    </row>
    <row r="112" spans="1:3" x14ac:dyDescent="0.15">
      <c r="A112">
        <f t="shared" si="4"/>
        <v>38099</v>
      </c>
      <c r="B112">
        <f t="shared" si="5"/>
        <v>5</v>
      </c>
      <c r="C112">
        <f t="shared" si="6"/>
        <v>4</v>
      </c>
    </row>
    <row r="113" spans="1:3" x14ac:dyDescent="0.15">
      <c r="A113">
        <f t="shared" si="4"/>
        <v>38100</v>
      </c>
      <c r="B113">
        <f t="shared" si="5"/>
        <v>6</v>
      </c>
      <c r="C113">
        <f t="shared" si="6"/>
        <v>4</v>
      </c>
    </row>
    <row r="114" spans="1:3" x14ac:dyDescent="0.15">
      <c r="A114">
        <f t="shared" si="4"/>
        <v>38101</v>
      </c>
      <c r="B114">
        <f t="shared" si="5"/>
        <v>7</v>
      </c>
      <c r="C114">
        <f t="shared" si="6"/>
        <v>4</v>
      </c>
    </row>
    <row r="115" spans="1:3" x14ac:dyDescent="0.15">
      <c r="A115">
        <f t="shared" si="4"/>
        <v>38102</v>
      </c>
      <c r="B115">
        <f t="shared" si="5"/>
        <v>1</v>
      </c>
      <c r="C115">
        <f t="shared" si="6"/>
        <v>4</v>
      </c>
    </row>
    <row r="116" spans="1:3" x14ac:dyDescent="0.15">
      <c r="A116">
        <f t="shared" si="4"/>
        <v>38103</v>
      </c>
      <c r="B116">
        <f t="shared" si="5"/>
        <v>2</v>
      </c>
      <c r="C116">
        <f t="shared" si="6"/>
        <v>4</v>
      </c>
    </row>
    <row r="117" spans="1:3" x14ac:dyDescent="0.15">
      <c r="A117">
        <f t="shared" si="4"/>
        <v>38104</v>
      </c>
      <c r="B117">
        <f t="shared" si="5"/>
        <v>3</v>
      </c>
      <c r="C117">
        <f t="shared" si="6"/>
        <v>4</v>
      </c>
    </row>
    <row r="118" spans="1:3" x14ac:dyDescent="0.15">
      <c r="A118">
        <f t="shared" si="4"/>
        <v>38105</v>
      </c>
      <c r="B118">
        <f t="shared" si="5"/>
        <v>4</v>
      </c>
      <c r="C118">
        <f t="shared" si="6"/>
        <v>4</v>
      </c>
    </row>
    <row r="119" spans="1:3" x14ac:dyDescent="0.15">
      <c r="A119">
        <f t="shared" si="4"/>
        <v>38106</v>
      </c>
      <c r="B119">
        <f t="shared" si="5"/>
        <v>5</v>
      </c>
      <c r="C119">
        <f t="shared" si="6"/>
        <v>4</v>
      </c>
    </row>
    <row r="120" spans="1:3" x14ac:dyDescent="0.15">
      <c r="A120">
        <f t="shared" si="4"/>
        <v>38107</v>
      </c>
      <c r="B120">
        <f t="shared" si="5"/>
        <v>6</v>
      </c>
      <c r="C120">
        <f t="shared" si="6"/>
        <v>4</v>
      </c>
    </row>
    <row r="121" spans="1:3" x14ac:dyDescent="0.15">
      <c r="A121">
        <f t="shared" si="4"/>
        <v>38108</v>
      </c>
      <c r="B121">
        <f t="shared" si="5"/>
        <v>7</v>
      </c>
      <c r="C121">
        <f t="shared" si="6"/>
        <v>5</v>
      </c>
    </row>
    <row r="122" spans="1:3" x14ac:dyDescent="0.15">
      <c r="A122">
        <f t="shared" si="4"/>
        <v>38109</v>
      </c>
      <c r="B122">
        <f t="shared" si="5"/>
        <v>1</v>
      </c>
      <c r="C122">
        <f t="shared" si="6"/>
        <v>5</v>
      </c>
    </row>
    <row r="123" spans="1:3" x14ac:dyDescent="0.15">
      <c r="A123">
        <f t="shared" si="4"/>
        <v>38110</v>
      </c>
      <c r="B123">
        <f t="shared" si="5"/>
        <v>2</v>
      </c>
      <c r="C123">
        <f t="shared" si="6"/>
        <v>5</v>
      </c>
    </row>
    <row r="124" spans="1:3" x14ac:dyDescent="0.15">
      <c r="A124">
        <f t="shared" si="4"/>
        <v>38111</v>
      </c>
      <c r="B124">
        <f t="shared" si="5"/>
        <v>3</v>
      </c>
      <c r="C124">
        <f t="shared" si="6"/>
        <v>5</v>
      </c>
    </row>
    <row r="125" spans="1:3" x14ac:dyDescent="0.15">
      <c r="A125">
        <f t="shared" ref="A125:A188" si="7">+A124+1</f>
        <v>38112</v>
      </c>
      <c r="B125">
        <f t="shared" si="5"/>
        <v>4</v>
      </c>
      <c r="C125">
        <f t="shared" si="6"/>
        <v>5</v>
      </c>
    </row>
    <row r="126" spans="1:3" x14ac:dyDescent="0.15">
      <c r="A126">
        <f t="shared" si="7"/>
        <v>38113</v>
      </c>
      <c r="B126">
        <f t="shared" si="5"/>
        <v>5</v>
      </c>
      <c r="C126">
        <f t="shared" si="6"/>
        <v>5</v>
      </c>
    </row>
    <row r="127" spans="1:3" x14ac:dyDescent="0.15">
      <c r="A127">
        <f t="shared" si="7"/>
        <v>38114</v>
      </c>
      <c r="B127">
        <f t="shared" si="5"/>
        <v>6</v>
      </c>
      <c r="C127">
        <f t="shared" si="6"/>
        <v>5</v>
      </c>
    </row>
    <row r="128" spans="1:3" x14ac:dyDescent="0.15">
      <c r="A128">
        <f t="shared" si="7"/>
        <v>38115</v>
      </c>
      <c r="B128">
        <f t="shared" si="5"/>
        <v>7</v>
      </c>
      <c r="C128">
        <f t="shared" si="6"/>
        <v>5</v>
      </c>
    </row>
    <row r="129" spans="1:3" x14ac:dyDescent="0.15">
      <c r="A129">
        <f t="shared" si="7"/>
        <v>38116</v>
      </c>
      <c r="B129">
        <f t="shared" ref="B129:B192" si="8">WEEKDAY(A129)</f>
        <v>1</v>
      </c>
      <c r="C129">
        <f t="shared" ref="C129:C192" si="9">MONTH(A129)</f>
        <v>5</v>
      </c>
    </row>
    <row r="130" spans="1:3" x14ac:dyDescent="0.15">
      <c r="A130">
        <f t="shared" si="7"/>
        <v>38117</v>
      </c>
      <c r="B130">
        <f t="shared" si="8"/>
        <v>2</v>
      </c>
      <c r="C130">
        <f t="shared" si="9"/>
        <v>5</v>
      </c>
    </row>
    <row r="131" spans="1:3" x14ac:dyDescent="0.15">
      <c r="A131">
        <f t="shared" si="7"/>
        <v>38118</v>
      </c>
      <c r="B131">
        <f t="shared" si="8"/>
        <v>3</v>
      </c>
      <c r="C131">
        <f t="shared" si="9"/>
        <v>5</v>
      </c>
    </row>
    <row r="132" spans="1:3" x14ac:dyDescent="0.15">
      <c r="A132">
        <f t="shared" si="7"/>
        <v>38119</v>
      </c>
      <c r="B132">
        <f t="shared" si="8"/>
        <v>4</v>
      </c>
      <c r="C132">
        <f t="shared" si="9"/>
        <v>5</v>
      </c>
    </row>
    <row r="133" spans="1:3" x14ac:dyDescent="0.15">
      <c r="A133">
        <f t="shared" si="7"/>
        <v>38120</v>
      </c>
      <c r="B133">
        <f t="shared" si="8"/>
        <v>5</v>
      </c>
      <c r="C133">
        <f t="shared" si="9"/>
        <v>5</v>
      </c>
    </row>
    <row r="134" spans="1:3" x14ac:dyDescent="0.15">
      <c r="A134">
        <f t="shared" si="7"/>
        <v>38121</v>
      </c>
      <c r="B134">
        <f t="shared" si="8"/>
        <v>6</v>
      </c>
      <c r="C134">
        <f t="shared" si="9"/>
        <v>5</v>
      </c>
    </row>
    <row r="135" spans="1:3" x14ac:dyDescent="0.15">
      <c r="A135">
        <f t="shared" si="7"/>
        <v>38122</v>
      </c>
      <c r="B135">
        <f t="shared" si="8"/>
        <v>7</v>
      </c>
      <c r="C135">
        <f t="shared" si="9"/>
        <v>5</v>
      </c>
    </row>
    <row r="136" spans="1:3" x14ac:dyDescent="0.15">
      <c r="A136">
        <f t="shared" si="7"/>
        <v>38123</v>
      </c>
      <c r="B136">
        <f t="shared" si="8"/>
        <v>1</v>
      </c>
      <c r="C136">
        <f t="shared" si="9"/>
        <v>5</v>
      </c>
    </row>
    <row r="137" spans="1:3" x14ac:dyDescent="0.15">
      <c r="A137">
        <f t="shared" si="7"/>
        <v>38124</v>
      </c>
      <c r="B137">
        <f t="shared" si="8"/>
        <v>2</v>
      </c>
      <c r="C137">
        <f t="shared" si="9"/>
        <v>5</v>
      </c>
    </row>
    <row r="138" spans="1:3" x14ac:dyDescent="0.15">
      <c r="A138">
        <f t="shared" si="7"/>
        <v>38125</v>
      </c>
      <c r="B138">
        <f t="shared" si="8"/>
        <v>3</v>
      </c>
      <c r="C138">
        <f t="shared" si="9"/>
        <v>5</v>
      </c>
    </row>
    <row r="139" spans="1:3" x14ac:dyDescent="0.15">
      <c r="A139">
        <f t="shared" si="7"/>
        <v>38126</v>
      </c>
      <c r="B139">
        <f t="shared" si="8"/>
        <v>4</v>
      </c>
      <c r="C139">
        <f t="shared" si="9"/>
        <v>5</v>
      </c>
    </row>
    <row r="140" spans="1:3" x14ac:dyDescent="0.15">
      <c r="A140">
        <f t="shared" si="7"/>
        <v>38127</v>
      </c>
      <c r="B140">
        <f t="shared" si="8"/>
        <v>5</v>
      </c>
      <c r="C140">
        <f t="shared" si="9"/>
        <v>5</v>
      </c>
    </row>
    <row r="141" spans="1:3" x14ac:dyDescent="0.15">
      <c r="A141">
        <f t="shared" si="7"/>
        <v>38128</v>
      </c>
      <c r="B141">
        <f t="shared" si="8"/>
        <v>6</v>
      </c>
      <c r="C141">
        <f t="shared" si="9"/>
        <v>5</v>
      </c>
    </row>
    <row r="142" spans="1:3" x14ac:dyDescent="0.15">
      <c r="A142">
        <f t="shared" si="7"/>
        <v>38129</v>
      </c>
      <c r="B142">
        <f t="shared" si="8"/>
        <v>7</v>
      </c>
      <c r="C142">
        <f t="shared" si="9"/>
        <v>5</v>
      </c>
    </row>
    <row r="143" spans="1:3" x14ac:dyDescent="0.15">
      <c r="A143">
        <f t="shared" si="7"/>
        <v>38130</v>
      </c>
      <c r="B143">
        <f t="shared" si="8"/>
        <v>1</v>
      </c>
      <c r="C143">
        <f t="shared" si="9"/>
        <v>5</v>
      </c>
    </row>
    <row r="144" spans="1:3" x14ac:dyDescent="0.15">
      <c r="A144">
        <f t="shared" si="7"/>
        <v>38131</v>
      </c>
      <c r="B144">
        <f t="shared" si="8"/>
        <v>2</v>
      </c>
      <c r="C144">
        <f t="shared" si="9"/>
        <v>5</v>
      </c>
    </row>
    <row r="145" spans="1:3" x14ac:dyDescent="0.15">
      <c r="A145">
        <f t="shared" si="7"/>
        <v>38132</v>
      </c>
      <c r="B145">
        <f t="shared" si="8"/>
        <v>3</v>
      </c>
      <c r="C145">
        <f t="shared" si="9"/>
        <v>5</v>
      </c>
    </row>
    <row r="146" spans="1:3" x14ac:dyDescent="0.15">
      <c r="A146">
        <f t="shared" si="7"/>
        <v>38133</v>
      </c>
      <c r="B146">
        <f t="shared" si="8"/>
        <v>4</v>
      </c>
      <c r="C146">
        <f t="shared" si="9"/>
        <v>5</v>
      </c>
    </row>
    <row r="147" spans="1:3" x14ac:dyDescent="0.15">
      <c r="A147">
        <f t="shared" si="7"/>
        <v>38134</v>
      </c>
      <c r="B147">
        <f t="shared" si="8"/>
        <v>5</v>
      </c>
      <c r="C147">
        <f t="shared" si="9"/>
        <v>5</v>
      </c>
    </row>
    <row r="148" spans="1:3" x14ac:dyDescent="0.15">
      <c r="A148">
        <f t="shared" si="7"/>
        <v>38135</v>
      </c>
      <c r="B148">
        <f t="shared" si="8"/>
        <v>6</v>
      </c>
      <c r="C148">
        <f t="shared" si="9"/>
        <v>5</v>
      </c>
    </row>
    <row r="149" spans="1:3" x14ac:dyDescent="0.15">
      <c r="A149">
        <f t="shared" si="7"/>
        <v>38136</v>
      </c>
      <c r="B149">
        <f t="shared" si="8"/>
        <v>7</v>
      </c>
      <c r="C149">
        <f t="shared" si="9"/>
        <v>5</v>
      </c>
    </row>
    <row r="150" spans="1:3" x14ac:dyDescent="0.15">
      <c r="A150">
        <f t="shared" si="7"/>
        <v>38137</v>
      </c>
      <c r="B150">
        <f t="shared" si="8"/>
        <v>1</v>
      </c>
      <c r="C150">
        <f t="shared" si="9"/>
        <v>5</v>
      </c>
    </row>
    <row r="151" spans="1:3" x14ac:dyDescent="0.15">
      <c r="A151">
        <f t="shared" si="7"/>
        <v>38138</v>
      </c>
      <c r="B151">
        <f t="shared" si="8"/>
        <v>2</v>
      </c>
      <c r="C151">
        <f t="shared" si="9"/>
        <v>5</v>
      </c>
    </row>
    <row r="152" spans="1:3" x14ac:dyDescent="0.15">
      <c r="A152">
        <f t="shared" si="7"/>
        <v>38139</v>
      </c>
      <c r="B152">
        <f t="shared" si="8"/>
        <v>3</v>
      </c>
      <c r="C152">
        <f t="shared" si="9"/>
        <v>6</v>
      </c>
    </row>
    <row r="153" spans="1:3" x14ac:dyDescent="0.15">
      <c r="A153">
        <f t="shared" si="7"/>
        <v>38140</v>
      </c>
      <c r="B153">
        <f t="shared" si="8"/>
        <v>4</v>
      </c>
      <c r="C153">
        <f t="shared" si="9"/>
        <v>6</v>
      </c>
    </row>
    <row r="154" spans="1:3" x14ac:dyDescent="0.15">
      <c r="A154">
        <f t="shared" si="7"/>
        <v>38141</v>
      </c>
      <c r="B154">
        <f t="shared" si="8"/>
        <v>5</v>
      </c>
      <c r="C154">
        <f t="shared" si="9"/>
        <v>6</v>
      </c>
    </row>
    <row r="155" spans="1:3" x14ac:dyDescent="0.15">
      <c r="A155">
        <f t="shared" si="7"/>
        <v>38142</v>
      </c>
      <c r="B155">
        <f t="shared" si="8"/>
        <v>6</v>
      </c>
      <c r="C155">
        <f t="shared" si="9"/>
        <v>6</v>
      </c>
    </row>
    <row r="156" spans="1:3" x14ac:dyDescent="0.15">
      <c r="A156">
        <f t="shared" si="7"/>
        <v>38143</v>
      </c>
      <c r="B156">
        <f t="shared" si="8"/>
        <v>7</v>
      </c>
      <c r="C156">
        <f t="shared" si="9"/>
        <v>6</v>
      </c>
    </row>
    <row r="157" spans="1:3" x14ac:dyDescent="0.15">
      <c r="A157">
        <f t="shared" si="7"/>
        <v>38144</v>
      </c>
      <c r="B157">
        <f t="shared" si="8"/>
        <v>1</v>
      </c>
      <c r="C157">
        <f t="shared" si="9"/>
        <v>6</v>
      </c>
    </row>
    <row r="158" spans="1:3" x14ac:dyDescent="0.15">
      <c r="A158">
        <f t="shared" si="7"/>
        <v>38145</v>
      </c>
      <c r="B158">
        <f t="shared" si="8"/>
        <v>2</v>
      </c>
      <c r="C158">
        <f t="shared" si="9"/>
        <v>6</v>
      </c>
    </row>
    <row r="159" spans="1:3" x14ac:dyDescent="0.15">
      <c r="A159">
        <f t="shared" si="7"/>
        <v>38146</v>
      </c>
      <c r="B159">
        <f t="shared" si="8"/>
        <v>3</v>
      </c>
      <c r="C159">
        <f t="shared" si="9"/>
        <v>6</v>
      </c>
    </row>
    <row r="160" spans="1:3" x14ac:dyDescent="0.15">
      <c r="A160">
        <f t="shared" si="7"/>
        <v>38147</v>
      </c>
      <c r="B160">
        <f t="shared" si="8"/>
        <v>4</v>
      </c>
      <c r="C160">
        <f t="shared" si="9"/>
        <v>6</v>
      </c>
    </row>
    <row r="161" spans="1:3" x14ac:dyDescent="0.15">
      <c r="A161">
        <f t="shared" si="7"/>
        <v>38148</v>
      </c>
      <c r="B161">
        <f t="shared" si="8"/>
        <v>5</v>
      </c>
      <c r="C161">
        <f t="shared" si="9"/>
        <v>6</v>
      </c>
    </row>
    <row r="162" spans="1:3" x14ac:dyDescent="0.15">
      <c r="A162">
        <f t="shared" si="7"/>
        <v>38149</v>
      </c>
      <c r="B162">
        <f t="shared" si="8"/>
        <v>6</v>
      </c>
      <c r="C162">
        <f t="shared" si="9"/>
        <v>6</v>
      </c>
    </row>
    <row r="163" spans="1:3" x14ac:dyDescent="0.15">
      <c r="A163">
        <f t="shared" si="7"/>
        <v>38150</v>
      </c>
      <c r="B163">
        <f t="shared" si="8"/>
        <v>7</v>
      </c>
      <c r="C163">
        <f t="shared" si="9"/>
        <v>6</v>
      </c>
    </row>
    <row r="164" spans="1:3" x14ac:dyDescent="0.15">
      <c r="A164">
        <f t="shared" si="7"/>
        <v>38151</v>
      </c>
      <c r="B164">
        <f t="shared" si="8"/>
        <v>1</v>
      </c>
      <c r="C164">
        <f t="shared" si="9"/>
        <v>6</v>
      </c>
    </row>
    <row r="165" spans="1:3" x14ac:dyDescent="0.15">
      <c r="A165">
        <f t="shared" si="7"/>
        <v>38152</v>
      </c>
      <c r="B165">
        <f t="shared" si="8"/>
        <v>2</v>
      </c>
      <c r="C165">
        <f t="shared" si="9"/>
        <v>6</v>
      </c>
    </row>
    <row r="166" spans="1:3" x14ac:dyDescent="0.15">
      <c r="A166">
        <f t="shared" si="7"/>
        <v>38153</v>
      </c>
      <c r="B166">
        <f t="shared" si="8"/>
        <v>3</v>
      </c>
      <c r="C166">
        <f t="shared" si="9"/>
        <v>6</v>
      </c>
    </row>
    <row r="167" spans="1:3" x14ac:dyDescent="0.15">
      <c r="A167">
        <f t="shared" si="7"/>
        <v>38154</v>
      </c>
      <c r="B167">
        <f t="shared" si="8"/>
        <v>4</v>
      </c>
      <c r="C167">
        <f t="shared" si="9"/>
        <v>6</v>
      </c>
    </row>
    <row r="168" spans="1:3" x14ac:dyDescent="0.15">
      <c r="A168">
        <f t="shared" si="7"/>
        <v>38155</v>
      </c>
      <c r="B168">
        <f t="shared" si="8"/>
        <v>5</v>
      </c>
      <c r="C168">
        <f t="shared" si="9"/>
        <v>6</v>
      </c>
    </row>
    <row r="169" spans="1:3" x14ac:dyDescent="0.15">
      <c r="A169">
        <f t="shared" si="7"/>
        <v>38156</v>
      </c>
      <c r="B169">
        <f t="shared" si="8"/>
        <v>6</v>
      </c>
      <c r="C169">
        <f t="shared" si="9"/>
        <v>6</v>
      </c>
    </row>
    <row r="170" spans="1:3" x14ac:dyDescent="0.15">
      <c r="A170">
        <f t="shared" si="7"/>
        <v>38157</v>
      </c>
      <c r="B170">
        <f t="shared" si="8"/>
        <v>7</v>
      </c>
      <c r="C170">
        <f t="shared" si="9"/>
        <v>6</v>
      </c>
    </row>
    <row r="171" spans="1:3" x14ac:dyDescent="0.15">
      <c r="A171">
        <f t="shared" si="7"/>
        <v>38158</v>
      </c>
      <c r="B171">
        <f t="shared" si="8"/>
        <v>1</v>
      </c>
      <c r="C171">
        <f t="shared" si="9"/>
        <v>6</v>
      </c>
    </row>
    <row r="172" spans="1:3" x14ac:dyDescent="0.15">
      <c r="A172">
        <f t="shared" si="7"/>
        <v>38159</v>
      </c>
      <c r="B172">
        <f t="shared" si="8"/>
        <v>2</v>
      </c>
      <c r="C172">
        <f t="shared" si="9"/>
        <v>6</v>
      </c>
    </row>
    <row r="173" spans="1:3" x14ac:dyDescent="0.15">
      <c r="A173">
        <f t="shared" si="7"/>
        <v>38160</v>
      </c>
      <c r="B173">
        <f t="shared" si="8"/>
        <v>3</v>
      </c>
      <c r="C173">
        <f t="shared" si="9"/>
        <v>6</v>
      </c>
    </row>
    <row r="174" spans="1:3" x14ac:dyDescent="0.15">
      <c r="A174">
        <f t="shared" si="7"/>
        <v>38161</v>
      </c>
      <c r="B174">
        <f t="shared" si="8"/>
        <v>4</v>
      </c>
      <c r="C174">
        <f t="shared" si="9"/>
        <v>6</v>
      </c>
    </row>
    <row r="175" spans="1:3" x14ac:dyDescent="0.15">
      <c r="A175">
        <f t="shared" si="7"/>
        <v>38162</v>
      </c>
      <c r="B175">
        <f t="shared" si="8"/>
        <v>5</v>
      </c>
      <c r="C175">
        <f t="shared" si="9"/>
        <v>6</v>
      </c>
    </row>
    <row r="176" spans="1:3" x14ac:dyDescent="0.15">
      <c r="A176">
        <f t="shared" si="7"/>
        <v>38163</v>
      </c>
      <c r="B176">
        <f t="shared" si="8"/>
        <v>6</v>
      </c>
      <c r="C176">
        <f t="shared" si="9"/>
        <v>6</v>
      </c>
    </row>
    <row r="177" spans="1:3" x14ac:dyDescent="0.15">
      <c r="A177">
        <f t="shared" si="7"/>
        <v>38164</v>
      </c>
      <c r="B177">
        <f t="shared" si="8"/>
        <v>7</v>
      </c>
      <c r="C177">
        <f t="shared" si="9"/>
        <v>6</v>
      </c>
    </row>
    <row r="178" spans="1:3" x14ac:dyDescent="0.15">
      <c r="A178">
        <f t="shared" si="7"/>
        <v>38165</v>
      </c>
      <c r="B178">
        <f t="shared" si="8"/>
        <v>1</v>
      </c>
      <c r="C178">
        <f t="shared" si="9"/>
        <v>6</v>
      </c>
    </row>
    <row r="179" spans="1:3" x14ac:dyDescent="0.15">
      <c r="A179">
        <f t="shared" si="7"/>
        <v>38166</v>
      </c>
      <c r="B179">
        <f t="shared" si="8"/>
        <v>2</v>
      </c>
      <c r="C179">
        <f t="shared" si="9"/>
        <v>6</v>
      </c>
    </row>
    <row r="180" spans="1:3" x14ac:dyDescent="0.15">
      <c r="A180">
        <f t="shared" si="7"/>
        <v>38167</v>
      </c>
      <c r="B180">
        <f t="shared" si="8"/>
        <v>3</v>
      </c>
      <c r="C180">
        <f t="shared" si="9"/>
        <v>6</v>
      </c>
    </row>
    <row r="181" spans="1:3" x14ac:dyDescent="0.15">
      <c r="A181">
        <f t="shared" si="7"/>
        <v>38168</v>
      </c>
      <c r="B181">
        <f t="shared" si="8"/>
        <v>4</v>
      </c>
      <c r="C181">
        <f t="shared" si="9"/>
        <v>6</v>
      </c>
    </row>
    <row r="182" spans="1:3" x14ac:dyDescent="0.15">
      <c r="A182">
        <f t="shared" si="7"/>
        <v>38169</v>
      </c>
      <c r="B182">
        <f t="shared" si="8"/>
        <v>5</v>
      </c>
      <c r="C182">
        <f t="shared" si="9"/>
        <v>7</v>
      </c>
    </row>
    <row r="183" spans="1:3" x14ac:dyDescent="0.15">
      <c r="A183">
        <f t="shared" si="7"/>
        <v>38170</v>
      </c>
      <c r="B183">
        <f t="shared" si="8"/>
        <v>6</v>
      </c>
      <c r="C183">
        <f t="shared" si="9"/>
        <v>7</v>
      </c>
    </row>
    <row r="184" spans="1:3" x14ac:dyDescent="0.15">
      <c r="A184">
        <f t="shared" si="7"/>
        <v>38171</v>
      </c>
      <c r="B184">
        <f t="shared" si="8"/>
        <v>7</v>
      </c>
      <c r="C184">
        <f t="shared" si="9"/>
        <v>7</v>
      </c>
    </row>
    <row r="185" spans="1:3" x14ac:dyDescent="0.15">
      <c r="A185">
        <f t="shared" si="7"/>
        <v>38172</v>
      </c>
      <c r="B185">
        <f t="shared" si="8"/>
        <v>1</v>
      </c>
      <c r="C185">
        <f t="shared" si="9"/>
        <v>7</v>
      </c>
    </row>
    <row r="186" spans="1:3" x14ac:dyDescent="0.15">
      <c r="A186">
        <f t="shared" si="7"/>
        <v>38173</v>
      </c>
      <c r="B186">
        <f t="shared" si="8"/>
        <v>2</v>
      </c>
      <c r="C186">
        <f t="shared" si="9"/>
        <v>7</v>
      </c>
    </row>
    <row r="187" spans="1:3" x14ac:dyDescent="0.15">
      <c r="A187">
        <f t="shared" si="7"/>
        <v>38174</v>
      </c>
      <c r="B187">
        <f t="shared" si="8"/>
        <v>3</v>
      </c>
      <c r="C187">
        <f t="shared" si="9"/>
        <v>7</v>
      </c>
    </row>
    <row r="188" spans="1:3" x14ac:dyDescent="0.15">
      <c r="A188">
        <f t="shared" si="7"/>
        <v>38175</v>
      </c>
      <c r="B188">
        <f t="shared" si="8"/>
        <v>4</v>
      </c>
      <c r="C188">
        <f t="shared" si="9"/>
        <v>7</v>
      </c>
    </row>
    <row r="189" spans="1:3" x14ac:dyDescent="0.15">
      <c r="A189">
        <f t="shared" ref="A189:A252" si="10">+A188+1</f>
        <v>38176</v>
      </c>
      <c r="B189">
        <f t="shared" si="8"/>
        <v>5</v>
      </c>
      <c r="C189">
        <f t="shared" si="9"/>
        <v>7</v>
      </c>
    </row>
    <row r="190" spans="1:3" x14ac:dyDescent="0.15">
      <c r="A190">
        <f t="shared" si="10"/>
        <v>38177</v>
      </c>
      <c r="B190">
        <f t="shared" si="8"/>
        <v>6</v>
      </c>
      <c r="C190">
        <f t="shared" si="9"/>
        <v>7</v>
      </c>
    </row>
    <row r="191" spans="1:3" x14ac:dyDescent="0.15">
      <c r="A191">
        <f t="shared" si="10"/>
        <v>38178</v>
      </c>
      <c r="B191">
        <f t="shared" si="8"/>
        <v>7</v>
      </c>
      <c r="C191">
        <f t="shared" si="9"/>
        <v>7</v>
      </c>
    </row>
    <row r="192" spans="1:3" x14ac:dyDescent="0.15">
      <c r="A192">
        <f t="shared" si="10"/>
        <v>38179</v>
      </c>
      <c r="B192">
        <f t="shared" si="8"/>
        <v>1</v>
      </c>
      <c r="C192">
        <f t="shared" si="9"/>
        <v>7</v>
      </c>
    </row>
    <row r="193" spans="1:3" x14ac:dyDescent="0.15">
      <c r="A193">
        <f t="shared" si="10"/>
        <v>38180</v>
      </c>
      <c r="B193">
        <f t="shared" ref="B193:B256" si="11">WEEKDAY(A193)</f>
        <v>2</v>
      </c>
      <c r="C193">
        <f t="shared" ref="C193:C256" si="12">MONTH(A193)</f>
        <v>7</v>
      </c>
    </row>
    <row r="194" spans="1:3" x14ac:dyDescent="0.15">
      <c r="A194">
        <f t="shared" si="10"/>
        <v>38181</v>
      </c>
      <c r="B194">
        <f t="shared" si="11"/>
        <v>3</v>
      </c>
      <c r="C194">
        <f t="shared" si="12"/>
        <v>7</v>
      </c>
    </row>
    <row r="195" spans="1:3" x14ac:dyDescent="0.15">
      <c r="A195">
        <f t="shared" si="10"/>
        <v>38182</v>
      </c>
      <c r="B195">
        <f t="shared" si="11"/>
        <v>4</v>
      </c>
      <c r="C195">
        <f t="shared" si="12"/>
        <v>7</v>
      </c>
    </row>
    <row r="196" spans="1:3" x14ac:dyDescent="0.15">
      <c r="A196">
        <f t="shared" si="10"/>
        <v>38183</v>
      </c>
      <c r="B196">
        <f t="shared" si="11"/>
        <v>5</v>
      </c>
      <c r="C196">
        <f t="shared" si="12"/>
        <v>7</v>
      </c>
    </row>
    <row r="197" spans="1:3" x14ac:dyDescent="0.15">
      <c r="A197">
        <f t="shared" si="10"/>
        <v>38184</v>
      </c>
      <c r="B197">
        <f t="shared" si="11"/>
        <v>6</v>
      </c>
      <c r="C197">
        <f t="shared" si="12"/>
        <v>7</v>
      </c>
    </row>
    <row r="198" spans="1:3" x14ac:dyDescent="0.15">
      <c r="A198">
        <f t="shared" si="10"/>
        <v>38185</v>
      </c>
      <c r="B198">
        <f t="shared" si="11"/>
        <v>7</v>
      </c>
      <c r="C198">
        <f t="shared" si="12"/>
        <v>7</v>
      </c>
    </row>
    <row r="199" spans="1:3" x14ac:dyDescent="0.15">
      <c r="A199">
        <f t="shared" si="10"/>
        <v>38186</v>
      </c>
      <c r="B199">
        <f t="shared" si="11"/>
        <v>1</v>
      </c>
      <c r="C199">
        <f t="shared" si="12"/>
        <v>7</v>
      </c>
    </row>
    <row r="200" spans="1:3" x14ac:dyDescent="0.15">
      <c r="A200">
        <f t="shared" si="10"/>
        <v>38187</v>
      </c>
      <c r="B200">
        <f t="shared" si="11"/>
        <v>2</v>
      </c>
      <c r="C200">
        <f t="shared" si="12"/>
        <v>7</v>
      </c>
    </row>
    <row r="201" spans="1:3" x14ac:dyDescent="0.15">
      <c r="A201">
        <f t="shared" si="10"/>
        <v>38188</v>
      </c>
      <c r="B201">
        <f t="shared" si="11"/>
        <v>3</v>
      </c>
      <c r="C201">
        <f t="shared" si="12"/>
        <v>7</v>
      </c>
    </row>
    <row r="202" spans="1:3" x14ac:dyDescent="0.15">
      <c r="A202">
        <f t="shared" si="10"/>
        <v>38189</v>
      </c>
      <c r="B202">
        <f t="shared" si="11"/>
        <v>4</v>
      </c>
      <c r="C202">
        <f t="shared" si="12"/>
        <v>7</v>
      </c>
    </row>
    <row r="203" spans="1:3" x14ac:dyDescent="0.15">
      <c r="A203">
        <f t="shared" si="10"/>
        <v>38190</v>
      </c>
      <c r="B203">
        <f t="shared" si="11"/>
        <v>5</v>
      </c>
      <c r="C203">
        <f t="shared" si="12"/>
        <v>7</v>
      </c>
    </row>
    <row r="204" spans="1:3" x14ac:dyDescent="0.15">
      <c r="A204">
        <f t="shared" si="10"/>
        <v>38191</v>
      </c>
      <c r="B204">
        <f t="shared" si="11"/>
        <v>6</v>
      </c>
      <c r="C204">
        <f t="shared" si="12"/>
        <v>7</v>
      </c>
    </row>
    <row r="205" spans="1:3" x14ac:dyDescent="0.15">
      <c r="A205">
        <f t="shared" si="10"/>
        <v>38192</v>
      </c>
      <c r="B205">
        <f t="shared" si="11"/>
        <v>7</v>
      </c>
      <c r="C205">
        <f t="shared" si="12"/>
        <v>7</v>
      </c>
    </row>
    <row r="206" spans="1:3" x14ac:dyDescent="0.15">
      <c r="A206">
        <f t="shared" si="10"/>
        <v>38193</v>
      </c>
      <c r="B206">
        <f t="shared" si="11"/>
        <v>1</v>
      </c>
      <c r="C206">
        <f t="shared" si="12"/>
        <v>7</v>
      </c>
    </row>
    <row r="207" spans="1:3" x14ac:dyDescent="0.15">
      <c r="A207">
        <f t="shared" si="10"/>
        <v>38194</v>
      </c>
      <c r="B207">
        <f t="shared" si="11"/>
        <v>2</v>
      </c>
      <c r="C207">
        <f t="shared" si="12"/>
        <v>7</v>
      </c>
    </row>
    <row r="208" spans="1:3" x14ac:dyDescent="0.15">
      <c r="A208">
        <f t="shared" si="10"/>
        <v>38195</v>
      </c>
      <c r="B208">
        <f t="shared" si="11"/>
        <v>3</v>
      </c>
      <c r="C208">
        <f t="shared" si="12"/>
        <v>7</v>
      </c>
    </row>
    <row r="209" spans="1:3" x14ac:dyDescent="0.15">
      <c r="A209">
        <f t="shared" si="10"/>
        <v>38196</v>
      </c>
      <c r="B209">
        <f t="shared" si="11"/>
        <v>4</v>
      </c>
      <c r="C209">
        <f t="shared" si="12"/>
        <v>7</v>
      </c>
    </row>
    <row r="210" spans="1:3" x14ac:dyDescent="0.15">
      <c r="A210">
        <f t="shared" si="10"/>
        <v>38197</v>
      </c>
      <c r="B210">
        <f t="shared" si="11"/>
        <v>5</v>
      </c>
      <c r="C210">
        <f t="shared" si="12"/>
        <v>7</v>
      </c>
    </row>
    <row r="211" spans="1:3" x14ac:dyDescent="0.15">
      <c r="A211">
        <f t="shared" si="10"/>
        <v>38198</v>
      </c>
      <c r="B211">
        <f t="shared" si="11"/>
        <v>6</v>
      </c>
      <c r="C211">
        <f t="shared" si="12"/>
        <v>7</v>
      </c>
    </row>
    <row r="212" spans="1:3" x14ac:dyDescent="0.15">
      <c r="A212">
        <f t="shared" si="10"/>
        <v>38199</v>
      </c>
      <c r="B212">
        <f t="shared" si="11"/>
        <v>7</v>
      </c>
      <c r="C212">
        <f t="shared" si="12"/>
        <v>7</v>
      </c>
    </row>
    <row r="213" spans="1:3" x14ac:dyDescent="0.15">
      <c r="A213">
        <f t="shared" si="10"/>
        <v>38200</v>
      </c>
      <c r="B213">
        <f t="shared" si="11"/>
        <v>1</v>
      </c>
      <c r="C213">
        <f t="shared" si="12"/>
        <v>8</v>
      </c>
    </row>
    <row r="214" spans="1:3" x14ac:dyDescent="0.15">
      <c r="A214">
        <f t="shared" si="10"/>
        <v>38201</v>
      </c>
      <c r="B214">
        <f t="shared" si="11"/>
        <v>2</v>
      </c>
      <c r="C214">
        <f t="shared" si="12"/>
        <v>8</v>
      </c>
    </row>
    <row r="215" spans="1:3" x14ac:dyDescent="0.15">
      <c r="A215">
        <f t="shared" si="10"/>
        <v>38202</v>
      </c>
      <c r="B215">
        <f t="shared" si="11"/>
        <v>3</v>
      </c>
      <c r="C215">
        <f t="shared" si="12"/>
        <v>8</v>
      </c>
    </row>
    <row r="216" spans="1:3" x14ac:dyDescent="0.15">
      <c r="A216">
        <f t="shared" si="10"/>
        <v>38203</v>
      </c>
      <c r="B216">
        <f t="shared" si="11"/>
        <v>4</v>
      </c>
      <c r="C216">
        <f t="shared" si="12"/>
        <v>8</v>
      </c>
    </row>
    <row r="217" spans="1:3" x14ac:dyDescent="0.15">
      <c r="A217">
        <f t="shared" si="10"/>
        <v>38204</v>
      </c>
      <c r="B217">
        <f t="shared" si="11"/>
        <v>5</v>
      </c>
      <c r="C217">
        <f t="shared" si="12"/>
        <v>8</v>
      </c>
    </row>
    <row r="218" spans="1:3" x14ac:dyDescent="0.15">
      <c r="A218">
        <f t="shared" si="10"/>
        <v>38205</v>
      </c>
      <c r="B218">
        <f t="shared" si="11"/>
        <v>6</v>
      </c>
      <c r="C218">
        <f t="shared" si="12"/>
        <v>8</v>
      </c>
    </row>
    <row r="219" spans="1:3" x14ac:dyDescent="0.15">
      <c r="A219">
        <f t="shared" si="10"/>
        <v>38206</v>
      </c>
      <c r="B219">
        <f t="shared" si="11"/>
        <v>7</v>
      </c>
      <c r="C219">
        <f t="shared" si="12"/>
        <v>8</v>
      </c>
    </row>
    <row r="220" spans="1:3" x14ac:dyDescent="0.15">
      <c r="A220">
        <f t="shared" si="10"/>
        <v>38207</v>
      </c>
      <c r="B220">
        <f t="shared" si="11"/>
        <v>1</v>
      </c>
      <c r="C220">
        <f t="shared" si="12"/>
        <v>8</v>
      </c>
    </row>
    <row r="221" spans="1:3" x14ac:dyDescent="0.15">
      <c r="A221">
        <f t="shared" si="10"/>
        <v>38208</v>
      </c>
      <c r="B221">
        <f t="shared" si="11"/>
        <v>2</v>
      </c>
      <c r="C221">
        <f t="shared" si="12"/>
        <v>8</v>
      </c>
    </row>
    <row r="222" spans="1:3" x14ac:dyDescent="0.15">
      <c r="A222">
        <f t="shared" si="10"/>
        <v>38209</v>
      </c>
      <c r="B222">
        <f t="shared" si="11"/>
        <v>3</v>
      </c>
      <c r="C222">
        <f t="shared" si="12"/>
        <v>8</v>
      </c>
    </row>
    <row r="223" spans="1:3" x14ac:dyDescent="0.15">
      <c r="A223">
        <f t="shared" si="10"/>
        <v>38210</v>
      </c>
      <c r="B223">
        <f t="shared" si="11"/>
        <v>4</v>
      </c>
      <c r="C223">
        <f t="shared" si="12"/>
        <v>8</v>
      </c>
    </row>
    <row r="224" spans="1:3" x14ac:dyDescent="0.15">
      <c r="A224">
        <f t="shared" si="10"/>
        <v>38211</v>
      </c>
      <c r="B224">
        <f t="shared" si="11"/>
        <v>5</v>
      </c>
      <c r="C224">
        <f t="shared" si="12"/>
        <v>8</v>
      </c>
    </row>
    <row r="225" spans="1:3" x14ac:dyDescent="0.15">
      <c r="A225">
        <f t="shared" si="10"/>
        <v>38212</v>
      </c>
      <c r="B225">
        <f t="shared" si="11"/>
        <v>6</v>
      </c>
      <c r="C225">
        <f t="shared" si="12"/>
        <v>8</v>
      </c>
    </row>
    <row r="226" spans="1:3" x14ac:dyDescent="0.15">
      <c r="A226">
        <f t="shared" si="10"/>
        <v>38213</v>
      </c>
      <c r="B226">
        <f t="shared" si="11"/>
        <v>7</v>
      </c>
      <c r="C226">
        <f t="shared" si="12"/>
        <v>8</v>
      </c>
    </row>
    <row r="227" spans="1:3" x14ac:dyDescent="0.15">
      <c r="A227">
        <f t="shared" si="10"/>
        <v>38214</v>
      </c>
      <c r="B227">
        <f t="shared" si="11"/>
        <v>1</v>
      </c>
      <c r="C227">
        <f t="shared" si="12"/>
        <v>8</v>
      </c>
    </row>
    <row r="228" spans="1:3" x14ac:dyDescent="0.15">
      <c r="A228">
        <f t="shared" si="10"/>
        <v>38215</v>
      </c>
      <c r="B228">
        <f t="shared" si="11"/>
        <v>2</v>
      </c>
      <c r="C228">
        <f t="shared" si="12"/>
        <v>8</v>
      </c>
    </row>
    <row r="229" spans="1:3" x14ac:dyDescent="0.15">
      <c r="A229">
        <f t="shared" si="10"/>
        <v>38216</v>
      </c>
      <c r="B229">
        <f t="shared" si="11"/>
        <v>3</v>
      </c>
      <c r="C229">
        <f t="shared" si="12"/>
        <v>8</v>
      </c>
    </row>
    <row r="230" spans="1:3" x14ac:dyDescent="0.15">
      <c r="A230">
        <f t="shared" si="10"/>
        <v>38217</v>
      </c>
      <c r="B230">
        <f t="shared" si="11"/>
        <v>4</v>
      </c>
      <c r="C230">
        <f t="shared" si="12"/>
        <v>8</v>
      </c>
    </row>
    <row r="231" spans="1:3" x14ac:dyDescent="0.15">
      <c r="A231">
        <f t="shared" si="10"/>
        <v>38218</v>
      </c>
      <c r="B231">
        <f t="shared" si="11"/>
        <v>5</v>
      </c>
      <c r="C231">
        <f t="shared" si="12"/>
        <v>8</v>
      </c>
    </row>
    <row r="232" spans="1:3" x14ac:dyDescent="0.15">
      <c r="A232">
        <f t="shared" si="10"/>
        <v>38219</v>
      </c>
      <c r="B232">
        <f t="shared" si="11"/>
        <v>6</v>
      </c>
      <c r="C232">
        <f t="shared" si="12"/>
        <v>8</v>
      </c>
    </row>
    <row r="233" spans="1:3" x14ac:dyDescent="0.15">
      <c r="A233">
        <f t="shared" si="10"/>
        <v>38220</v>
      </c>
      <c r="B233">
        <f t="shared" si="11"/>
        <v>7</v>
      </c>
      <c r="C233">
        <f t="shared" si="12"/>
        <v>8</v>
      </c>
    </row>
    <row r="234" spans="1:3" x14ac:dyDescent="0.15">
      <c r="A234">
        <f t="shared" si="10"/>
        <v>38221</v>
      </c>
      <c r="B234">
        <f t="shared" si="11"/>
        <v>1</v>
      </c>
      <c r="C234">
        <f t="shared" si="12"/>
        <v>8</v>
      </c>
    </row>
    <row r="235" spans="1:3" x14ac:dyDescent="0.15">
      <c r="A235">
        <f t="shared" si="10"/>
        <v>38222</v>
      </c>
      <c r="B235">
        <f t="shared" si="11"/>
        <v>2</v>
      </c>
      <c r="C235">
        <f t="shared" si="12"/>
        <v>8</v>
      </c>
    </row>
    <row r="236" spans="1:3" x14ac:dyDescent="0.15">
      <c r="A236">
        <f t="shared" si="10"/>
        <v>38223</v>
      </c>
      <c r="B236">
        <f t="shared" si="11"/>
        <v>3</v>
      </c>
      <c r="C236">
        <f t="shared" si="12"/>
        <v>8</v>
      </c>
    </row>
    <row r="237" spans="1:3" x14ac:dyDescent="0.15">
      <c r="A237">
        <f t="shared" si="10"/>
        <v>38224</v>
      </c>
      <c r="B237">
        <f t="shared" si="11"/>
        <v>4</v>
      </c>
      <c r="C237">
        <f t="shared" si="12"/>
        <v>8</v>
      </c>
    </row>
    <row r="238" spans="1:3" x14ac:dyDescent="0.15">
      <c r="A238">
        <f t="shared" si="10"/>
        <v>38225</v>
      </c>
      <c r="B238">
        <f t="shared" si="11"/>
        <v>5</v>
      </c>
      <c r="C238">
        <f t="shared" si="12"/>
        <v>8</v>
      </c>
    </row>
    <row r="239" spans="1:3" x14ac:dyDescent="0.15">
      <c r="A239">
        <f t="shared" si="10"/>
        <v>38226</v>
      </c>
      <c r="B239">
        <f t="shared" si="11"/>
        <v>6</v>
      </c>
      <c r="C239">
        <f t="shared" si="12"/>
        <v>8</v>
      </c>
    </row>
    <row r="240" spans="1:3" x14ac:dyDescent="0.15">
      <c r="A240">
        <f t="shared" si="10"/>
        <v>38227</v>
      </c>
      <c r="B240">
        <f t="shared" si="11"/>
        <v>7</v>
      </c>
      <c r="C240">
        <f t="shared" si="12"/>
        <v>8</v>
      </c>
    </row>
    <row r="241" spans="1:3" x14ac:dyDescent="0.15">
      <c r="A241">
        <f t="shared" si="10"/>
        <v>38228</v>
      </c>
      <c r="B241">
        <f t="shared" si="11"/>
        <v>1</v>
      </c>
      <c r="C241">
        <f t="shared" si="12"/>
        <v>8</v>
      </c>
    </row>
    <row r="242" spans="1:3" x14ac:dyDescent="0.15">
      <c r="A242">
        <f t="shared" si="10"/>
        <v>38229</v>
      </c>
      <c r="B242">
        <f t="shared" si="11"/>
        <v>2</v>
      </c>
      <c r="C242">
        <f t="shared" si="12"/>
        <v>8</v>
      </c>
    </row>
    <row r="243" spans="1:3" x14ac:dyDescent="0.15">
      <c r="A243">
        <f t="shared" si="10"/>
        <v>38230</v>
      </c>
      <c r="B243">
        <f t="shared" si="11"/>
        <v>3</v>
      </c>
      <c r="C243">
        <f t="shared" si="12"/>
        <v>8</v>
      </c>
    </row>
    <row r="244" spans="1:3" x14ac:dyDescent="0.15">
      <c r="A244">
        <f t="shared" si="10"/>
        <v>38231</v>
      </c>
      <c r="B244">
        <f t="shared" si="11"/>
        <v>4</v>
      </c>
      <c r="C244">
        <f t="shared" si="12"/>
        <v>9</v>
      </c>
    </row>
    <row r="245" spans="1:3" x14ac:dyDescent="0.15">
      <c r="A245">
        <f t="shared" si="10"/>
        <v>38232</v>
      </c>
      <c r="B245">
        <f t="shared" si="11"/>
        <v>5</v>
      </c>
      <c r="C245">
        <f t="shared" si="12"/>
        <v>9</v>
      </c>
    </row>
    <row r="246" spans="1:3" x14ac:dyDescent="0.15">
      <c r="A246">
        <f t="shared" si="10"/>
        <v>38233</v>
      </c>
      <c r="B246">
        <f t="shared" si="11"/>
        <v>6</v>
      </c>
      <c r="C246">
        <f t="shared" si="12"/>
        <v>9</v>
      </c>
    </row>
    <row r="247" spans="1:3" x14ac:dyDescent="0.15">
      <c r="A247">
        <f t="shared" si="10"/>
        <v>38234</v>
      </c>
      <c r="B247">
        <f t="shared" si="11"/>
        <v>7</v>
      </c>
      <c r="C247">
        <f t="shared" si="12"/>
        <v>9</v>
      </c>
    </row>
    <row r="248" spans="1:3" x14ac:dyDescent="0.15">
      <c r="A248">
        <f t="shared" si="10"/>
        <v>38235</v>
      </c>
      <c r="B248">
        <f t="shared" si="11"/>
        <v>1</v>
      </c>
      <c r="C248">
        <f t="shared" si="12"/>
        <v>9</v>
      </c>
    </row>
    <row r="249" spans="1:3" x14ac:dyDescent="0.15">
      <c r="A249">
        <f t="shared" si="10"/>
        <v>38236</v>
      </c>
      <c r="B249">
        <f t="shared" si="11"/>
        <v>2</v>
      </c>
      <c r="C249">
        <f t="shared" si="12"/>
        <v>9</v>
      </c>
    </row>
    <row r="250" spans="1:3" x14ac:dyDescent="0.15">
      <c r="A250">
        <f t="shared" si="10"/>
        <v>38237</v>
      </c>
      <c r="B250">
        <f t="shared" si="11"/>
        <v>3</v>
      </c>
      <c r="C250">
        <f t="shared" si="12"/>
        <v>9</v>
      </c>
    </row>
    <row r="251" spans="1:3" x14ac:dyDescent="0.15">
      <c r="A251">
        <f t="shared" si="10"/>
        <v>38238</v>
      </c>
      <c r="B251">
        <f t="shared" si="11"/>
        <v>4</v>
      </c>
      <c r="C251">
        <f t="shared" si="12"/>
        <v>9</v>
      </c>
    </row>
    <row r="252" spans="1:3" x14ac:dyDescent="0.15">
      <c r="A252">
        <f t="shared" si="10"/>
        <v>38239</v>
      </c>
      <c r="B252">
        <f t="shared" si="11"/>
        <v>5</v>
      </c>
      <c r="C252">
        <f t="shared" si="12"/>
        <v>9</v>
      </c>
    </row>
    <row r="253" spans="1:3" x14ac:dyDescent="0.15">
      <c r="A253">
        <f t="shared" ref="A253:A316" si="13">+A252+1</f>
        <v>38240</v>
      </c>
      <c r="B253">
        <f t="shared" si="11"/>
        <v>6</v>
      </c>
      <c r="C253">
        <f t="shared" si="12"/>
        <v>9</v>
      </c>
    </row>
    <row r="254" spans="1:3" x14ac:dyDescent="0.15">
      <c r="A254">
        <f t="shared" si="13"/>
        <v>38241</v>
      </c>
      <c r="B254">
        <f t="shared" si="11"/>
        <v>7</v>
      </c>
      <c r="C254">
        <f t="shared" si="12"/>
        <v>9</v>
      </c>
    </row>
    <row r="255" spans="1:3" x14ac:dyDescent="0.15">
      <c r="A255">
        <f t="shared" si="13"/>
        <v>38242</v>
      </c>
      <c r="B255">
        <f t="shared" si="11"/>
        <v>1</v>
      </c>
      <c r="C255">
        <f t="shared" si="12"/>
        <v>9</v>
      </c>
    </row>
    <row r="256" spans="1:3" x14ac:dyDescent="0.15">
      <c r="A256">
        <f t="shared" si="13"/>
        <v>38243</v>
      </c>
      <c r="B256">
        <f t="shared" si="11"/>
        <v>2</v>
      </c>
      <c r="C256">
        <f t="shared" si="12"/>
        <v>9</v>
      </c>
    </row>
    <row r="257" spans="1:3" x14ac:dyDescent="0.15">
      <c r="A257">
        <f t="shared" si="13"/>
        <v>38244</v>
      </c>
      <c r="B257">
        <f t="shared" ref="B257:B320" si="14">WEEKDAY(A257)</f>
        <v>3</v>
      </c>
      <c r="C257">
        <f t="shared" ref="C257:C320" si="15">MONTH(A257)</f>
        <v>9</v>
      </c>
    </row>
    <row r="258" spans="1:3" x14ac:dyDescent="0.15">
      <c r="A258">
        <f t="shared" si="13"/>
        <v>38245</v>
      </c>
      <c r="B258">
        <f t="shared" si="14"/>
        <v>4</v>
      </c>
      <c r="C258">
        <f t="shared" si="15"/>
        <v>9</v>
      </c>
    </row>
    <row r="259" spans="1:3" x14ac:dyDescent="0.15">
      <c r="A259">
        <f t="shared" si="13"/>
        <v>38246</v>
      </c>
      <c r="B259">
        <f t="shared" si="14"/>
        <v>5</v>
      </c>
      <c r="C259">
        <f t="shared" si="15"/>
        <v>9</v>
      </c>
    </row>
    <row r="260" spans="1:3" x14ac:dyDescent="0.15">
      <c r="A260">
        <f t="shared" si="13"/>
        <v>38247</v>
      </c>
      <c r="B260">
        <f t="shared" si="14"/>
        <v>6</v>
      </c>
      <c r="C260">
        <f t="shared" si="15"/>
        <v>9</v>
      </c>
    </row>
    <row r="261" spans="1:3" x14ac:dyDescent="0.15">
      <c r="A261">
        <f t="shared" si="13"/>
        <v>38248</v>
      </c>
      <c r="B261">
        <f t="shared" si="14"/>
        <v>7</v>
      </c>
      <c r="C261">
        <f t="shared" si="15"/>
        <v>9</v>
      </c>
    </row>
    <row r="262" spans="1:3" x14ac:dyDescent="0.15">
      <c r="A262">
        <f t="shared" si="13"/>
        <v>38249</v>
      </c>
      <c r="B262">
        <f t="shared" si="14"/>
        <v>1</v>
      </c>
      <c r="C262">
        <f t="shared" si="15"/>
        <v>9</v>
      </c>
    </row>
    <row r="263" spans="1:3" x14ac:dyDescent="0.15">
      <c r="A263">
        <f t="shared" si="13"/>
        <v>38250</v>
      </c>
      <c r="B263">
        <f t="shared" si="14"/>
        <v>2</v>
      </c>
      <c r="C263">
        <f t="shared" si="15"/>
        <v>9</v>
      </c>
    </row>
    <row r="264" spans="1:3" x14ac:dyDescent="0.15">
      <c r="A264">
        <f t="shared" si="13"/>
        <v>38251</v>
      </c>
      <c r="B264">
        <f t="shared" si="14"/>
        <v>3</v>
      </c>
      <c r="C264">
        <f t="shared" si="15"/>
        <v>9</v>
      </c>
    </row>
    <row r="265" spans="1:3" x14ac:dyDescent="0.15">
      <c r="A265">
        <f t="shared" si="13"/>
        <v>38252</v>
      </c>
      <c r="B265">
        <f t="shared" si="14"/>
        <v>4</v>
      </c>
      <c r="C265">
        <f t="shared" si="15"/>
        <v>9</v>
      </c>
    </row>
    <row r="266" spans="1:3" x14ac:dyDescent="0.15">
      <c r="A266">
        <f t="shared" si="13"/>
        <v>38253</v>
      </c>
      <c r="B266">
        <f t="shared" si="14"/>
        <v>5</v>
      </c>
      <c r="C266">
        <f t="shared" si="15"/>
        <v>9</v>
      </c>
    </row>
    <row r="267" spans="1:3" x14ac:dyDescent="0.15">
      <c r="A267">
        <f t="shared" si="13"/>
        <v>38254</v>
      </c>
      <c r="B267">
        <f t="shared" si="14"/>
        <v>6</v>
      </c>
      <c r="C267">
        <f t="shared" si="15"/>
        <v>9</v>
      </c>
    </row>
    <row r="268" spans="1:3" x14ac:dyDescent="0.15">
      <c r="A268">
        <f t="shared" si="13"/>
        <v>38255</v>
      </c>
      <c r="B268">
        <f t="shared" si="14"/>
        <v>7</v>
      </c>
      <c r="C268">
        <f t="shared" si="15"/>
        <v>9</v>
      </c>
    </row>
    <row r="269" spans="1:3" x14ac:dyDescent="0.15">
      <c r="A269">
        <f t="shared" si="13"/>
        <v>38256</v>
      </c>
      <c r="B269">
        <f t="shared" si="14"/>
        <v>1</v>
      </c>
      <c r="C269">
        <f t="shared" si="15"/>
        <v>9</v>
      </c>
    </row>
    <row r="270" spans="1:3" x14ac:dyDescent="0.15">
      <c r="A270">
        <f t="shared" si="13"/>
        <v>38257</v>
      </c>
      <c r="B270">
        <f t="shared" si="14"/>
        <v>2</v>
      </c>
      <c r="C270">
        <f t="shared" si="15"/>
        <v>9</v>
      </c>
    </row>
    <row r="271" spans="1:3" x14ac:dyDescent="0.15">
      <c r="A271">
        <f t="shared" si="13"/>
        <v>38258</v>
      </c>
      <c r="B271">
        <f t="shared" si="14"/>
        <v>3</v>
      </c>
      <c r="C271">
        <f t="shared" si="15"/>
        <v>9</v>
      </c>
    </row>
    <row r="272" spans="1:3" x14ac:dyDescent="0.15">
      <c r="A272">
        <f t="shared" si="13"/>
        <v>38259</v>
      </c>
      <c r="B272">
        <f t="shared" si="14"/>
        <v>4</v>
      </c>
      <c r="C272">
        <f t="shared" si="15"/>
        <v>9</v>
      </c>
    </row>
    <row r="273" spans="1:3" x14ac:dyDescent="0.15">
      <c r="A273">
        <f t="shared" si="13"/>
        <v>38260</v>
      </c>
      <c r="B273">
        <f t="shared" si="14"/>
        <v>5</v>
      </c>
      <c r="C273">
        <f t="shared" si="15"/>
        <v>9</v>
      </c>
    </row>
    <row r="274" spans="1:3" x14ac:dyDescent="0.15">
      <c r="A274">
        <f t="shared" si="13"/>
        <v>38261</v>
      </c>
      <c r="B274">
        <f t="shared" si="14"/>
        <v>6</v>
      </c>
      <c r="C274">
        <f t="shared" si="15"/>
        <v>10</v>
      </c>
    </row>
    <row r="275" spans="1:3" x14ac:dyDescent="0.15">
      <c r="A275">
        <f t="shared" si="13"/>
        <v>38262</v>
      </c>
      <c r="B275">
        <f t="shared" si="14"/>
        <v>7</v>
      </c>
      <c r="C275">
        <f t="shared" si="15"/>
        <v>10</v>
      </c>
    </row>
    <row r="276" spans="1:3" x14ac:dyDescent="0.15">
      <c r="A276">
        <f t="shared" si="13"/>
        <v>38263</v>
      </c>
      <c r="B276">
        <f t="shared" si="14"/>
        <v>1</v>
      </c>
      <c r="C276">
        <f t="shared" si="15"/>
        <v>10</v>
      </c>
    </row>
    <row r="277" spans="1:3" x14ac:dyDescent="0.15">
      <c r="A277">
        <f t="shared" si="13"/>
        <v>38264</v>
      </c>
      <c r="B277">
        <f t="shared" si="14"/>
        <v>2</v>
      </c>
      <c r="C277">
        <f t="shared" si="15"/>
        <v>10</v>
      </c>
    </row>
    <row r="278" spans="1:3" x14ac:dyDescent="0.15">
      <c r="A278">
        <f t="shared" si="13"/>
        <v>38265</v>
      </c>
      <c r="B278">
        <f t="shared" si="14"/>
        <v>3</v>
      </c>
      <c r="C278">
        <f t="shared" si="15"/>
        <v>10</v>
      </c>
    </row>
    <row r="279" spans="1:3" x14ac:dyDescent="0.15">
      <c r="A279">
        <f t="shared" si="13"/>
        <v>38266</v>
      </c>
      <c r="B279">
        <f t="shared" si="14"/>
        <v>4</v>
      </c>
      <c r="C279">
        <f t="shared" si="15"/>
        <v>10</v>
      </c>
    </row>
    <row r="280" spans="1:3" x14ac:dyDescent="0.15">
      <c r="A280">
        <f t="shared" si="13"/>
        <v>38267</v>
      </c>
      <c r="B280">
        <f t="shared" si="14"/>
        <v>5</v>
      </c>
      <c r="C280">
        <f t="shared" si="15"/>
        <v>10</v>
      </c>
    </row>
    <row r="281" spans="1:3" x14ac:dyDescent="0.15">
      <c r="A281">
        <f t="shared" si="13"/>
        <v>38268</v>
      </c>
      <c r="B281">
        <f t="shared" si="14"/>
        <v>6</v>
      </c>
      <c r="C281">
        <f t="shared" si="15"/>
        <v>10</v>
      </c>
    </row>
    <row r="282" spans="1:3" x14ac:dyDescent="0.15">
      <c r="A282">
        <f t="shared" si="13"/>
        <v>38269</v>
      </c>
      <c r="B282">
        <f t="shared" si="14"/>
        <v>7</v>
      </c>
      <c r="C282">
        <f t="shared" si="15"/>
        <v>10</v>
      </c>
    </row>
    <row r="283" spans="1:3" x14ac:dyDescent="0.15">
      <c r="A283">
        <f t="shared" si="13"/>
        <v>38270</v>
      </c>
      <c r="B283">
        <f t="shared" si="14"/>
        <v>1</v>
      </c>
      <c r="C283">
        <f t="shared" si="15"/>
        <v>10</v>
      </c>
    </row>
    <row r="284" spans="1:3" x14ac:dyDescent="0.15">
      <c r="A284">
        <f t="shared" si="13"/>
        <v>38271</v>
      </c>
      <c r="B284">
        <f t="shared" si="14"/>
        <v>2</v>
      </c>
      <c r="C284">
        <f t="shared" si="15"/>
        <v>10</v>
      </c>
    </row>
    <row r="285" spans="1:3" x14ac:dyDescent="0.15">
      <c r="A285">
        <f t="shared" si="13"/>
        <v>38272</v>
      </c>
      <c r="B285">
        <f t="shared" si="14"/>
        <v>3</v>
      </c>
      <c r="C285">
        <f t="shared" si="15"/>
        <v>10</v>
      </c>
    </row>
    <row r="286" spans="1:3" x14ac:dyDescent="0.15">
      <c r="A286">
        <f t="shared" si="13"/>
        <v>38273</v>
      </c>
      <c r="B286">
        <f t="shared" si="14"/>
        <v>4</v>
      </c>
      <c r="C286">
        <f t="shared" si="15"/>
        <v>10</v>
      </c>
    </row>
    <row r="287" spans="1:3" x14ac:dyDescent="0.15">
      <c r="A287">
        <f t="shared" si="13"/>
        <v>38274</v>
      </c>
      <c r="B287">
        <f t="shared" si="14"/>
        <v>5</v>
      </c>
      <c r="C287">
        <f t="shared" si="15"/>
        <v>10</v>
      </c>
    </row>
    <row r="288" spans="1:3" x14ac:dyDescent="0.15">
      <c r="A288">
        <f t="shared" si="13"/>
        <v>38275</v>
      </c>
      <c r="B288">
        <f t="shared" si="14"/>
        <v>6</v>
      </c>
      <c r="C288">
        <f t="shared" si="15"/>
        <v>10</v>
      </c>
    </row>
    <row r="289" spans="1:3" x14ac:dyDescent="0.15">
      <c r="A289">
        <f t="shared" si="13"/>
        <v>38276</v>
      </c>
      <c r="B289">
        <f t="shared" si="14"/>
        <v>7</v>
      </c>
      <c r="C289">
        <f t="shared" si="15"/>
        <v>10</v>
      </c>
    </row>
    <row r="290" spans="1:3" x14ac:dyDescent="0.15">
      <c r="A290">
        <f t="shared" si="13"/>
        <v>38277</v>
      </c>
      <c r="B290">
        <f t="shared" si="14"/>
        <v>1</v>
      </c>
      <c r="C290">
        <f t="shared" si="15"/>
        <v>10</v>
      </c>
    </row>
    <row r="291" spans="1:3" x14ac:dyDescent="0.15">
      <c r="A291">
        <f t="shared" si="13"/>
        <v>38278</v>
      </c>
      <c r="B291">
        <f t="shared" si="14"/>
        <v>2</v>
      </c>
      <c r="C291">
        <f t="shared" si="15"/>
        <v>10</v>
      </c>
    </row>
    <row r="292" spans="1:3" x14ac:dyDescent="0.15">
      <c r="A292">
        <f t="shared" si="13"/>
        <v>38279</v>
      </c>
      <c r="B292">
        <f t="shared" si="14"/>
        <v>3</v>
      </c>
      <c r="C292">
        <f t="shared" si="15"/>
        <v>10</v>
      </c>
    </row>
    <row r="293" spans="1:3" x14ac:dyDescent="0.15">
      <c r="A293">
        <f t="shared" si="13"/>
        <v>38280</v>
      </c>
      <c r="B293">
        <f t="shared" si="14"/>
        <v>4</v>
      </c>
      <c r="C293">
        <f t="shared" si="15"/>
        <v>10</v>
      </c>
    </row>
    <row r="294" spans="1:3" x14ac:dyDescent="0.15">
      <c r="A294">
        <f t="shared" si="13"/>
        <v>38281</v>
      </c>
      <c r="B294">
        <f t="shared" si="14"/>
        <v>5</v>
      </c>
      <c r="C294">
        <f t="shared" si="15"/>
        <v>10</v>
      </c>
    </row>
    <row r="295" spans="1:3" x14ac:dyDescent="0.15">
      <c r="A295">
        <f t="shared" si="13"/>
        <v>38282</v>
      </c>
      <c r="B295">
        <f t="shared" si="14"/>
        <v>6</v>
      </c>
      <c r="C295">
        <f t="shared" si="15"/>
        <v>10</v>
      </c>
    </row>
    <row r="296" spans="1:3" x14ac:dyDescent="0.15">
      <c r="A296">
        <f t="shared" si="13"/>
        <v>38283</v>
      </c>
      <c r="B296">
        <f t="shared" si="14"/>
        <v>7</v>
      </c>
      <c r="C296">
        <f t="shared" si="15"/>
        <v>10</v>
      </c>
    </row>
    <row r="297" spans="1:3" x14ac:dyDescent="0.15">
      <c r="A297">
        <f t="shared" si="13"/>
        <v>38284</v>
      </c>
      <c r="B297">
        <f t="shared" si="14"/>
        <v>1</v>
      </c>
      <c r="C297">
        <f t="shared" si="15"/>
        <v>10</v>
      </c>
    </row>
    <row r="298" spans="1:3" x14ac:dyDescent="0.15">
      <c r="A298">
        <f t="shared" si="13"/>
        <v>38285</v>
      </c>
      <c r="B298">
        <f t="shared" si="14"/>
        <v>2</v>
      </c>
      <c r="C298">
        <f t="shared" si="15"/>
        <v>10</v>
      </c>
    </row>
    <row r="299" spans="1:3" x14ac:dyDescent="0.15">
      <c r="A299">
        <f t="shared" si="13"/>
        <v>38286</v>
      </c>
      <c r="B299">
        <f t="shared" si="14"/>
        <v>3</v>
      </c>
      <c r="C299">
        <f t="shared" si="15"/>
        <v>10</v>
      </c>
    </row>
    <row r="300" spans="1:3" x14ac:dyDescent="0.15">
      <c r="A300">
        <f t="shared" si="13"/>
        <v>38287</v>
      </c>
      <c r="B300">
        <f t="shared" si="14"/>
        <v>4</v>
      </c>
      <c r="C300">
        <f t="shared" si="15"/>
        <v>10</v>
      </c>
    </row>
    <row r="301" spans="1:3" x14ac:dyDescent="0.15">
      <c r="A301">
        <f t="shared" si="13"/>
        <v>38288</v>
      </c>
      <c r="B301">
        <f t="shared" si="14"/>
        <v>5</v>
      </c>
      <c r="C301">
        <f t="shared" si="15"/>
        <v>10</v>
      </c>
    </row>
    <row r="302" spans="1:3" x14ac:dyDescent="0.15">
      <c r="A302">
        <f t="shared" si="13"/>
        <v>38289</v>
      </c>
      <c r="B302">
        <f t="shared" si="14"/>
        <v>6</v>
      </c>
      <c r="C302">
        <f t="shared" si="15"/>
        <v>10</v>
      </c>
    </row>
    <row r="303" spans="1:3" x14ac:dyDescent="0.15">
      <c r="A303">
        <f t="shared" si="13"/>
        <v>38290</v>
      </c>
      <c r="B303">
        <f t="shared" si="14"/>
        <v>7</v>
      </c>
      <c r="C303">
        <f t="shared" si="15"/>
        <v>10</v>
      </c>
    </row>
    <row r="304" spans="1:3" x14ac:dyDescent="0.15">
      <c r="A304">
        <f t="shared" si="13"/>
        <v>38291</v>
      </c>
      <c r="B304">
        <f t="shared" si="14"/>
        <v>1</v>
      </c>
      <c r="C304">
        <f t="shared" si="15"/>
        <v>10</v>
      </c>
    </row>
    <row r="305" spans="1:3" x14ac:dyDescent="0.15">
      <c r="A305">
        <f t="shared" si="13"/>
        <v>38292</v>
      </c>
      <c r="B305">
        <f t="shared" si="14"/>
        <v>2</v>
      </c>
      <c r="C305">
        <f t="shared" si="15"/>
        <v>11</v>
      </c>
    </row>
    <row r="306" spans="1:3" x14ac:dyDescent="0.15">
      <c r="A306">
        <f t="shared" si="13"/>
        <v>38293</v>
      </c>
      <c r="B306">
        <f t="shared" si="14"/>
        <v>3</v>
      </c>
      <c r="C306">
        <f t="shared" si="15"/>
        <v>11</v>
      </c>
    </row>
    <row r="307" spans="1:3" x14ac:dyDescent="0.15">
      <c r="A307">
        <f t="shared" si="13"/>
        <v>38294</v>
      </c>
      <c r="B307">
        <f t="shared" si="14"/>
        <v>4</v>
      </c>
      <c r="C307">
        <f t="shared" si="15"/>
        <v>11</v>
      </c>
    </row>
    <row r="308" spans="1:3" x14ac:dyDescent="0.15">
      <c r="A308">
        <f t="shared" si="13"/>
        <v>38295</v>
      </c>
      <c r="B308">
        <f t="shared" si="14"/>
        <v>5</v>
      </c>
      <c r="C308">
        <f t="shared" si="15"/>
        <v>11</v>
      </c>
    </row>
    <row r="309" spans="1:3" x14ac:dyDescent="0.15">
      <c r="A309">
        <f t="shared" si="13"/>
        <v>38296</v>
      </c>
      <c r="B309">
        <f t="shared" si="14"/>
        <v>6</v>
      </c>
      <c r="C309">
        <f t="shared" si="15"/>
        <v>11</v>
      </c>
    </row>
    <row r="310" spans="1:3" x14ac:dyDescent="0.15">
      <c r="A310">
        <f t="shared" si="13"/>
        <v>38297</v>
      </c>
      <c r="B310">
        <f t="shared" si="14"/>
        <v>7</v>
      </c>
      <c r="C310">
        <f t="shared" si="15"/>
        <v>11</v>
      </c>
    </row>
    <row r="311" spans="1:3" x14ac:dyDescent="0.15">
      <c r="A311">
        <f t="shared" si="13"/>
        <v>38298</v>
      </c>
      <c r="B311">
        <f t="shared" si="14"/>
        <v>1</v>
      </c>
      <c r="C311">
        <f t="shared" si="15"/>
        <v>11</v>
      </c>
    </row>
    <row r="312" spans="1:3" x14ac:dyDescent="0.15">
      <c r="A312">
        <f t="shared" si="13"/>
        <v>38299</v>
      </c>
      <c r="B312">
        <f t="shared" si="14"/>
        <v>2</v>
      </c>
      <c r="C312">
        <f t="shared" si="15"/>
        <v>11</v>
      </c>
    </row>
    <row r="313" spans="1:3" x14ac:dyDescent="0.15">
      <c r="A313">
        <f t="shared" si="13"/>
        <v>38300</v>
      </c>
      <c r="B313">
        <f t="shared" si="14"/>
        <v>3</v>
      </c>
      <c r="C313">
        <f t="shared" si="15"/>
        <v>11</v>
      </c>
    </row>
    <row r="314" spans="1:3" x14ac:dyDescent="0.15">
      <c r="A314">
        <f t="shared" si="13"/>
        <v>38301</v>
      </c>
      <c r="B314">
        <f t="shared" si="14"/>
        <v>4</v>
      </c>
      <c r="C314">
        <f t="shared" si="15"/>
        <v>11</v>
      </c>
    </row>
    <row r="315" spans="1:3" x14ac:dyDescent="0.15">
      <c r="A315">
        <f t="shared" si="13"/>
        <v>38302</v>
      </c>
      <c r="B315">
        <f t="shared" si="14"/>
        <v>5</v>
      </c>
      <c r="C315">
        <f t="shared" si="15"/>
        <v>11</v>
      </c>
    </row>
    <row r="316" spans="1:3" x14ac:dyDescent="0.15">
      <c r="A316">
        <f t="shared" si="13"/>
        <v>38303</v>
      </c>
      <c r="B316">
        <f t="shared" si="14"/>
        <v>6</v>
      </c>
      <c r="C316">
        <f t="shared" si="15"/>
        <v>11</v>
      </c>
    </row>
    <row r="317" spans="1:3" x14ac:dyDescent="0.15">
      <c r="A317">
        <f t="shared" ref="A317:A365" si="16">+A316+1</f>
        <v>38304</v>
      </c>
      <c r="B317">
        <f t="shared" si="14"/>
        <v>7</v>
      </c>
      <c r="C317">
        <f t="shared" si="15"/>
        <v>11</v>
      </c>
    </row>
    <row r="318" spans="1:3" x14ac:dyDescent="0.15">
      <c r="A318">
        <f t="shared" si="16"/>
        <v>38305</v>
      </c>
      <c r="B318">
        <f t="shared" si="14"/>
        <v>1</v>
      </c>
      <c r="C318">
        <f t="shared" si="15"/>
        <v>11</v>
      </c>
    </row>
    <row r="319" spans="1:3" x14ac:dyDescent="0.15">
      <c r="A319">
        <f t="shared" si="16"/>
        <v>38306</v>
      </c>
      <c r="B319">
        <f t="shared" si="14"/>
        <v>2</v>
      </c>
      <c r="C319">
        <f t="shared" si="15"/>
        <v>11</v>
      </c>
    </row>
    <row r="320" spans="1:3" x14ac:dyDescent="0.15">
      <c r="A320">
        <f t="shared" si="16"/>
        <v>38307</v>
      </c>
      <c r="B320">
        <f t="shared" si="14"/>
        <v>3</v>
      </c>
      <c r="C320">
        <f t="shared" si="15"/>
        <v>11</v>
      </c>
    </row>
    <row r="321" spans="1:3" x14ac:dyDescent="0.15">
      <c r="A321">
        <f t="shared" si="16"/>
        <v>38308</v>
      </c>
      <c r="B321">
        <f t="shared" ref="B321:B365" si="17">WEEKDAY(A321)</f>
        <v>4</v>
      </c>
      <c r="C321">
        <f t="shared" ref="C321:C365" si="18">MONTH(A321)</f>
        <v>11</v>
      </c>
    </row>
    <row r="322" spans="1:3" x14ac:dyDescent="0.15">
      <c r="A322">
        <f t="shared" si="16"/>
        <v>38309</v>
      </c>
      <c r="B322">
        <f t="shared" si="17"/>
        <v>5</v>
      </c>
      <c r="C322">
        <f t="shared" si="18"/>
        <v>11</v>
      </c>
    </row>
    <row r="323" spans="1:3" x14ac:dyDescent="0.15">
      <c r="A323">
        <f t="shared" si="16"/>
        <v>38310</v>
      </c>
      <c r="B323">
        <f t="shared" si="17"/>
        <v>6</v>
      </c>
      <c r="C323">
        <f t="shared" si="18"/>
        <v>11</v>
      </c>
    </row>
    <row r="324" spans="1:3" x14ac:dyDescent="0.15">
      <c r="A324">
        <f t="shared" si="16"/>
        <v>38311</v>
      </c>
      <c r="B324">
        <f t="shared" si="17"/>
        <v>7</v>
      </c>
      <c r="C324">
        <f t="shared" si="18"/>
        <v>11</v>
      </c>
    </row>
    <row r="325" spans="1:3" x14ac:dyDescent="0.15">
      <c r="A325">
        <f t="shared" si="16"/>
        <v>38312</v>
      </c>
      <c r="B325">
        <f t="shared" si="17"/>
        <v>1</v>
      </c>
      <c r="C325">
        <f t="shared" si="18"/>
        <v>11</v>
      </c>
    </row>
    <row r="326" spans="1:3" x14ac:dyDescent="0.15">
      <c r="A326">
        <f t="shared" si="16"/>
        <v>38313</v>
      </c>
      <c r="B326">
        <f t="shared" si="17"/>
        <v>2</v>
      </c>
      <c r="C326">
        <f t="shared" si="18"/>
        <v>11</v>
      </c>
    </row>
    <row r="327" spans="1:3" x14ac:dyDescent="0.15">
      <c r="A327">
        <f t="shared" si="16"/>
        <v>38314</v>
      </c>
      <c r="B327">
        <f t="shared" si="17"/>
        <v>3</v>
      </c>
      <c r="C327">
        <f t="shared" si="18"/>
        <v>11</v>
      </c>
    </row>
    <row r="328" spans="1:3" x14ac:dyDescent="0.15">
      <c r="A328">
        <f t="shared" si="16"/>
        <v>38315</v>
      </c>
      <c r="B328">
        <f t="shared" si="17"/>
        <v>4</v>
      </c>
      <c r="C328">
        <f t="shared" si="18"/>
        <v>11</v>
      </c>
    </row>
    <row r="329" spans="1:3" x14ac:dyDescent="0.15">
      <c r="A329">
        <f t="shared" si="16"/>
        <v>38316</v>
      </c>
      <c r="B329">
        <f t="shared" si="17"/>
        <v>5</v>
      </c>
      <c r="C329">
        <f t="shared" si="18"/>
        <v>11</v>
      </c>
    </row>
    <row r="330" spans="1:3" x14ac:dyDescent="0.15">
      <c r="A330">
        <f t="shared" si="16"/>
        <v>38317</v>
      </c>
      <c r="B330">
        <f t="shared" si="17"/>
        <v>6</v>
      </c>
      <c r="C330">
        <f t="shared" si="18"/>
        <v>11</v>
      </c>
    </row>
    <row r="331" spans="1:3" x14ac:dyDescent="0.15">
      <c r="A331">
        <f t="shared" si="16"/>
        <v>38318</v>
      </c>
      <c r="B331">
        <f t="shared" si="17"/>
        <v>7</v>
      </c>
      <c r="C331">
        <f t="shared" si="18"/>
        <v>11</v>
      </c>
    </row>
    <row r="332" spans="1:3" x14ac:dyDescent="0.15">
      <c r="A332">
        <f t="shared" si="16"/>
        <v>38319</v>
      </c>
      <c r="B332">
        <f t="shared" si="17"/>
        <v>1</v>
      </c>
      <c r="C332">
        <f t="shared" si="18"/>
        <v>11</v>
      </c>
    </row>
    <row r="333" spans="1:3" x14ac:dyDescent="0.15">
      <c r="A333">
        <f t="shared" si="16"/>
        <v>38320</v>
      </c>
      <c r="B333">
        <f t="shared" si="17"/>
        <v>2</v>
      </c>
      <c r="C333">
        <f t="shared" si="18"/>
        <v>11</v>
      </c>
    </row>
    <row r="334" spans="1:3" x14ac:dyDescent="0.15">
      <c r="A334">
        <f t="shared" si="16"/>
        <v>38321</v>
      </c>
      <c r="B334">
        <f t="shared" si="17"/>
        <v>3</v>
      </c>
      <c r="C334">
        <f t="shared" si="18"/>
        <v>11</v>
      </c>
    </row>
    <row r="335" spans="1:3" x14ac:dyDescent="0.15">
      <c r="A335">
        <f t="shared" si="16"/>
        <v>38322</v>
      </c>
      <c r="B335">
        <f t="shared" si="17"/>
        <v>4</v>
      </c>
      <c r="C335">
        <f t="shared" si="18"/>
        <v>12</v>
      </c>
    </row>
    <row r="336" spans="1:3" x14ac:dyDescent="0.15">
      <c r="A336">
        <f t="shared" si="16"/>
        <v>38323</v>
      </c>
      <c r="B336">
        <f t="shared" si="17"/>
        <v>5</v>
      </c>
      <c r="C336">
        <f t="shared" si="18"/>
        <v>12</v>
      </c>
    </row>
    <row r="337" spans="1:3" x14ac:dyDescent="0.15">
      <c r="A337">
        <f t="shared" si="16"/>
        <v>38324</v>
      </c>
      <c r="B337">
        <f t="shared" si="17"/>
        <v>6</v>
      </c>
      <c r="C337">
        <f t="shared" si="18"/>
        <v>12</v>
      </c>
    </row>
    <row r="338" spans="1:3" x14ac:dyDescent="0.15">
      <c r="A338">
        <f t="shared" si="16"/>
        <v>38325</v>
      </c>
      <c r="B338">
        <f t="shared" si="17"/>
        <v>7</v>
      </c>
      <c r="C338">
        <f t="shared" si="18"/>
        <v>12</v>
      </c>
    </row>
    <row r="339" spans="1:3" x14ac:dyDescent="0.15">
      <c r="A339">
        <f t="shared" si="16"/>
        <v>38326</v>
      </c>
      <c r="B339">
        <f t="shared" si="17"/>
        <v>1</v>
      </c>
      <c r="C339">
        <f t="shared" si="18"/>
        <v>12</v>
      </c>
    </row>
    <row r="340" spans="1:3" x14ac:dyDescent="0.15">
      <c r="A340">
        <f t="shared" si="16"/>
        <v>38327</v>
      </c>
      <c r="B340">
        <f t="shared" si="17"/>
        <v>2</v>
      </c>
      <c r="C340">
        <f t="shared" si="18"/>
        <v>12</v>
      </c>
    </row>
    <row r="341" spans="1:3" x14ac:dyDescent="0.15">
      <c r="A341">
        <f t="shared" si="16"/>
        <v>38328</v>
      </c>
      <c r="B341">
        <f t="shared" si="17"/>
        <v>3</v>
      </c>
      <c r="C341">
        <f t="shared" si="18"/>
        <v>12</v>
      </c>
    </row>
    <row r="342" spans="1:3" x14ac:dyDescent="0.15">
      <c r="A342">
        <f t="shared" si="16"/>
        <v>38329</v>
      </c>
      <c r="B342">
        <f t="shared" si="17"/>
        <v>4</v>
      </c>
      <c r="C342">
        <f t="shared" si="18"/>
        <v>12</v>
      </c>
    </row>
    <row r="343" spans="1:3" x14ac:dyDescent="0.15">
      <c r="A343">
        <f t="shared" si="16"/>
        <v>38330</v>
      </c>
      <c r="B343">
        <f t="shared" si="17"/>
        <v>5</v>
      </c>
      <c r="C343">
        <f t="shared" si="18"/>
        <v>12</v>
      </c>
    </row>
    <row r="344" spans="1:3" x14ac:dyDescent="0.15">
      <c r="A344">
        <f t="shared" si="16"/>
        <v>38331</v>
      </c>
      <c r="B344">
        <f t="shared" si="17"/>
        <v>6</v>
      </c>
      <c r="C344">
        <f t="shared" si="18"/>
        <v>12</v>
      </c>
    </row>
    <row r="345" spans="1:3" x14ac:dyDescent="0.15">
      <c r="A345">
        <f t="shared" si="16"/>
        <v>38332</v>
      </c>
      <c r="B345">
        <f t="shared" si="17"/>
        <v>7</v>
      </c>
      <c r="C345">
        <f t="shared" si="18"/>
        <v>12</v>
      </c>
    </row>
    <row r="346" spans="1:3" x14ac:dyDescent="0.15">
      <c r="A346">
        <f t="shared" si="16"/>
        <v>38333</v>
      </c>
      <c r="B346">
        <f t="shared" si="17"/>
        <v>1</v>
      </c>
      <c r="C346">
        <f t="shared" si="18"/>
        <v>12</v>
      </c>
    </row>
    <row r="347" spans="1:3" x14ac:dyDescent="0.15">
      <c r="A347">
        <f t="shared" si="16"/>
        <v>38334</v>
      </c>
      <c r="B347">
        <f t="shared" si="17"/>
        <v>2</v>
      </c>
      <c r="C347">
        <f t="shared" si="18"/>
        <v>12</v>
      </c>
    </row>
    <row r="348" spans="1:3" x14ac:dyDescent="0.15">
      <c r="A348">
        <f t="shared" si="16"/>
        <v>38335</v>
      </c>
      <c r="B348">
        <f t="shared" si="17"/>
        <v>3</v>
      </c>
      <c r="C348">
        <f t="shared" si="18"/>
        <v>12</v>
      </c>
    </row>
    <row r="349" spans="1:3" x14ac:dyDescent="0.15">
      <c r="A349">
        <f t="shared" si="16"/>
        <v>38336</v>
      </c>
      <c r="B349">
        <f t="shared" si="17"/>
        <v>4</v>
      </c>
      <c r="C349">
        <f t="shared" si="18"/>
        <v>12</v>
      </c>
    </row>
    <row r="350" spans="1:3" x14ac:dyDescent="0.15">
      <c r="A350">
        <f t="shared" si="16"/>
        <v>38337</v>
      </c>
      <c r="B350">
        <f t="shared" si="17"/>
        <v>5</v>
      </c>
      <c r="C350">
        <f t="shared" si="18"/>
        <v>12</v>
      </c>
    </row>
    <row r="351" spans="1:3" x14ac:dyDescent="0.15">
      <c r="A351">
        <f t="shared" si="16"/>
        <v>38338</v>
      </c>
      <c r="B351">
        <f t="shared" si="17"/>
        <v>6</v>
      </c>
      <c r="C351">
        <f t="shared" si="18"/>
        <v>12</v>
      </c>
    </row>
    <row r="352" spans="1:3" x14ac:dyDescent="0.15">
      <c r="A352">
        <f t="shared" si="16"/>
        <v>38339</v>
      </c>
      <c r="B352">
        <f t="shared" si="17"/>
        <v>7</v>
      </c>
      <c r="C352">
        <f t="shared" si="18"/>
        <v>12</v>
      </c>
    </row>
    <row r="353" spans="1:3" x14ac:dyDescent="0.15">
      <c r="A353">
        <f t="shared" si="16"/>
        <v>38340</v>
      </c>
      <c r="B353">
        <f t="shared" si="17"/>
        <v>1</v>
      </c>
      <c r="C353">
        <f t="shared" si="18"/>
        <v>12</v>
      </c>
    </row>
    <row r="354" spans="1:3" x14ac:dyDescent="0.15">
      <c r="A354">
        <f t="shared" si="16"/>
        <v>38341</v>
      </c>
      <c r="B354">
        <f t="shared" si="17"/>
        <v>2</v>
      </c>
      <c r="C354">
        <f t="shared" si="18"/>
        <v>12</v>
      </c>
    </row>
    <row r="355" spans="1:3" x14ac:dyDescent="0.15">
      <c r="A355">
        <f t="shared" si="16"/>
        <v>38342</v>
      </c>
      <c r="B355">
        <f t="shared" si="17"/>
        <v>3</v>
      </c>
      <c r="C355">
        <f t="shared" si="18"/>
        <v>12</v>
      </c>
    </row>
    <row r="356" spans="1:3" x14ac:dyDescent="0.15">
      <c r="A356">
        <f t="shared" si="16"/>
        <v>38343</v>
      </c>
      <c r="B356">
        <f t="shared" si="17"/>
        <v>4</v>
      </c>
      <c r="C356">
        <f t="shared" si="18"/>
        <v>12</v>
      </c>
    </row>
    <row r="357" spans="1:3" x14ac:dyDescent="0.15">
      <c r="A357">
        <f t="shared" si="16"/>
        <v>38344</v>
      </c>
      <c r="B357">
        <f t="shared" si="17"/>
        <v>5</v>
      </c>
      <c r="C357">
        <f t="shared" si="18"/>
        <v>12</v>
      </c>
    </row>
    <row r="358" spans="1:3" x14ac:dyDescent="0.15">
      <c r="A358">
        <f t="shared" si="16"/>
        <v>38345</v>
      </c>
      <c r="B358">
        <f t="shared" si="17"/>
        <v>6</v>
      </c>
      <c r="C358">
        <f t="shared" si="18"/>
        <v>12</v>
      </c>
    </row>
    <row r="359" spans="1:3" x14ac:dyDescent="0.15">
      <c r="A359">
        <f t="shared" si="16"/>
        <v>38346</v>
      </c>
      <c r="B359">
        <f t="shared" si="17"/>
        <v>7</v>
      </c>
      <c r="C359">
        <f t="shared" si="18"/>
        <v>12</v>
      </c>
    </row>
    <row r="360" spans="1:3" x14ac:dyDescent="0.15">
      <c r="A360">
        <f t="shared" si="16"/>
        <v>38347</v>
      </c>
      <c r="B360">
        <f t="shared" si="17"/>
        <v>1</v>
      </c>
      <c r="C360">
        <f t="shared" si="18"/>
        <v>12</v>
      </c>
    </row>
    <row r="361" spans="1:3" x14ac:dyDescent="0.15">
      <c r="A361">
        <f t="shared" si="16"/>
        <v>38348</v>
      </c>
      <c r="B361">
        <f t="shared" si="17"/>
        <v>2</v>
      </c>
      <c r="C361">
        <f t="shared" si="18"/>
        <v>12</v>
      </c>
    </row>
    <row r="362" spans="1:3" x14ac:dyDescent="0.15">
      <c r="A362">
        <f t="shared" si="16"/>
        <v>38349</v>
      </c>
      <c r="B362">
        <f t="shared" si="17"/>
        <v>3</v>
      </c>
      <c r="C362">
        <f t="shared" si="18"/>
        <v>12</v>
      </c>
    </row>
    <row r="363" spans="1:3" x14ac:dyDescent="0.15">
      <c r="A363">
        <f t="shared" si="16"/>
        <v>38350</v>
      </c>
      <c r="B363">
        <f t="shared" si="17"/>
        <v>4</v>
      </c>
      <c r="C363">
        <f t="shared" si="18"/>
        <v>12</v>
      </c>
    </row>
    <row r="364" spans="1:3" x14ac:dyDescent="0.15">
      <c r="A364">
        <f t="shared" si="16"/>
        <v>38351</v>
      </c>
      <c r="B364">
        <f t="shared" si="17"/>
        <v>5</v>
      </c>
      <c r="C364">
        <f t="shared" si="18"/>
        <v>12</v>
      </c>
    </row>
    <row r="365" spans="1:3" x14ac:dyDescent="0.15">
      <c r="A365">
        <f t="shared" si="16"/>
        <v>38352</v>
      </c>
      <c r="B365">
        <f t="shared" si="17"/>
        <v>6</v>
      </c>
      <c r="C365">
        <f t="shared" si="18"/>
        <v>12</v>
      </c>
    </row>
    <row r="370" spans="1:4" x14ac:dyDescent="0.15">
      <c r="A370">
        <f>+A59+1</f>
        <v>38046</v>
      </c>
      <c r="B370">
        <f>WEEKDAY(A370)</f>
        <v>1</v>
      </c>
      <c r="C370">
        <f>MONTH(A370)</f>
        <v>2</v>
      </c>
      <c r="D370" t="s">
        <v>141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showGridLines="0" zoomScale="75" workbookViewId="0">
      <selection activeCell="A2" sqref="A2"/>
    </sheetView>
  </sheetViews>
  <sheetFormatPr defaultRowHeight="12" x14ac:dyDescent="0.15"/>
  <cols>
    <col min="1" max="1" width="46.6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5" ht="20.25" x14ac:dyDescent="0.3">
      <c r="A1" s="156" t="s">
        <v>15</v>
      </c>
      <c r="C1" s="156"/>
      <c r="D1" s="156" t="s">
        <v>167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v>7204</v>
      </c>
      <c r="C6" s="134">
        <v>15264</v>
      </c>
      <c r="D6" s="134">
        <v>10485</v>
      </c>
      <c r="E6" s="134">
        <v>22177</v>
      </c>
      <c r="F6" s="134">
        <v>78270</v>
      </c>
      <c r="G6" s="134">
        <v>102745</v>
      </c>
      <c r="H6" s="134">
        <v>166623</v>
      </c>
      <c r="I6" s="134">
        <v>88526</v>
      </c>
      <c r="J6" s="134">
        <v>36910</v>
      </c>
      <c r="K6" s="134">
        <v>10251</v>
      </c>
      <c r="L6" s="134">
        <v>4067</v>
      </c>
      <c r="M6" s="134">
        <v>3679</v>
      </c>
      <c r="N6" s="135">
        <v>546201</v>
      </c>
      <c r="O6" s="136"/>
    </row>
    <row r="7" spans="1:15" ht="15.75" x14ac:dyDescent="0.25">
      <c r="A7" s="137" t="s">
        <v>101</v>
      </c>
      <c r="B7" s="138">
        <v>7192</v>
      </c>
      <c r="C7" s="138">
        <v>15098</v>
      </c>
      <c r="D7" s="138">
        <v>10395</v>
      </c>
      <c r="E7" s="138">
        <v>22176</v>
      </c>
      <c r="F7" s="138">
        <v>78268</v>
      </c>
      <c r="G7" s="138">
        <v>102462</v>
      </c>
      <c r="H7" s="138">
        <v>166623</v>
      </c>
      <c r="I7" s="138">
        <v>85576</v>
      </c>
      <c r="J7" s="138">
        <v>33339</v>
      </c>
      <c r="K7" s="138">
        <v>10240</v>
      </c>
      <c r="L7" s="138">
        <v>4015</v>
      </c>
      <c r="M7" s="138">
        <v>3679</v>
      </c>
      <c r="N7" s="139">
        <v>539063</v>
      </c>
      <c r="O7" s="154">
        <v>0.9869</v>
      </c>
    </row>
    <row r="8" spans="1:15" ht="15.75" x14ac:dyDescent="0.25">
      <c r="A8" s="140" t="s">
        <v>100</v>
      </c>
      <c r="B8" s="141">
        <v>12</v>
      </c>
      <c r="C8" s="141">
        <v>166</v>
      </c>
      <c r="D8" s="141">
        <v>90</v>
      </c>
      <c r="E8" s="141">
        <v>1</v>
      </c>
      <c r="F8" s="141">
        <v>2</v>
      </c>
      <c r="G8" s="141">
        <v>283</v>
      </c>
      <c r="H8" s="141">
        <v>0</v>
      </c>
      <c r="I8" s="141">
        <v>2950</v>
      </c>
      <c r="J8" s="141">
        <v>3571</v>
      </c>
      <c r="K8" s="141">
        <v>11</v>
      </c>
      <c r="L8" s="141">
        <v>52</v>
      </c>
      <c r="M8" s="141">
        <v>0</v>
      </c>
      <c r="N8" s="142">
        <v>7138</v>
      </c>
      <c r="O8" s="155">
        <v>1.3100000000000001E-2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v>7204</v>
      </c>
      <c r="C11" s="146">
        <v>15264</v>
      </c>
      <c r="D11" s="146">
        <v>10485</v>
      </c>
      <c r="E11" s="146">
        <v>22177</v>
      </c>
      <c r="F11" s="146">
        <v>56195</v>
      </c>
      <c r="G11" s="146">
        <v>65018</v>
      </c>
      <c r="H11" s="146">
        <v>102342</v>
      </c>
      <c r="I11" s="146">
        <v>53245</v>
      </c>
      <c r="J11" s="146">
        <v>27563</v>
      </c>
      <c r="K11" s="146">
        <v>10251</v>
      </c>
      <c r="L11" s="146">
        <v>4067</v>
      </c>
      <c r="M11" s="146">
        <v>3679</v>
      </c>
      <c r="N11" s="139">
        <v>377490</v>
      </c>
      <c r="O11" s="136">
        <v>0.69110000000000005</v>
      </c>
    </row>
    <row r="12" spans="1:15" ht="15.75" x14ac:dyDescent="0.25">
      <c r="A12" s="137" t="s">
        <v>108</v>
      </c>
      <c r="B12" s="146">
        <v>0</v>
      </c>
      <c r="C12" s="146">
        <v>0</v>
      </c>
      <c r="D12" s="146">
        <v>0</v>
      </c>
      <c r="E12" s="146">
        <v>0</v>
      </c>
      <c r="F12" s="146">
        <v>19791</v>
      </c>
      <c r="G12" s="146">
        <v>29499</v>
      </c>
      <c r="H12" s="146">
        <v>52157</v>
      </c>
      <c r="I12" s="146">
        <v>29046</v>
      </c>
      <c r="J12" s="146">
        <v>8504</v>
      </c>
      <c r="K12" s="146">
        <v>0</v>
      </c>
      <c r="L12" s="146">
        <v>0</v>
      </c>
      <c r="M12" s="146">
        <v>0</v>
      </c>
      <c r="N12" s="135">
        <v>138997</v>
      </c>
      <c r="O12" s="136">
        <v>0.2545</v>
      </c>
    </row>
    <row r="13" spans="1:15" ht="15.75" x14ac:dyDescent="0.25">
      <c r="A13" s="140" t="s">
        <v>109</v>
      </c>
      <c r="B13" s="148">
        <v>0</v>
      </c>
      <c r="C13" s="148">
        <v>0</v>
      </c>
      <c r="D13" s="148">
        <v>0</v>
      </c>
      <c r="E13" s="148">
        <v>0</v>
      </c>
      <c r="F13" s="148">
        <v>2284</v>
      </c>
      <c r="G13" s="148">
        <v>8228</v>
      </c>
      <c r="H13" s="148">
        <v>12124</v>
      </c>
      <c r="I13" s="148">
        <v>6235</v>
      </c>
      <c r="J13" s="148">
        <v>843</v>
      </c>
      <c r="K13" s="148">
        <v>0</v>
      </c>
      <c r="L13" s="148">
        <v>0</v>
      </c>
      <c r="M13" s="148">
        <v>0</v>
      </c>
      <c r="N13" s="135">
        <v>29714</v>
      </c>
      <c r="O13" s="160">
        <v>5.4399999999999997E-2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v>5753</v>
      </c>
      <c r="C16" s="152">
        <v>12428</v>
      </c>
      <c r="D16" s="152">
        <v>7950</v>
      </c>
      <c r="E16" s="152">
        <v>17388</v>
      </c>
      <c r="F16" s="152">
        <v>56314</v>
      </c>
      <c r="G16" s="152">
        <v>82248</v>
      </c>
      <c r="H16" s="152">
        <v>136181</v>
      </c>
      <c r="I16" s="152">
        <v>67491</v>
      </c>
      <c r="J16" s="152">
        <v>29759</v>
      </c>
      <c r="K16" s="152">
        <v>8159</v>
      </c>
      <c r="L16" s="152">
        <v>3053</v>
      </c>
      <c r="M16" s="152">
        <v>2830</v>
      </c>
      <c r="N16" s="135">
        <v>429554</v>
      </c>
      <c r="O16" s="160">
        <v>0.78639999999999999</v>
      </c>
    </row>
    <row r="17" spans="1:15" ht="15.75" x14ac:dyDescent="0.25">
      <c r="A17" s="137" t="s">
        <v>34</v>
      </c>
      <c r="B17" s="146">
        <v>4760</v>
      </c>
      <c r="C17" s="146">
        <v>10523</v>
      </c>
      <c r="D17" s="146">
        <v>6299</v>
      </c>
      <c r="E17" s="146">
        <v>15317</v>
      </c>
      <c r="F17" s="146">
        <v>49174</v>
      </c>
      <c r="G17" s="146">
        <v>66354</v>
      </c>
      <c r="H17" s="146">
        <v>105690</v>
      </c>
      <c r="I17" s="146">
        <v>55868</v>
      </c>
      <c r="J17" s="146">
        <v>27272</v>
      </c>
      <c r="K17" s="146">
        <v>6394</v>
      </c>
      <c r="L17" s="146">
        <v>2415</v>
      </c>
      <c r="M17" s="146">
        <v>2299</v>
      </c>
      <c r="N17" s="139">
        <v>352365</v>
      </c>
      <c r="O17" s="147"/>
    </row>
    <row r="18" spans="1:15" ht="15.75" x14ac:dyDescent="0.25">
      <c r="A18" s="137" t="s">
        <v>35</v>
      </c>
      <c r="B18" s="146">
        <v>618</v>
      </c>
      <c r="C18" s="146">
        <v>1379</v>
      </c>
      <c r="D18" s="146">
        <v>1084</v>
      </c>
      <c r="E18" s="146">
        <v>1002</v>
      </c>
      <c r="F18" s="146">
        <v>5627</v>
      </c>
      <c r="G18" s="146">
        <v>13852</v>
      </c>
      <c r="H18" s="146">
        <v>28188</v>
      </c>
      <c r="I18" s="146">
        <v>10049</v>
      </c>
      <c r="J18" s="146">
        <v>1565</v>
      </c>
      <c r="K18" s="146">
        <v>1346</v>
      </c>
      <c r="L18" s="146">
        <v>241</v>
      </c>
      <c r="M18" s="146">
        <v>247</v>
      </c>
      <c r="N18" s="139">
        <v>65198</v>
      </c>
      <c r="O18" s="147"/>
    </row>
    <row r="19" spans="1:15" ht="15.75" x14ac:dyDescent="0.25">
      <c r="A19" s="137" t="s">
        <v>110</v>
      </c>
      <c r="B19" s="146">
        <v>55</v>
      </c>
      <c r="C19" s="146">
        <v>38</v>
      </c>
      <c r="D19" s="146">
        <v>42</v>
      </c>
      <c r="E19" s="146">
        <v>104</v>
      </c>
      <c r="F19" s="146">
        <v>500</v>
      </c>
      <c r="G19" s="146">
        <v>1182</v>
      </c>
      <c r="H19" s="146">
        <v>1494</v>
      </c>
      <c r="I19" s="146">
        <v>1017</v>
      </c>
      <c r="J19" s="146">
        <v>343</v>
      </c>
      <c r="K19" s="146">
        <v>83</v>
      </c>
      <c r="L19" s="146">
        <v>66</v>
      </c>
      <c r="M19" s="146">
        <v>55</v>
      </c>
      <c r="N19" s="139">
        <v>4979</v>
      </c>
      <c r="O19" s="147"/>
    </row>
    <row r="20" spans="1:15" ht="15.75" x14ac:dyDescent="0.25">
      <c r="A20" s="137" t="s">
        <v>111</v>
      </c>
      <c r="B20" s="146">
        <v>320</v>
      </c>
      <c r="C20" s="146">
        <v>488</v>
      </c>
      <c r="D20" s="146">
        <v>525</v>
      </c>
      <c r="E20" s="146">
        <v>965</v>
      </c>
      <c r="F20" s="146">
        <v>1013</v>
      </c>
      <c r="G20" s="146">
        <v>860</v>
      </c>
      <c r="H20" s="146">
        <v>809</v>
      </c>
      <c r="I20" s="146">
        <v>557</v>
      </c>
      <c r="J20" s="146">
        <v>579</v>
      </c>
      <c r="K20" s="146">
        <v>336</v>
      </c>
      <c r="L20" s="146">
        <v>331</v>
      </c>
      <c r="M20" s="146">
        <v>229</v>
      </c>
      <c r="N20" s="139">
        <v>7012</v>
      </c>
      <c r="O20" s="147"/>
    </row>
    <row r="21" spans="1:15" ht="15.75" x14ac:dyDescent="0.25">
      <c r="A21" s="140" t="s">
        <v>99</v>
      </c>
      <c r="B21" s="148">
        <v>1451</v>
      </c>
      <c r="C21" s="148">
        <v>2836</v>
      </c>
      <c r="D21" s="148">
        <v>2535</v>
      </c>
      <c r="E21" s="148">
        <v>4789</v>
      </c>
      <c r="F21" s="148">
        <v>21956</v>
      </c>
      <c r="G21" s="148">
        <v>20497</v>
      </c>
      <c r="H21" s="148">
        <v>30442</v>
      </c>
      <c r="I21" s="148">
        <v>21035</v>
      </c>
      <c r="J21" s="148">
        <v>7151</v>
      </c>
      <c r="K21" s="148">
        <v>2092</v>
      </c>
      <c r="L21" s="148">
        <v>1014</v>
      </c>
      <c r="M21" s="148">
        <v>849</v>
      </c>
      <c r="N21" s="135">
        <v>116647</v>
      </c>
      <c r="O21" s="160">
        <v>0.21360000000000001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v>4262</v>
      </c>
      <c r="C23" s="152">
        <v>9586</v>
      </c>
      <c r="D23" s="152">
        <v>5804</v>
      </c>
      <c r="E23" s="152">
        <v>12832</v>
      </c>
      <c r="F23" s="152">
        <v>36735</v>
      </c>
      <c r="G23" s="152">
        <v>58892</v>
      </c>
      <c r="H23" s="152">
        <v>99331</v>
      </c>
      <c r="I23" s="152">
        <v>55062</v>
      </c>
      <c r="J23" s="152">
        <v>23547</v>
      </c>
      <c r="K23" s="152">
        <v>5538</v>
      </c>
      <c r="L23" s="152">
        <v>2275</v>
      </c>
      <c r="M23" s="152">
        <v>2013</v>
      </c>
      <c r="N23" s="135">
        <v>315877</v>
      </c>
      <c r="O23" s="160">
        <v>0.57830000000000004</v>
      </c>
    </row>
    <row r="24" spans="1:15" ht="15.75" x14ac:dyDescent="0.25">
      <c r="A24" s="137" t="s">
        <v>34</v>
      </c>
      <c r="B24" s="146">
        <v>3915</v>
      </c>
      <c r="C24" s="146">
        <v>8618</v>
      </c>
      <c r="D24" s="146">
        <v>5091</v>
      </c>
      <c r="E24" s="146">
        <v>12130</v>
      </c>
      <c r="F24" s="146">
        <v>32694</v>
      </c>
      <c r="G24" s="146">
        <v>51471</v>
      </c>
      <c r="H24" s="146">
        <v>85968</v>
      </c>
      <c r="I24" s="146">
        <v>45569</v>
      </c>
      <c r="J24" s="146">
        <v>22072</v>
      </c>
      <c r="K24" s="146">
        <v>4786</v>
      </c>
      <c r="L24" s="146">
        <v>2050</v>
      </c>
      <c r="M24" s="146">
        <v>1819</v>
      </c>
      <c r="N24" s="139">
        <v>276183</v>
      </c>
      <c r="O24" s="147"/>
    </row>
    <row r="25" spans="1:15" ht="15.75" x14ac:dyDescent="0.25">
      <c r="A25" s="137" t="s">
        <v>35</v>
      </c>
      <c r="B25" s="146">
        <v>286</v>
      </c>
      <c r="C25" s="146">
        <v>631</v>
      </c>
      <c r="D25" s="146">
        <v>499</v>
      </c>
      <c r="E25" s="146">
        <v>469</v>
      </c>
      <c r="F25" s="146">
        <v>2419</v>
      </c>
      <c r="G25" s="146">
        <v>6034</v>
      </c>
      <c r="H25" s="146">
        <v>12471</v>
      </c>
      <c r="I25" s="146">
        <v>4501</v>
      </c>
      <c r="J25" s="146">
        <v>706</v>
      </c>
      <c r="K25" s="146">
        <v>612</v>
      </c>
      <c r="L25" s="146">
        <v>109</v>
      </c>
      <c r="M25" s="146">
        <v>115</v>
      </c>
      <c r="N25" s="139">
        <v>28852</v>
      </c>
      <c r="O25" s="147"/>
    </row>
    <row r="26" spans="1:15" ht="15.75" x14ac:dyDescent="0.25">
      <c r="A26" s="140" t="s">
        <v>103</v>
      </c>
      <c r="B26" s="148">
        <v>61</v>
      </c>
      <c r="C26" s="148">
        <v>337</v>
      </c>
      <c r="D26" s="148">
        <v>214</v>
      </c>
      <c r="E26" s="148">
        <v>233</v>
      </c>
      <c r="F26" s="148">
        <v>1622</v>
      </c>
      <c r="G26" s="148">
        <v>1387</v>
      </c>
      <c r="H26" s="148">
        <v>892</v>
      </c>
      <c r="I26" s="148">
        <v>4992</v>
      </c>
      <c r="J26" s="148">
        <v>769</v>
      </c>
      <c r="K26" s="148">
        <v>140</v>
      </c>
      <c r="L26" s="148">
        <v>116</v>
      </c>
      <c r="M26" s="148">
        <v>79</v>
      </c>
      <c r="N26" s="142">
        <v>10842</v>
      </c>
      <c r="O26" s="147"/>
    </row>
    <row r="27" spans="1:15" ht="15.75" x14ac:dyDescent="0.25">
      <c r="A27" s="151" t="s">
        <v>38</v>
      </c>
      <c r="B27" s="152">
        <v>2567</v>
      </c>
      <c r="C27" s="152">
        <v>5152</v>
      </c>
      <c r="D27" s="152">
        <v>4114</v>
      </c>
      <c r="E27" s="152">
        <v>8276</v>
      </c>
      <c r="F27" s="152">
        <v>40022</v>
      </c>
      <c r="G27" s="152">
        <v>41811</v>
      </c>
      <c r="H27" s="152">
        <v>64989</v>
      </c>
      <c r="I27" s="152">
        <v>31890</v>
      </c>
      <c r="J27" s="152">
        <v>12441</v>
      </c>
      <c r="K27" s="152">
        <v>4294</v>
      </c>
      <c r="L27" s="152">
        <v>1395</v>
      </c>
      <c r="M27" s="152">
        <v>1382</v>
      </c>
      <c r="N27" s="135">
        <v>218333</v>
      </c>
      <c r="O27" s="136">
        <v>0.3997</v>
      </c>
    </row>
    <row r="28" spans="1:15" ht="15.75" x14ac:dyDescent="0.25">
      <c r="A28" s="137" t="s">
        <v>104</v>
      </c>
      <c r="B28" s="146">
        <v>845</v>
      </c>
      <c r="C28" s="146">
        <v>1905</v>
      </c>
      <c r="D28" s="146">
        <v>1208</v>
      </c>
      <c r="E28" s="146">
        <v>3187</v>
      </c>
      <c r="F28" s="146">
        <v>16480</v>
      </c>
      <c r="G28" s="146">
        <v>14883</v>
      </c>
      <c r="H28" s="146">
        <v>19722</v>
      </c>
      <c r="I28" s="146">
        <v>10299</v>
      </c>
      <c r="J28" s="146">
        <v>5200</v>
      </c>
      <c r="K28" s="146">
        <v>1608</v>
      </c>
      <c r="L28" s="146">
        <v>365</v>
      </c>
      <c r="M28" s="146">
        <v>480</v>
      </c>
      <c r="N28" s="139">
        <v>76182</v>
      </c>
      <c r="O28" s="147"/>
    </row>
    <row r="29" spans="1:15" ht="15.75" x14ac:dyDescent="0.25">
      <c r="A29" s="137" t="s">
        <v>35</v>
      </c>
      <c r="B29" s="146">
        <v>332</v>
      </c>
      <c r="C29" s="146">
        <v>748</v>
      </c>
      <c r="D29" s="146">
        <v>585</v>
      </c>
      <c r="E29" s="146">
        <v>533</v>
      </c>
      <c r="F29" s="146">
        <v>3208</v>
      </c>
      <c r="G29" s="146">
        <v>7818</v>
      </c>
      <c r="H29" s="146">
        <v>15717</v>
      </c>
      <c r="I29" s="146">
        <v>5548</v>
      </c>
      <c r="J29" s="146">
        <v>859</v>
      </c>
      <c r="K29" s="146">
        <v>734</v>
      </c>
      <c r="L29" s="146">
        <v>132</v>
      </c>
      <c r="M29" s="146">
        <v>132</v>
      </c>
      <c r="N29" s="139">
        <v>36346</v>
      </c>
      <c r="O29" s="147"/>
    </row>
    <row r="30" spans="1:15" ht="15.75" x14ac:dyDescent="0.25">
      <c r="A30" s="137" t="s">
        <v>105</v>
      </c>
      <c r="B30" s="146">
        <v>1390</v>
      </c>
      <c r="C30" s="146">
        <v>2499</v>
      </c>
      <c r="D30" s="146">
        <v>2321</v>
      </c>
      <c r="E30" s="146">
        <v>4556</v>
      </c>
      <c r="F30" s="146">
        <v>20334</v>
      </c>
      <c r="G30" s="146">
        <v>19110</v>
      </c>
      <c r="H30" s="146">
        <v>29550</v>
      </c>
      <c r="I30" s="146">
        <v>16043</v>
      </c>
      <c r="J30" s="146">
        <v>6382</v>
      </c>
      <c r="K30" s="146">
        <v>1952</v>
      </c>
      <c r="L30" s="146">
        <v>898</v>
      </c>
      <c r="M30" s="146">
        <v>770</v>
      </c>
      <c r="N30" s="139">
        <v>105805</v>
      </c>
      <c r="O30" s="147"/>
    </row>
    <row r="31" spans="1:15" ht="15.75" x14ac:dyDescent="0.25">
      <c r="A31" s="133" t="s">
        <v>116</v>
      </c>
      <c r="B31" s="145">
        <v>375</v>
      </c>
      <c r="C31" s="145">
        <v>526</v>
      </c>
      <c r="D31" s="145">
        <v>567</v>
      </c>
      <c r="E31" s="145">
        <v>1069</v>
      </c>
      <c r="F31" s="145">
        <v>1513</v>
      </c>
      <c r="G31" s="145">
        <v>2042</v>
      </c>
      <c r="H31" s="145">
        <v>2303</v>
      </c>
      <c r="I31" s="145">
        <v>1574</v>
      </c>
      <c r="J31" s="145">
        <v>922</v>
      </c>
      <c r="K31" s="145">
        <v>419</v>
      </c>
      <c r="L31" s="145">
        <v>397</v>
      </c>
      <c r="M31" s="145">
        <v>284</v>
      </c>
      <c r="N31" s="135">
        <v>11991</v>
      </c>
      <c r="O31" s="160">
        <v>2.1999999999999999E-2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v>1140</v>
      </c>
      <c r="C33" s="152">
        <v>2483</v>
      </c>
      <c r="D33" s="152">
        <v>1956</v>
      </c>
      <c r="E33" s="152">
        <v>2747</v>
      </c>
      <c r="F33" s="152">
        <v>5675</v>
      </c>
      <c r="G33" s="152">
        <v>5900</v>
      </c>
      <c r="H33" s="152">
        <v>8102</v>
      </c>
      <c r="I33" s="152">
        <v>7593</v>
      </c>
      <c r="J33" s="152">
        <v>9292</v>
      </c>
      <c r="K33" s="152">
        <v>1035</v>
      </c>
      <c r="L33" s="152">
        <v>561</v>
      </c>
      <c r="M33" s="152">
        <v>418</v>
      </c>
      <c r="N33" s="151"/>
      <c r="O33" s="166"/>
    </row>
    <row r="34" spans="1:15" ht="15.75" x14ac:dyDescent="0.25">
      <c r="A34" s="137" t="s">
        <v>96</v>
      </c>
      <c r="B34" s="146">
        <v>16</v>
      </c>
      <c r="C34" s="146">
        <v>102</v>
      </c>
      <c r="D34" s="146">
        <v>33</v>
      </c>
      <c r="E34" s="146">
        <v>105</v>
      </c>
      <c r="F34" s="146">
        <v>510</v>
      </c>
      <c r="G34" s="146">
        <v>474</v>
      </c>
      <c r="H34" s="146">
        <v>817</v>
      </c>
      <c r="I34" s="146">
        <v>409</v>
      </c>
      <c r="J34" s="146">
        <v>120</v>
      </c>
      <c r="K34" s="146">
        <v>37</v>
      </c>
      <c r="L34" s="146">
        <v>15</v>
      </c>
      <c r="M34" s="146">
        <v>19</v>
      </c>
      <c r="N34" s="137"/>
      <c r="O34" s="147"/>
    </row>
    <row r="35" spans="1:15" ht="15.75" x14ac:dyDescent="0.25">
      <c r="A35" s="140" t="s">
        <v>97</v>
      </c>
      <c r="B35" s="161">
        <v>232</v>
      </c>
      <c r="C35" s="161">
        <v>545</v>
      </c>
      <c r="D35" s="161">
        <v>338</v>
      </c>
      <c r="E35" s="161">
        <v>739</v>
      </c>
      <c r="F35" s="161">
        <v>2525</v>
      </c>
      <c r="G35" s="161">
        <v>3425</v>
      </c>
      <c r="H35" s="161">
        <v>5375</v>
      </c>
      <c r="I35" s="161">
        <v>2856</v>
      </c>
      <c r="J35" s="161">
        <v>1230</v>
      </c>
      <c r="K35" s="161">
        <v>331</v>
      </c>
      <c r="L35" s="161">
        <v>136</v>
      </c>
      <c r="M35" s="161">
        <v>119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v>6207</v>
      </c>
      <c r="C37" s="152">
        <v>8913</v>
      </c>
      <c r="D37" s="152">
        <v>14193</v>
      </c>
      <c r="E37" s="152">
        <v>19422</v>
      </c>
      <c r="F37" s="152">
        <v>76060</v>
      </c>
      <c r="G37" s="152">
        <v>92546</v>
      </c>
      <c r="H37" s="152">
        <v>162622</v>
      </c>
      <c r="I37" s="152">
        <v>66395</v>
      </c>
      <c r="J37" s="152">
        <v>28340</v>
      </c>
      <c r="K37" s="152">
        <v>9481</v>
      </c>
      <c r="L37" s="152">
        <v>4602</v>
      </c>
      <c r="M37" s="152">
        <v>9250</v>
      </c>
      <c r="N37" s="151">
        <v>498031</v>
      </c>
      <c r="O37" s="153"/>
    </row>
    <row r="38" spans="1:15" ht="15.75" x14ac:dyDescent="0.25">
      <c r="A38" s="140" t="s">
        <v>102</v>
      </c>
      <c r="B38" s="148">
        <v>997</v>
      </c>
      <c r="C38" s="148">
        <v>6351</v>
      </c>
      <c r="D38" s="148">
        <v>-3708</v>
      </c>
      <c r="E38" s="148">
        <v>2755</v>
      </c>
      <c r="F38" s="148">
        <v>2210</v>
      </c>
      <c r="G38" s="148">
        <v>10199</v>
      </c>
      <c r="H38" s="148">
        <v>4001</v>
      </c>
      <c r="I38" s="148">
        <v>22131</v>
      </c>
      <c r="J38" s="148">
        <v>8570</v>
      </c>
      <c r="K38" s="148">
        <v>770</v>
      </c>
      <c r="L38" s="148">
        <v>-535</v>
      </c>
      <c r="M38" s="148">
        <v>-5571</v>
      </c>
      <c r="N38" s="140">
        <v>48170</v>
      </c>
      <c r="O38" s="155"/>
    </row>
    <row r="39" spans="1:15" x14ac:dyDescent="0.15">
      <c r="O39" s="162"/>
    </row>
    <row r="40" spans="1:15" ht="15.75" x14ac:dyDescent="0.25">
      <c r="A40" s="187" t="s">
        <v>160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5"/>
      <c r="O40" s="162"/>
    </row>
    <row r="41" spans="1:15" ht="15.75" x14ac:dyDescent="0.25">
      <c r="A41" s="163"/>
      <c r="O41" s="162"/>
    </row>
  </sheetData>
  <sheetProtection sheet="1" objects="1" scenarios="1"/>
  <phoneticPr fontId="4" type="noConversion"/>
  <pageMargins left="0.78740157480314965" right="0.78740157480314965" top="0.39370078740157483" bottom="0.39370078740157483" header="0.51181102362204722" footer="0.51181102362204722"/>
  <pageSetup paperSize="9" scale="70" fitToHeight="0" orientation="landscape" horizont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75" workbookViewId="0">
      <selection activeCell="A2" sqref="A2"/>
    </sheetView>
  </sheetViews>
  <sheetFormatPr defaultRowHeight="12" x14ac:dyDescent="0.15"/>
  <cols>
    <col min="1" max="1" width="42.1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0.25" customWidth="1"/>
    <col min="15" max="15" width="14.125" customWidth="1"/>
  </cols>
  <sheetData>
    <row r="1" spans="1:15" ht="20.25" x14ac:dyDescent="0.3">
      <c r="A1" s="156" t="s">
        <v>15</v>
      </c>
      <c r="C1" s="156"/>
      <c r="D1" s="156" t="str">
        <f>Kalenteri!$H$1</f>
        <v>KÄVIJÄTILASTO 2010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f>Yht1!$AD$38</f>
        <v>3344</v>
      </c>
      <c r="C6" s="134">
        <f>Yht2!$AD$38</f>
        <v>3926</v>
      </c>
      <c r="D6" s="134">
        <f>Yht3!$AD$38</f>
        <v>7285</v>
      </c>
      <c r="E6" s="134">
        <f>Yht4!$AD$38</f>
        <v>15354</v>
      </c>
      <c r="F6" s="134">
        <f>Yht5!$AD$38</f>
        <v>57940</v>
      </c>
      <c r="G6" s="134">
        <f>Yht6!$AD$38</f>
        <v>96356</v>
      </c>
      <c r="H6" s="134">
        <f>Yht7!$AD$38</f>
        <v>131430</v>
      </c>
      <c r="I6" s="134">
        <f>Yht8!$AD$38</f>
        <v>73749</v>
      </c>
      <c r="J6" s="134">
        <f>Yht9!$AD$38</f>
        <v>24154</v>
      </c>
      <c r="K6" s="134">
        <f>Yht10!$AD$38</f>
        <v>14470</v>
      </c>
      <c r="L6" s="134">
        <f>Yht11!$AD$38</f>
        <v>4767</v>
      </c>
      <c r="M6" s="134">
        <f>Yht12!$AD$38</f>
        <v>3360</v>
      </c>
      <c r="N6" s="135">
        <f>SUM(B6:M6)</f>
        <v>436135</v>
      </c>
      <c r="O6" s="136"/>
    </row>
    <row r="7" spans="1:15" ht="15.75" x14ac:dyDescent="0.25">
      <c r="A7" s="137" t="s">
        <v>101</v>
      </c>
      <c r="B7" s="138">
        <f>'N1'!$AD$38</f>
        <v>3344</v>
      </c>
      <c r="C7" s="138">
        <f>'N2'!$AD$38</f>
        <v>3926</v>
      </c>
      <c r="D7" s="138">
        <f>'N3'!$AD$38</f>
        <v>7285</v>
      </c>
      <c r="E7" s="138">
        <f>'N4'!$AD$38</f>
        <v>15294</v>
      </c>
      <c r="F7" s="138">
        <f>'N5'!$AD$38</f>
        <v>57739</v>
      </c>
      <c r="G7" s="138">
        <f>'N6'!$AD$38</f>
        <v>95691</v>
      </c>
      <c r="H7" s="138">
        <f>'N7'!$AD$38</f>
        <v>131283</v>
      </c>
      <c r="I7" s="138">
        <f>'N8'!$AD$38</f>
        <v>70602</v>
      </c>
      <c r="J7" s="138">
        <f>'N9'!$AD$38</f>
        <v>22122</v>
      </c>
      <c r="K7" s="138">
        <f>'N10'!$AD$38</f>
        <v>14420</v>
      </c>
      <c r="L7" s="138">
        <f>'N11'!$AD$38</f>
        <v>4543</v>
      </c>
      <c r="M7" s="138">
        <f>'N12'!$AD$38</f>
        <v>2749</v>
      </c>
      <c r="N7" s="139">
        <f>SUM(B7:M7)</f>
        <v>428998</v>
      </c>
      <c r="O7" s="154">
        <f>N7/N6</f>
        <v>0.98363580084148261</v>
      </c>
    </row>
    <row r="8" spans="1:15" ht="15.75" x14ac:dyDescent="0.25">
      <c r="A8" s="140" t="s">
        <v>100</v>
      </c>
      <c r="B8" s="141">
        <f>'K1'!$AD$38</f>
        <v>0</v>
      </c>
      <c r="C8" s="141">
        <f>'K2'!$AD$38</f>
        <v>0</v>
      </c>
      <c r="D8" s="141">
        <f>'K3'!$AD$38</f>
        <v>0</v>
      </c>
      <c r="E8" s="141">
        <f>'K4'!$AD$38</f>
        <v>60</v>
      </c>
      <c r="F8" s="141">
        <f>'K5'!$AD$38</f>
        <v>201</v>
      </c>
      <c r="G8" s="141">
        <f>'K6'!$AD$38</f>
        <v>665</v>
      </c>
      <c r="H8" s="141">
        <f>'K7'!$AD$38</f>
        <v>147</v>
      </c>
      <c r="I8" s="141">
        <f>'K8'!$AD$38</f>
        <v>3147</v>
      </c>
      <c r="J8" s="141">
        <f>'K9'!$AD$38</f>
        <v>2032</v>
      </c>
      <c r="K8" s="141">
        <f>'K10'!$AD$38</f>
        <v>50</v>
      </c>
      <c r="L8" s="141">
        <f>'K11'!$AD$38</f>
        <v>224</v>
      </c>
      <c r="M8" s="141">
        <f>'K12'!$AD$38</f>
        <v>611</v>
      </c>
      <c r="N8" s="142">
        <f>SUM(B8:M8)</f>
        <v>7137</v>
      </c>
      <c r="O8" s="155">
        <f>N8/N6</f>
        <v>1.6364199158517431E-2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f>Yht1!$K$36</f>
        <v>3344</v>
      </c>
      <c r="C11" s="146">
        <f>Yht2!$K$36</f>
        <v>3926</v>
      </c>
      <c r="D11" s="146">
        <f>Yht3!$K$36</f>
        <v>7285</v>
      </c>
      <c r="E11" s="146">
        <f>Yht4!$K$36</f>
        <v>15354</v>
      </c>
      <c r="F11" s="146">
        <f>Yht5!$K$36</f>
        <v>43114</v>
      </c>
      <c r="G11" s="146">
        <f>Yht6!$K$36</f>
        <v>63863</v>
      </c>
      <c r="H11" s="146">
        <f>Yht7!$K$36</f>
        <v>78846</v>
      </c>
      <c r="I11" s="146">
        <f>Yht8!$K$36</f>
        <v>46255</v>
      </c>
      <c r="J11" s="146">
        <f>Yht9!$K$36</f>
        <v>18125</v>
      </c>
      <c r="K11" s="146">
        <f>Yht10!$K$36</f>
        <v>14470</v>
      </c>
      <c r="L11" s="146">
        <f>Yht11!$K$36</f>
        <v>4767</v>
      </c>
      <c r="M11" s="146">
        <f>Yht12!$K$36</f>
        <v>3360</v>
      </c>
      <c r="N11" s="139">
        <f>SUM(B11:M11)</f>
        <v>302709</v>
      </c>
      <c r="O11" s="136">
        <f>N11/N6</f>
        <v>0.69407178969814387</v>
      </c>
    </row>
    <row r="12" spans="1:15" ht="15.75" x14ac:dyDescent="0.25">
      <c r="A12" s="137" t="s">
        <v>108</v>
      </c>
      <c r="B12" s="146">
        <f>Yht1!$T$36</f>
        <v>0</v>
      </c>
      <c r="C12" s="146">
        <f>Yht2!$T$36</f>
        <v>0</v>
      </c>
      <c r="D12" s="146">
        <f>Yht3!$T$36</f>
        <v>0</v>
      </c>
      <c r="E12" s="146">
        <f>Yht4!$T$36</f>
        <v>0</v>
      </c>
      <c r="F12" s="146">
        <f>Yht5!$T$36</f>
        <v>13449</v>
      </c>
      <c r="G12" s="146">
        <f>Yht6!$T$36</f>
        <v>24998</v>
      </c>
      <c r="H12" s="146">
        <f>Yht7!$T$36</f>
        <v>42079</v>
      </c>
      <c r="I12" s="146">
        <f>Yht8!$T$36</f>
        <v>22453</v>
      </c>
      <c r="J12" s="146">
        <f>Yht9!$T$36</f>
        <v>5675</v>
      </c>
      <c r="K12" s="146">
        <f>Yht10!$T$36</f>
        <v>0</v>
      </c>
      <c r="L12" s="146">
        <f>Yht11!$T$36</f>
        <v>0</v>
      </c>
      <c r="M12" s="146">
        <f>Yht12!$T$36</f>
        <v>0</v>
      </c>
      <c r="N12" s="135">
        <f>SUM(B12:M12)</f>
        <v>108654</v>
      </c>
      <c r="O12" s="136">
        <f>N12/N6</f>
        <v>0.24912928336409598</v>
      </c>
    </row>
    <row r="13" spans="1:15" ht="15.75" x14ac:dyDescent="0.25">
      <c r="A13" s="140" t="s">
        <v>109</v>
      </c>
      <c r="B13" s="148">
        <f>Yht1!$AC$36</f>
        <v>0</v>
      </c>
      <c r="C13" s="148">
        <f>Yht2!$AC$36</f>
        <v>0</v>
      </c>
      <c r="D13" s="148">
        <f>Yht3!$AC$36</f>
        <v>0</v>
      </c>
      <c r="E13" s="148">
        <f>Yht4!$AC$36</f>
        <v>0</v>
      </c>
      <c r="F13" s="148">
        <f>Yht5!$AC$36</f>
        <v>1377</v>
      </c>
      <c r="G13" s="148">
        <f>Yht6!$AC$36</f>
        <v>7495</v>
      </c>
      <c r="H13" s="148">
        <f>Yht7!$AC$36</f>
        <v>10505</v>
      </c>
      <c r="I13" s="148">
        <f>Yht8!$AC$36</f>
        <v>5041</v>
      </c>
      <c r="J13" s="148">
        <f>Yht9!$AC$36</f>
        <v>354</v>
      </c>
      <c r="K13" s="148">
        <f>Yht10!$AC$36</f>
        <v>0</v>
      </c>
      <c r="L13" s="148">
        <f>Yht11!$AC$36</f>
        <v>0</v>
      </c>
      <c r="M13" s="148">
        <f>Yht12!$AC$36</f>
        <v>0</v>
      </c>
      <c r="N13" s="135">
        <f>SUM(B13:M13)</f>
        <v>24772</v>
      </c>
      <c r="O13" s="160">
        <f>N13/N6</f>
        <v>5.6798926937760098E-2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f t="shared" ref="B16:M16" si="0">SUM(B17:B20)</f>
        <v>2735</v>
      </c>
      <c r="C16" s="152">
        <f t="shared" si="0"/>
        <v>2951</v>
      </c>
      <c r="D16" s="152">
        <f t="shared" si="0"/>
        <v>5533</v>
      </c>
      <c r="E16" s="152">
        <f t="shared" si="0"/>
        <v>12068</v>
      </c>
      <c r="F16" s="152">
        <f t="shared" si="0"/>
        <v>43007</v>
      </c>
      <c r="G16" s="152">
        <f t="shared" si="0"/>
        <v>73625</v>
      </c>
      <c r="H16" s="152">
        <f t="shared" si="0"/>
        <v>106047</v>
      </c>
      <c r="I16" s="152">
        <f t="shared" si="0"/>
        <v>59220</v>
      </c>
      <c r="J16" s="152">
        <f t="shared" si="0"/>
        <v>18130</v>
      </c>
      <c r="K16" s="152">
        <f t="shared" si="0"/>
        <v>8696</v>
      </c>
      <c r="L16" s="152">
        <f t="shared" si="0"/>
        <v>3504</v>
      </c>
      <c r="M16" s="152">
        <f t="shared" si="0"/>
        <v>2489</v>
      </c>
      <c r="N16" s="135">
        <f t="shared" ref="N16:N21" si="1">SUM(B16:M16)</f>
        <v>338005</v>
      </c>
      <c r="O16" s="160">
        <f>N16/N6</f>
        <v>0.7750008598255127</v>
      </c>
    </row>
    <row r="17" spans="1:15" ht="15.75" x14ac:dyDescent="0.25">
      <c r="A17" s="137" t="s">
        <v>34</v>
      </c>
      <c r="B17" s="146">
        <f>Yht1!$C$36+Yht1!$D$36+Yht1!$L$36+Yht1!$M$36+Yht1!$U$36+Yht1!$V$36</f>
        <v>2147</v>
      </c>
      <c r="C17" s="146">
        <f>Yht2!$C$36+Yht2!$D$36+Yht2!$L$36+Yht2!$M$36+Yht2!$U$36+Yht2!$V$36</f>
        <v>2285</v>
      </c>
      <c r="D17" s="146">
        <f>Yht3!$C$36+Yht3!$D$36+Yht3!$L$36+Yht3!$M$36+Yht3!$U$36+Yht3!$V$36</f>
        <v>4470</v>
      </c>
      <c r="E17" s="146">
        <f>Yht4!$C$36+Yht4!$D$36+Yht4!$L$36+Yht4!$M$36+Yht4!$U$36+Yht4!$V$36</f>
        <v>10406</v>
      </c>
      <c r="F17" s="146">
        <f>Yht5!$C$36+Yht5!$D$36+Yht5!$L$36+Yht5!$M$36+Yht5!$U$36+Yht5!$V$36</f>
        <v>39275</v>
      </c>
      <c r="G17" s="146">
        <f>Yht6!$C$36+Yht6!$D$36+Yht6!$L$36+Yht6!$M$36+Yht6!$U$36+Yht6!$V$36</f>
        <v>66330</v>
      </c>
      <c r="H17" s="146">
        <f>Yht7!$C$36+Yht7!$D$36+Yht7!$L$36+Yht7!$M$36+Yht7!$U$36+Yht7!$V$36</f>
        <v>92458</v>
      </c>
      <c r="I17" s="146">
        <f>Yht8!$C$36+Yht8!$D$36+Yht8!$L$36+Yht8!$M$36+Yht8!$U$36+Yht8!$V$36</f>
        <v>53755</v>
      </c>
      <c r="J17" s="146">
        <f>Yht9!$C$36+Yht9!$D$36+Yht9!$L$36+Yht9!$M$36+Yht9!$U$36+Yht9!$V$36</f>
        <v>17229</v>
      </c>
      <c r="K17" s="146">
        <f>Yht10!$C$36+Yht10!$D$36+Yht10!$L$36+Yht10!$M$36+Yht10!$U$36+Yht10!$V$36</f>
        <v>7843</v>
      </c>
      <c r="L17" s="146">
        <f>Yht11!$C$36+Yht11!$D$36+Yht11!$L$36+Yht11!$M$36+Yht11!$U$36+Yht11!$V$36</f>
        <v>3140</v>
      </c>
      <c r="M17" s="146">
        <f>Yht12!$C$36+Yht12!$D$36+Yht12!$L$36+Yht12!$M$36+Yht12!$U$36+Yht12!$V$36</f>
        <v>2216</v>
      </c>
      <c r="N17" s="139">
        <f t="shared" si="1"/>
        <v>301554</v>
      </c>
      <c r="O17" s="147"/>
    </row>
    <row r="18" spans="1:15" ht="15.75" x14ac:dyDescent="0.25">
      <c r="A18" s="137" t="s">
        <v>35</v>
      </c>
      <c r="B18" s="146">
        <f>Yht1!$I$36+Yht1!$J$36+Yht1!$R$36+Yht1!$S$36+Yht1!$AA$36+Yht1!$AB$36</f>
        <v>312</v>
      </c>
      <c r="C18" s="146">
        <f>Yht2!$I$36+Yht2!$J$36+Yht2!$R$36+Yht2!$S$36+Yht2!$AA$36+Yht2!$AB$36</f>
        <v>482</v>
      </c>
      <c r="D18" s="146">
        <f>Yht3!$I$36+Yht3!$J$36+Yht3!$R$36+Yht3!$S$36+Yht3!$AA$36+Yht3!$AB$36</f>
        <v>628</v>
      </c>
      <c r="E18" s="146">
        <f>Yht4!$I$36+Yht4!$J$36+Yht4!$R$36+Yht4!$S$36+Yht4!$AA$36+Yht4!$AB$36</f>
        <v>980</v>
      </c>
      <c r="F18" s="146">
        <f>Yht5!$I$36+Yht5!$J$36+Yht5!$R$36+Yht5!$S$36+Yht5!$AA$36+Yht5!$AB$36</f>
        <v>2798</v>
      </c>
      <c r="G18" s="146">
        <f>Yht6!$I$36+Yht6!$J$36+Yht6!$R$36+Yht6!$S$36+Yht6!$AA$36+Yht6!$AB$36</f>
        <v>6642</v>
      </c>
      <c r="H18" s="146">
        <f>Yht7!$I$36+Yht7!$J$36+Yht7!$R$36+Yht7!$S$36+Yht7!$AA$36+Yht7!$AB$36</f>
        <v>12941</v>
      </c>
      <c r="I18" s="146">
        <f>Yht8!$I$36+Yht8!$J$36+Yht8!$R$36+Yht8!$S$36+Yht8!$AA$36+Yht8!$AB$36</f>
        <v>4881</v>
      </c>
      <c r="J18" s="146">
        <f>Yht9!$I$36+Yht9!$J$36+Yht9!$R$36+Yht9!$S$36+Yht9!$AA$36+Yht9!$AB$36</f>
        <v>518</v>
      </c>
      <c r="K18" s="146">
        <f>Yht10!$I$36+Yht10!$J$36+Yht10!$R$36+Yht10!$S$36+Yht10!$AA$36+Yht10!$AB$36</f>
        <v>478</v>
      </c>
      <c r="L18" s="146">
        <f>Yht11!$I$36+Yht11!$J$36+Yht11!$R$36+Yht11!$S$36+Yht11!$AA$36+Yht11!$AB$36</f>
        <v>140</v>
      </c>
      <c r="M18" s="146">
        <f>Yht12!$I$36+Yht12!$J$36+Yht12!$R$36+Yht12!$S$36+Yht12!$AA$36+Yht12!$AB$36</f>
        <v>147</v>
      </c>
      <c r="N18" s="139">
        <f t="shared" si="1"/>
        <v>30947</v>
      </c>
      <c r="O18" s="147"/>
    </row>
    <row r="19" spans="1:15" ht="15.75" x14ac:dyDescent="0.25">
      <c r="A19" s="137" t="s">
        <v>110</v>
      </c>
      <c r="B19" s="146">
        <f>Yht1!$E$36+Yht1!$N$36+Yht1!$W$36</f>
        <v>47</v>
      </c>
      <c r="C19" s="146">
        <f>Yht2!$E$36+Yht2!$N$36+Yht2!$W$36</f>
        <v>35</v>
      </c>
      <c r="D19" s="146">
        <f>Yht3!$E$36+Yht3!$N$36+Yht3!$W$36</f>
        <v>36</v>
      </c>
      <c r="E19" s="146">
        <f>Yht4!$E$36+Yht4!$N$36+Yht4!$W$36</f>
        <v>35</v>
      </c>
      <c r="F19" s="146">
        <f>Yht5!$E$36+Yht5!$N$36+Yht5!$W$36</f>
        <v>147</v>
      </c>
      <c r="G19" s="146">
        <f>Yht6!$E$36+Yht6!$N$36+Yht6!$W$36</f>
        <v>168</v>
      </c>
      <c r="H19" s="146">
        <f>Yht7!$E$36+Yht7!$N$36+Yht7!$W$36</f>
        <v>220</v>
      </c>
      <c r="I19" s="146">
        <f>Yht8!$E$36+Yht8!$N$36+Yht8!$W$36</f>
        <v>140</v>
      </c>
      <c r="J19" s="146">
        <f>Yht9!$E$36+Yht9!$N$36+Yht9!$W$36</f>
        <v>49</v>
      </c>
      <c r="K19" s="146">
        <f>Yht10!$E$36+Yht10!$N$36+Yht10!$W$36</f>
        <v>44</v>
      </c>
      <c r="L19" s="146">
        <f>Yht11!$E$36+Yht11!$N$36+Yht11!$W$36</f>
        <v>29</v>
      </c>
      <c r="M19" s="146">
        <f>Yht12!$E$36+Yht12!$N$36+Yht12!$W$36</f>
        <v>18</v>
      </c>
      <c r="N19" s="139">
        <f t="shared" si="1"/>
        <v>968</v>
      </c>
      <c r="O19" s="147"/>
    </row>
    <row r="20" spans="1:15" ht="15.75" x14ac:dyDescent="0.25">
      <c r="A20" s="137" t="s">
        <v>111</v>
      </c>
      <c r="B20" s="146">
        <f>Yht1!$F$36+Yht1!$O$36+Yht1!$X$36</f>
        <v>229</v>
      </c>
      <c r="C20" s="146">
        <f>Yht2!$F$36+Yht2!$O$36+Yht2!$X$36</f>
        <v>149</v>
      </c>
      <c r="D20" s="146">
        <f>Yht3!$F$36+Yht3!$O$36+Yht3!$X$36</f>
        <v>399</v>
      </c>
      <c r="E20" s="146">
        <f>Yht4!$F$36+Yht4!$O$36+Yht4!$X$36</f>
        <v>647</v>
      </c>
      <c r="F20" s="146">
        <f>Yht5!$F$36+Yht5!$O$36+Yht5!$X$36</f>
        <v>787</v>
      </c>
      <c r="G20" s="146">
        <f>Yht6!$F$36+Yht6!$O$36+Yht6!$X$36</f>
        <v>485</v>
      </c>
      <c r="H20" s="146">
        <f>Yht7!$F$36+Yht7!$O$36+Yht7!$X$36</f>
        <v>428</v>
      </c>
      <c r="I20" s="146">
        <f>Yht8!$F$36+Yht8!$O$36+Yht8!$X$36</f>
        <v>444</v>
      </c>
      <c r="J20" s="146">
        <f>Yht9!$F$36+Yht9!$O$36+Yht9!$X$36</f>
        <v>334</v>
      </c>
      <c r="K20" s="146">
        <f>Yht10!$F$36+Yht10!$O$36+Yht10!$X$36</f>
        <v>331</v>
      </c>
      <c r="L20" s="146">
        <f>Yht11!$F$36+Yht11!$O$36+Yht11!$X$36</f>
        <v>195</v>
      </c>
      <c r="M20" s="146">
        <f>Yht12!$F$36+Yht12!$O$36+Yht12!$X$36</f>
        <v>108</v>
      </c>
      <c r="N20" s="139">
        <f t="shared" si="1"/>
        <v>4536</v>
      </c>
      <c r="O20" s="147"/>
    </row>
    <row r="21" spans="1:15" ht="15.75" x14ac:dyDescent="0.25">
      <c r="A21" s="140" t="s">
        <v>99</v>
      </c>
      <c r="B21" s="148">
        <f>Yht1!$G$36+Yht1!$H$36+Yht1!$P$36+Yht1!$Q$36+Yht1!$Y$36+Yht1!$Z$36</f>
        <v>609</v>
      </c>
      <c r="C21" s="148">
        <f>Yht2!$G$36+Yht2!$H$36+Yht2!$P$36+Yht2!$Q$36+Yht2!$Y$36+Yht2!$Z$36</f>
        <v>975</v>
      </c>
      <c r="D21" s="148">
        <f>Yht3!$G$36+Yht3!$H$36+Yht3!$P$36+Yht3!$Q$36+Yht3!$Y$36+Yht3!$Z$36</f>
        <v>1752</v>
      </c>
      <c r="E21" s="148">
        <f>Yht4!$G$36+Yht4!$H$36+Yht4!$P$36+Yht4!$Q$36+Yht4!$Y$36+Yht4!$Z$36</f>
        <v>3286</v>
      </c>
      <c r="F21" s="148">
        <f>Yht5!$G$36+Yht5!$H$36+Yht5!$P$36+Yht5!$Q$36+Yht5!$Y$36+Yht5!$Z$36</f>
        <v>14933</v>
      </c>
      <c r="G21" s="148">
        <f>Yht6!$G$36+Yht6!$H$36+Yht6!$P$36+Yht6!$Q$36+Yht6!$Y$36+Yht6!$Z$36</f>
        <v>22731</v>
      </c>
      <c r="H21" s="148">
        <f>Yht7!$G$36+Yht7!$H$36+Yht7!$P$36+Yht7!$Q$36+Yht7!$Y$36+Yht7!$Z$36</f>
        <v>25383</v>
      </c>
      <c r="I21" s="148">
        <f>Yht8!$G$36+Yht8!$H$36+Yht8!$P$36+Yht8!$Q$36+Yht8!$Y$36+Yht8!$Z$36</f>
        <v>14529</v>
      </c>
      <c r="J21" s="148">
        <f>Yht9!$G$36+Yht9!$H$36+Yht9!$P$36+Yht9!$Q$36+Yht9!$Y$36+Yht9!$Z$36</f>
        <v>6024</v>
      </c>
      <c r="K21" s="148">
        <f>Yht10!$G$36+Yht10!$H$36+Yht10!$P$36+Yht10!$Q$36+Yht10!$Y$36+Yht10!$Z$36</f>
        <v>5774</v>
      </c>
      <c r="L21" s="148">
        <f>Yht11!$G$36+Yht11!$H$36+Yht11!$P$36+Yht11!$Q$36+Yht11!$Y$36+Yht11!$Z$36</f>
        <v>1263</v>
      </c>
      <c r="M21" s="148">
        <f>Yht12!$G$36+Yht12!$H$36+Yht12!$P$36+Yht12!$Q$36+Yht12!$Y$36+Yht12!$Z$36</f>
        <v>871</v>
      </c>
      <c r="N21" s="135">
        <f t="shared" si="1"/>
        <v>98130</v>
      </c>
      <c r="O21" s="160">
        <f>N21/N6</f>
        <v>0.22499914017448724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f t="shared" ref="B23:M23" si="2">SUM(B24:B26)</f>
        <v>2034</v>
      </c>
      <c r="C23" s="152">
        <f t="shared" si="2"/>
        <v>2046</v>
      </c>
      <c r="D23" s="152">
        <f t="shared" si="2"/>
        <v>4157</v>
      </c>
      <c r="E23" s="152">
        <f t="shared" si="2"/>
        <v>9067</v>
      </c>
      <c r="F23" s="152">
        <f t="shared" si="2"/>
        <v>27817</v>
      </c>
      <c r="G23" s="152">
        <f t="shared" si="2"/>
        <v>51163</v>
      </c>
      <c r="H23" s="152">
        <f t="shared" si="2"/>
        <v>79563</v>
      </c>
      <c r="I23" s="152">
        <f t="shared" si="2"/>
        <v>45521</v>
      </c>
      <c r="J23" s="152">
        <f t="shared" si="2"/>
        <v>14988</v>
      </c>
      <c r="K23" s="152">
        <f t="shared" si="2"/>
        <v>8495</v>
      </c>
      <c r="L23" s="152">
        <f t="shared" si="2"/>
        <v>2913</v>
      </c>
      <c r="M23" s="152">
        <f t="shared" si="2"/>
        <v>1826</v>
      </c>
      <c r="N23" s="135">
        <f t="shared" ref="N23:N31" si="3">SUM(B23:M23)</f>
        <v>249590</v>
      </c>
      <c r="O23" s="160">
        <f>N23/N6</f>
        <v>0.57227693260114409</v>
      </c>
    </row>
    <row r="24" spans="1:15" ht="15.75" x14ac:dyDescent="0.25">
      <c r="A24" s="137" t="s">
        <v>34</v>
      </c>
      <c r="B24" s="146">
        <f>Yht1!$C$36+Yht1!$L$36+Yht1!$U$36</f>
        <v>1840</v>
      </c>
      <c r="C24" s="146">
        <f>Yht2!$C$36+Yht2!$L$36+Yht2!$U$36</f>
        <v>1730</v>
      </c>
      <c r="D24" s="146">
        <f>Yht3!$C$36+Yht3!$L$36+Yht3!$U$36</f>
        <v>3730</v>
      </c>
      <c r="E24" s="146">
        <f>Yht4!$C$36+Yht4!$L$36+Yht4!$U$36</f>
        <v>8405</v>
      </c>
      <c r="F24" s="146">
        <f>Yht5!$C$36+Yht5!$L$36+Yht5!$U$36</f>
        <v>25344</v>
      </c>
      <c r="G24" s="146">
        <f>Yht6!$C$36+Yht6!$L$36+Yht6!$U$36</f>
        <v>47456</v>
      </c>
      <c r="H24" s="146">
        <f>Yht7!$C$36+Yht7!$L$36+Yht7!$U$36</f>
        <v>73193</v>
      </c>
      <c r="I24" s="146">
        <f>Yht8!$C$36+Yht8!$L$36+Yht8!$U$36</f>
        <v>42640</v>
      </c>
      <c r="J24" s="146">
        <f>Yht9!$C$36+Yht9!$L$36+Yht9!$U$36</f>
        <v>13899</v>
      </c>
      <c r="K24" s="146">
        <f>Yht10!$C$36+Yht10!$L$36+Yht10!$U$36</f>
        <v>5870</v>
      </c>
      <c r="L24" s="146">
        <f>Yht11!$C$36+Yht11!$L$36+Yht11!$U$36</f>
        <v>2555</v>
      </c>
      <c r="M24" s="146">
        <f>Yht12!$C$36+Yht12!$L$36+Yht12!$U$36</f>
        <v>1662</v>
      </c>
      <c r="N24" s="139">
        <f t="shared" si="3"/>
        <v>228324</v>
      </c>
      <c r="O24" s="147"/>
    </row>
    <row r="25" spans="1:15" ht="15.75" x14ac:dyDescent="0.25">
      <c r="A25" s="137" t="s">
        <v>35</v>
      </c>
      <c r="B25" s="146">
        <f>Yht1!$I$36+Yht1!$R$36+Yht1!$AA$36</f>
        <v>146</v>
      </c>
      <c r="C25" s="146">
        <f>Yht2!$I$36+Yht2!$R$36+Yht2!$AA$36</f>
        <v>228</v>
      </c>
      <c r="D25" s="146">
        <f>Yht3!$I$36+Yht3!$R$36+Yht3!$AA$36</f>
        <v>297</v>
      </c>
      <c r="E25" s="146">
        <f>Yht4!$I$36+Yht4!$R$36+Yht4!$AA$36</f>
        <v>440</v>
      </c>
      <c r="F25" s="146">
        <f>Yht5!$I$36+Yht5!$R$36+Yht5!$AA$36</f>
        <v>1139</v>
      </c>
      <c r="G25" s="146">
        <f>Yht6!$I$36+Yht6!$R$36+Yht6!$AA$36</f>
        <v>2758</v>
      </c>
      <c r="H25" s="146">
        <f>Yht7!$I$36+Yht7!$R$36+Yht7!$AA$36</f>
        <v>5469</v>
      </c>
      <c r="I25" s="146">
        <f>Yht8!$I$36+Yht8!$R$36+Yht8!$AA$36</f>
        <v>2074</v>
      </c>
      <c r="J25" s="146">
        <f>Yht9!$I$36+Yht9!$R$36+Yht9!$AA$36</f>
        <v>226</v>
      </c>
      <c r="K25" s="146">
        <f>Yht10!$I$36+Yht10!$R$36+Yht10!$AA$36</f>
        <v>191</v>
      </c>
      <c r="L25" s="146">
        <f>Yht11!$I$36+Yht11!$R$36+Yht11!$AA$36</f>
        <v>57</v>
      </c>
      <c r="M25" s="146">
        <f>Yht12!$I$36+Yht12!$R$36+Yht12!$AA$36</f>
        <v>60</v>
      </c>
      <c r="N25" s="139">
        <f t="shared" si="3"/>
        <v>13085</v>
      </c>
      <c r="O25" s="147"/>
    </row>
    <row r="26" spans="1:15" ht="15.75" x14ac:dyDescent="0.25">
      <c r="A26" s="140" t="s">
        <v>103</v>
      </c>
      <c r="B26" s="148">
        <f>Yht1!$G$36+Yht1!$P$36+Yht1!$Y$36</f>
        <v>48</v>
      </c>
      <c r="C26" s="148">
        <f>Yht2!$G$36+Yht2!$P$36+Yht2!$Y$36</f>
        <v>88</v>
      </c>
      <c r="D26" s="148">
        <f>Yht3!$G$36+Yht3!$P$36+Yht3!$Y$36</f>
        <v>130</v>
      </c>
      <c r="E26" s="148">
        <f>Yht4!$G$36+Yht4!$P$36+Yht4!$Y$36</f>
        <v>222</v>
      </c>
      <c r="F26" s="148">
        <f>Yht5!$G$36+Yht5!$P$36+Yht5!$Y$36</f>
        <v>1334</v>
      </c>
      <c r="G26" s="148">
        <f>Yht6!$G$36+Yht6!$P$36+Yht6!$Y$36</f>
        <v>949</v>
      </c>
      <c r="H26" s="148">
        <f>Yht7!$G$36+Yht7!$P$36+Yht7!$Y$36</f>
        <v>901</v>
      </c>
      <c r="I26" s="148">
        <f>Yht8!$G$36+Yht8!$P$36+Yht8!$Y$36</f>
        <v>807</v>
      </c>
      <c r="J26" s="148">
        <f>Yht9!$G$36+Yht9!$P$36+Yht9!$Y$36</f>
        <v>863</v>
      </c>
      <c r="K26" s="148">
        <f>Yht10!$G$36+Yht10!$P$36+Yht10!$Y$36</f>
        <v>2434</v>
      </c>
      <c r="L26" s="148">
        <f>Yht11!$G$36+Yht11!$P$36+Yht11!$Y$36</f>
        <v>301</v>
      </c>
      <c r="M26" s="148">
        <f>Yht12!$G$36+Yht12!$P$36+Yht12!$Y$36</f>
        <v>104</v>
      </c>
      <c r="N26" s="142">
        <f t="shared" si="3"/>
        <v>8181</v>
      </c>
      <c r="O26" s="147"/>
    </row>
    <row r="27" spans="1:15" ht="15.75" x14ac:dyDescent="0.25">
      <c r="A27" s="151" t="s">
        <v>38</v>
      </c>
      <c r="B27" s="152">
        <f t="shared" ref="B27:M27" si="4">SUM(B28:B30)</f>
        <v>1034</v>
      </c>
      <c r="C27" s="152">
        <f t="shared" si="4"/>
        <v>1696</v>
      </c>
      <c r="D27" s="152">
        <f t="shared" si="4"/>
        <v>2693</v>
      </c>
      <c r="E27" s="152">
        <f t="shared" si="4"/>
        <v>5605</v>
      </c>
      <c r="F27" s="152">
        <f t="shared" si="4"/>
        <v>29189</v>
      </c>
      <c r="G27" s="152">
        <f t="shared" si="4"/>
        <v>44540</v>
      </c>
      <c r="H27" s="152">
        <f t="shared" si="4"/>
        <v>51219</v>
      </c>
      <c r="I27" s="152">
        <f t="shared" si="4"/>
        <v>27644</v>
      </c>
      <c r="J27" s="152">
        <f t="shared" si="4"/>
        <v>8783</v>
      </c>
      <c r="K27" s="152">
        <f t="shared" si="4"/>
        <v>5600</v>
      </c>
      <c r="L27" s="152">
        <f t="shared" si="4"/>
        <v>1630</v>
      </c>
      <c r="M27" s="152">
        <f t="shared" si="4"/>
        <v>1408</v>
      </c>
      <c r="N27" s="135">
        <f t="shared" si="3"/>
        <v>181041</v>
      </c>
      <c r="O27" s="136">
        <f>N27/N6</f>
        <v>0.41510312173982827</v>
      </c>
    </row>
    <row r="28" spans="1:15" ht="15.75" x14ac:dyDescent="0.25">
      <c r="A28" s="137" t="s">
        <v>104</v>
      </c>
      <c r="B28" s="146">
        <f>Yht1!$D$36+Yht1!$M$36+Yht1!$V$36</f>
        <v>307</v>
      </c>
      <c r="C28" s="146">
        <f>Yht2!$D$36+Yht2!$M$36+Yht2!$V$36</f>
        <v>555</v>
      </c>
      <c r="D28" s="146">
        <f>Yht3!$D$36+Yht3!$M$36+Yht3!$V$36</f>
        <v>740</v>
      </c>
      <c r="E28" s="146">
        <f>Yht4!$D$36+Yht4!$M$36+Yht4!$V$36</f>
        <v>2001</v>
      </c>
      <c r="F28" s="146">
        <f>Yht5!$D$36+Yht5!$M$36+Yht5!$V$36</f>
        <v>13931</v>
      </c>
      <c r="G28" s="146">
        <f>Yht6!$D$36+Yht6!$M$36+Yht6!$V$36</f>
        <v>18874</v>
      </c>
      <c r="H28" s="146">
        <f>Yht7!$D$36+Yht7!$M$36+Yht7!$V$36</f>
        <v>19265</v>
      </c>
      <c r="I28" s="146">
        <f>Yht8!$D$36+Yht8!$M$36+Yht8!$V$36</f>
        <v>11115</v>
      </c>
      <c r="J28" s="146">
        <f>Yht9!$D$36+Yht9!$M$36+Yht9!$V$36</f>
        <v>3330</v>
      </c>
      <c r="K28" s="146">
        <f>Yht10!$D$36+Yht10!$M$36+Yht10!$V$36</f>
        <v>1973</v>
      </c>
      <c r="L28" s="146">
        <f>Yht11!$D$36+Yht11!$M$36+Yht11!$V$36</f>
        <v>585</v>
      </c>
      <c r="M28" s="146">
        <f>Yht12!$D$36+Yht12!$M$36+Yht12!$V$36</f>
        <v>554</v>
      </c>
      <c r="N28" s="139">
        <f t="shared" si="3"/>
        <v>73230</v>
      </c>
      <c r="O28" s="147"/>
    </row>
    <row r="29" spans="1:15" ht="15.75" x14ac:dyDescent="0.25">
      <c r="A29" s="137" t="s">
        <v>35</v>
      </c>
      <c r="B29" s="146">
        <f>Yht1!$J$36+Yht1!$S$36+Yht1!$AB$36</f>
        <v>166</v>
      </c>
      <c r="C29" s="146">
        <f>Yht2!$J$36+Yht2!$S$36+Yht2!$AB$36</f>
        <v>254</v>
      </c>
      <c r="D29" s="146">
        <f>Yht3!$J$36+Yht3!$S$36+Yht3!$AB$36</f>
        <v>331</v>
      </c>
      <c r="E29" s="146">
        <f>Yht4!$J$36+Yht4!$S$36+Yht4!$AB$36</f>
        <v>540</v>
      </c>
      <c r="F29" s="146">
        <f>Yht5!$J$36+Yht5!$S$36+Yht5!$AB$36</f>
        <v>1659</v>
      </c>
      <c r="G29" s="146">
        <f>Yht6!$J$36+Yht6!$S$36+Yht6!$AB$36</f>
        <v>3884</v>
      </c>
      <c r="H29" s="146">
        <f>Yht7!$J$36+Yht7!$S$36+Yht7!$AB$36</f>
        <v>7472</v>
      </c>
      <c r="I29" s="146">
        <f>Yht8!$J$36+Yht8!$S$36+Yht8!$AB$36</f>
        <v>2807</v>
      </c>
      <c r="J29" s="146">
        <f>Yht9!$J$36+Yht9!$S$36+Yht9!$AB$36</f>
        <v>292</v>
      </c>
      <c r="K29" s="146">
        <f>Yht10!$J$36+Yht10!$S$36+Yht10!$AB$36</f>
        <v>287</v>
      </c>
      <c r="L29" s="146">
        <f>Yht11!$J$36+Yht11!$S$36+Yht11!$AB$36</f>
        <v>83</v>
      </c>
      <c r="M29" s="146">
        <f>Yht12!$J$36+Yht12!$S$36+Yht12!$AB$36</f>
        <v>87</v>
      </c>
      <c r="N29" s="139">
        <f t="shared" si="3"/>
        <v>17862</v>
      </c>
      <c r="O29" s="147"/>
    </row>
    <row r="30" spans="1:15" ht="15.75" x14ac:dyDescent="0.25">
      <c r="A30" s="137" t="s">
        <v>105</v>
      </c>
      <c r="B30" s="146">
        <f>Yht1!$H$36+Yht1!$Q$36+Yht1!$Z$36</f>
        <v>561</v>
      </c>
      <c r="C30" s="146">
        <f>Yht2!$H$36+Yht2!$Q$36+Yht2!$Z$36</f>
        <v>887</v>
      </c>
      <c r="D30" s="146">
        <f>Yht3!$H$36+Yht3!$Q$36+Yht3!$Z$36</f>
        <v>1622</v>
      </c>
      <c r="E30" s="146">
        <f>Yht4!$H$36+Yht4!$Q$36+Yht4!$Z$36</f>
        <v>3064</v>
      </c>
      <c r="F30" s="146">
        <f>Yht5!$H$36+Yht5!$Q$36+Yht5!$Z$36</f>
        <v>13599</v>
      </c>
      <c r="G30" s="146">
        <f>Yht6!$H$36+Yht6!$Q$36+Yht6!$Z$36</f>
        <v>21782</v>
      </c>
      <c r="H30" s="146">
        <f>Yht7!$H$36+Yht7!$Q$36+Yht7!$Z$36</f>
        <v>24482</v>
      </c>
      <c r="I30" s="146">
        <f>Yht8!$H$36+Yht8!$Q$36+Yht8!$Z$36</f>
        <v>13722</v>
      </c>
      <c r="J30" s="146">
        <f>Yht9!$H$36+Yht9!$Q$36+Yht9!$Z$36</f>
        <v>5161</v>
      </c>
      <c r="K30" s="146">
        <f>Yht10!$H$36+Yht10!$Q$36+Yht10!$Z$36</f>
        <v>3340</v>
      </c>
      <c r="L30" s="146">
        <f>Yht11!$H$36+Yht11!$Q$36+Yht11!$Z$36</f>
        <v>962</v>
      </c>
      <c r="M30" s="146">
        <f>Yht12!$H$36+Yht12!$Q$36+Yht12!$Z$36</f>
        <v>767</v>
      </c>
      <c r="N30" s="139">
        <f t="shared" si="3"/>
        <v>89949</v>
      </c>
      <c r="O30" s="147"/>
    </row>
    <row r="31" spans="1:15" ht="15.75" x14ac:dyDescent="0.25">
      <c r="A31" s="133" t="s">
        <v>116</v>
      </c>
      <c r="B31" s="145">
        <f t="shared" ref="B31:M31" si="5">SUM(B19:B20)</f>
        <v>276</v>
      </c>
      <c r="C31" s="145">
        <f t="shared" si="5"/>
        <v>184</v>
      </c>
      <c r="D31" s="145">
        <f t="shared" si="5"/>
        <v>435</v>
      </c>
      <c r="E31" s="145">
        <f t="shared" si="5"/>
        <v>682</v>
      </c>
      <c r="F31" s="145">
        <f t="shared" si="5"/>
        <v>934</v>
      </c>
      <c r="G31" s="145">
        <f t="shared" si="5"/>
        <v>653</v>
      </c>
      <c r="H31" s="145">
        <f t="shared" si="5"/>
        <v>648</v>
      </c>
      <c r="I31" s="145">
        <f t="shared" si="5"/>
        <v>584</v>
      </c>
      <c r="J31" s="145">
        <f t="shared" si="5"/>
        <v>383</v>
      </c>
      <c r="K31" s="145">
        <f t="shared" si="5"/>
        <v>375</v>
      </c>
      <c r="L31" s="145">
        <f t="shared" si="5"/>
        <v>224</v>
      </c>
      <c r="M31" s="145">
        <f t="shared" si="5"/>
        <v>126</v>
      </c>
      <c r="N31" s="135">
        <f t="shared" si="3"/>
        <v>5504</v>
      </c>
      <c r="O31" s="160">
        <f>N31/N6</f>
        <v>1.2619945659027595E-2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f>MAX(Yht1!$AD$5:'Yht1'!$AD$35)</f>
        <v>495</v>
      </c>
      <c r="C33" s="152">
        <f>MAX(Yht2!$AD$5:'Yht2'!$AD$32)</f>
        <v>434</v>
      </c>
      <c r="D33" s="152">
        <f>MAX(Yht3!$AD$5:'Yht3'!$AD$35)</f>
        <v>882</v>
      </c>
      <c r="E33" s="152">
        <f>MAX(Yht4!$AD$5:'Yht4'!$AD$34)</f>
        <v>1819</v>
      </c>
      <c r="F33" s="152">
        <f>MAX(Yht5!$AD$5:'Yht5'!$AD$35)</f>
        <v>4804</v>
      </c>
      <c r="G33" s="152">
        <f>MAX(Yht6!$AD$5:'Yht6'!$AD$34)</f>
        <v>5561</v>
      </c>
      <c r="H33" s="152">
        <f>MAX(Yht7!$AD$5:'Yht7'!$AD$35)</f>
        <v>6139</v>
      </c>
      <c r="I33" s="152">
        <f>MAX(Yht8!$AD$5:'Yht8'!$AD$35)</f>
        <v>6389</v>
      </c>
      <c r="J33" s="152">
        <f>MAX(Yht9!$AD$5:'Yht9'!$AD$34)</f>
        <v>5966</v>
      </c>
      <c r="K33" s="152">
        <f>MAX(Yht10!$AD$5:'Yht10'!$AD$35)</f>
        <v>3217</v>
      </c>
      <c r="L33" s="152">
        <f>MAX(Yht11!$AD$5:'Yht11'!$AD$34)</f>
        <v>795</v>
      </c>
      <c r="M33" s="152">
        <f>MAX(Yht12!$AD$5:'Yht12'!$AD$35)</f>
        <v>707</v>
      </c>
      <c r="N33" s="151"/>
      <c r="O33" s="166"/>
    </row>
    <row r="34" spans="1:15" ht="15.75" x14ac:dyDescent="0.25">
      <c r="A34" s="137" t="s">
        <v>96</v>
      </c>
      <c r="B34" s="146">
        <f>MIN(Yht1!$AD$5:'Yht1'!$AD$35)</f>
        <v>8</v>
      </c>
      <c r="C34" s="146">
        <f>MIN(Yht2!$AD$5:'Yht2'!$AD$32)</f>
        <v>15</v>
      </c>
      <c r="D34" s="146">
        <f>MIN(Yht3!$AD$5:'Yht3'!$AD$35)</f>
        <v>37</v>
      </c>
      <c r="E34" s="146">
        <f>MIN(Yht4!$AD$5:'Yht4'!$AD$34)</f>
        <v>65</v>
      </c>
      <c r="F34" s="146">
        <f>MIN(Yht5!$AD$5:'Yht5'!$AD$35)</f>
        <v>304</v>
      </c>
      <c r="G34" s="146">
        <f>MIN(Yht6!$AD$5:'Yht6'!$AD$34)</f>
        <v>995</v>
      </c>
      <c r="H34" s="146">
        <f>MIN(Yht7!$AD$5:'Yht7'!$AD$35)</f>
        <v>2773</v>
      </c>
      <c r="I34" s="146">
        <f>MIN(Yht8!$AD$5:'Yht8'!$AD$35)</f>
        <v>365</v>
      </c>
      <c r="J34" s="146">
        <f>MIN(Yht9!$AD$5:'Yht9'!$AD$34)</f>
        <v>154</v>
      </c>
      <c r="K34" s="146">
        <f>MIN(Yht10!$AD$5:'Yht10'!$AD$35)</f>
        <v>85</v>
      </c>
      <c r="L34" s="146">
        <f>MIN(Yht11!$AD$5:'Yht11'!$AD$34)</f>
        <v>7</v>
      </c>
      <c r="M34" s="146">
        <f>MIN(Yht12!$AD$5:'Yht12'!$AD$35)</f>
        <v>3</v>
      </c>
      <c r="N34" s="137"/>
      <c r="O34" s="147"/>
    </row>
    <row r="35" spans="1:15" ht="15.75" x14ac:dyDescent="0.25">
      <c r="A35" s="140" t="s">
        <v>97</v>
      </c>
      <c r="B35" s="161">
        <f>AVERAGE(Yht1!$AD$5:$AD$35)</f>
        <v>107.87096774193549</v>
      </c>
      <c r="C35" s="161">
        <f>AVERAGE(Yht2!$AD$5:$AD$32)</f>
        <v>140.21428571428572</v>
      </c>
      <c r="D35" s="161">
        <f>AVERAGE(Yht3!$AD$5:$AD$35)</f>
        <v>235</v>
      </c>
      <c r="E35" s="161">
        <f>AVERAGE(Yht4!$AD$5:$AD$34)</f>
        <v>511.8</v>
      </c>
      <c r="F35" s="161">
        <f>AVERAGE(Yht5!$AD$5:$AD$35)</f>
        <v>1869.0322580645161</v>
      </c>
      <c r="G35" s="161">
        <f>AVERAGE(Yht6!$AD$5:$AD$34)</f>
        <v>3211.8666666666668</v>
      </c>
      <c r="H35" s="161">
        <f>AVERAGE(Yht7!$AD$5:$AD$35)</f>
        <v>4239.677419354839</v>
      </c>
      <c r="I35" s="161">
        <f>AVERAGE(Yht8!$AD$5:$AD$35)</f>
        <v>2379</v>
      </c>
      <c r="J35" s="161">
        <f>AVERAGE(Yht9!$AD$5:$AD$34)</f>
        <v>805.13333333333333</v>
      </c>
      <c r="K35" s="161">
        <f>AVERAGE(Yht10!$AD$5:$AD$35)</f>
        <v>466.77419354838707</v>
      </c>
      <c r="L35" s="161">
        <f>AVERAGE(Yht11!$AD$5:$AD$34)</f>
        <v>158.73333333333332</v>
      </c>
      <c r="M35" s="161">
        <f>AVERAGE(Yht12!$AD$5:$AD$35)</f>
        <v>108.38709677419355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f>Edellisvuosi!$B$6</f>
        <v>7204</v>
      </c>
      <c r="C37" s="152">
        <f>Edellisvuosi!$C$6</f>
        <v>15264</v>
      </c>
      <c r="D37" s="152">
        <f>Edellisvuosi!$D$6</f>
        <v>10485</v>
      </c>
      <c r="E37" s="152">
        <f>Edellisvuosi!$E$6</f>
        <v>22177</v>
      </c>
      <c r="F37" s="152">
        <f>Edellisvuosi!$F$6</f>
        <v>78270</v>
      </c>
      <c r="G37" s="152">
        <f>Edellisvuosi!$G$6</f>
        <v>102745</v>
      </c>
      <c r="H37" s="152">
        <f>Edellisvuosi!$H$6</f>
        <v>166623</v>
      </c>
      <c r="I37" s="152">
        <f>Edellisvuosi!$I$6</f>
        <v>88526</v>
      </c>
      <c r="J37" s="152">
        <f>Edellisvuosi!$J$6</f>
        <v>36910</v>
      </c>
      <c r="K37" s="152">
        <f>Edellisvuosi!$K$6</f>
        <v>10251</v>
      </c>
      <c r="L37" s="152">
        <f>Edellisvuosi!$L$6</f>
        <v>4067</v>
      </c>
      <c r="M37" s="152">
        <f>Edellisvuosi!$M$6</f>
        <v>3679</v>
      </c>
      <c r="N37" s="151">
        <f>Edellisvuosi!$N$6</f>
        <v>546201</v>
      </c>
      <c r="O37" s="153"/>
    </row>
    <row r="38" spans="1:15" ht="15.75" x14ac:dyDescent="0.25">
      <c r="A38" s="140" t="s">
        <v>102</v>
      </c>
      <c r="B38" s="148">
        <f t="shared" ref="B38:N38" si="6">SUM(B6-B37)</f>
        <v>-3860</v>
      </c>
      <c r="C38" s="148">
        <f t="shared" si="6"/>
        <v>-11338</v>
      </c>
      <c r="D38" s="148">
        <f t="shared" si="6"/>
        <v>-3200</v>
      </c>
      <c r="E38" s="148">
        <f t="shared" si="6"/>
        <v>-6823</v>
      </c>
      <c r="F38" s="148">
        <f t="shared" si="6"/>
        <v>-20330</v>
      </c>
      <c r="G38" s="148">
        <f t="shared" si="6"/>
        <v>-6389</v>
      </c>
      <c r="H38" s="148">
        <f t="shared" si="6"/>
        <v>-35193</v>
      </c>
      <c r="I38" s="148">
        <f t="shared" si="6"/>
        <v>-14777</v>
      </c>
      <c r="J38" s="148">
        <f t="shared" si="6"/>
        <v>-12756</v>
      </c>
      <c r="K38" s="148">
        <f t="shared" si="6"/>
        <v>4219</v>
      </c>
      <c r="L38" s="148">
        <f t="shared" si="6"/>
        <v>700</v>
      </c>
      <c r="M38" s="148">
        <f t="shared" si="6"/>
        <v>-319</v>
      </c>
      <c r="N38" s="140">
        <f t="shared" si="6"/>
        <v>-110066</v>
      </c>
      <c r="O38" s="155"/>
    </row>
    <row r="39" spans="1:15" x14ac:dyDescent="0.15">
      <c r="O39" s="162"/>
    </row>
    <row r="40" spans="1:15" ht="15.75" x14ac:dyDescent="0.25">
      <c r="A40" s="187" t="s">
        <v>160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5"/>
      <c r="O40" s="162"/>
    </row>
    <row r="41" spans="1:15" ht="15.75" x14ac:dyDescent="0.25">
      <c r="A41" s="163"/>
      <c r="O41" s="162"/>
    </row>
  </sheetData>
  <sheetProtection sheet="1" objects="1" scenarios="1"/>
  <phoneticPr fontId="0" type="noConversion"/>
  <pageMargins left="0.17" right="0.17" top="0.6" bottom="0.64" header="0.4921259845" footer="0.4921259845"/>
  <pageSetup paperSize="9" scale="75" fitToHeight="0" orientation="landscape" horizont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sheetProtection sheet="1" objects="1" scenarios="1"/>
  <phoneticPr fontId="4" type="noConversion"/>
  <pageMargins left="0.75" right="0.17" top="0.64" bottom="1" header="0.4921259845" footer="0.4921259845"/>
  <pageSetup paperSize="9" fitToHeight="0" orientation="landscape" horizontalDpi="300" r:id="rId1"/>
  <headerFooter alignWithMargins="0">
    <oddFooter xml:space="preserve">&amp;CKorkeasaaren eläintarha
Kävijätilasto 2009&amp;RTulostettu &amp;D  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" x14ac:dyDescent="0.15"/>
  <sheetData/>
  <sheetProtection sheet="1" objects="1" scenarios="1"/>
  <phoneticPr fontId="4" type="noConversion"/>
  <pageMargins left="0.75" right="0.17" top="0.71" bottom="0.81" header="0.4921259845" footer="0.27"/>
  <pageSetup paperSize="9" orientation="landscape" horizontalDpi="300" r:id="rId1"/>
  <headerFooter alignWithMargins="0">
    <oddFooter>&amp;CKorkeasaaren eläintarha
Kävijätilasto 2009&amp;RTulostettu &amp;D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sheetProtection sheet="1" objects="1" scenarios="1"/>
  <phoneticPr fontId="4" type="noConversion"/>
  <pageMargins left="0.75" right="0.17" top="0.74" bottom="0.64" header="0.4921259845" footer="0.24"/>
  <pageSetup paperSize="9" orientation="landscape" horizontalDpi="300" r:id="rId1"/>
  <headerFooter alignWithMargins="0">
    <oddFooter>&amp;CKorkeasaaren eläintarha
Kävijätilasto 2009&amp;RTulostettu &amp;D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" x14ac:dyDescent="0.15"/>
  <sheetData/>
  <sheetProtection sheet="1" objects="1" scenarios="1"/>
  <phoneticPr fontId="4" type="noConversion"/>
  <pageMargins left="1.5354330708661419" right="0.78740157480314965" top="0.98425196850393704" bottom="0.98425196850393704" header="0.51181102362204722" footer="0.51181102362204722"/>
  <pageSetup paperSize="9" scale="96" fitToHeight="0" orientation="landscape" horizontalDpi="300" r:id="rId1"/>
  <headerFooter alignWithMargins="0">
    <oddFooter>&amp;CKorkeasaaren eläintarha
Kävijätilasto 2009&amp;RTulostettu &amp;D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5"/>
  <sheetViews>
    <sheetView zoomScale="75" workbookViewId="0">
      <selection activeCell="S1" sqref="S1"/>
    </sheetView>
  </sheetViews>
  <sheetFormatPr defaultRowHeight="12" x14ac:dyDescent="0.15"/>
  <cols>
    <col min="1" max="1" width="10.25" bestFit="1" customWidth="1"/>
    <col min="2" max="2" width="14" customWidth="1"/>
    <col min="4" max="4" width="10.25" bestFit="1" customWidth="1"/>
    <col min="18" max="18" width="3.125" customWidth="1"/>
  </cols>
  <sheetData>
    <row r="1" spans="1:10" ht="18.75" customHeight="1" x14ac:dyDescent="0.3">
      <c r="A1">
        <f>Kalenteri!A1</f>
        <v>40179</v>
      </c>
      <c r="B1">
        <f t="shared" ref="B1:B59" si="0">WEEKDAY(A1)</f>
        <v>6</v>
      </c>
      <c r="C1">
        <f t="shared" ref="C1:C59" si="1">MONTH(A1)</f>
        <v>1</v>
      </c>
      <c r="D1" s="130">
        <f>+A1</f>
        <v>40179</v>
      </c>
      <c r="E1">
        <f>Yht1!AD5</f>
        <v>293</v>
      </c>
      <c r="H1" s="168"/>
    </row>
    <row r="2" spans="1:10" ht="18.75" customHeight="1" x14ac:dyDescent="0.25">
      <c r="A2">
        <f>Kalenteri!A2</f>
        <v>40180</v>
      </c>
      <c r="B2">
        <f t="shared" si="0"/>
        <v>7</v>
      </c>
      <c r="C2">
        <f t="shared" si="1"/>
        <v>1</v>
      </c>
      <c r="D2" s="130">
        <f t="shared" ref="D2:D64" si="2">+A2</f>
        <v>40180</v>
      </c>
      <c r="E2">
        <f>Yht1!AD6</f>
        <v>148</v>
      </c>
      <c r="G2" s="131"/>
      <c r="H2" s="131"/>
      <c r="I2" s="131"/>
      <c r="J2" s="131"/>
    </row>
    <row r="3" spans="1:10" ht="18.75" customHeight="1" x14ac:dyDescent="0.25">
      <c r="A3">
        <f>Kalenteri!A3</f>
        <v>40181</v>
      </c>
      <c r="B3">
        <f t="shared" si="0"/>
        <v>1</v>
      </c>
      <c r="C3">
        <f t="shared" si="1"/>
        <v>1</v>
      </c>
      <c r="D3" s="130">
        <f t="shared" si="2"/>
        <v>40181</v>
      </c>
      <c r="E3">
        <f>Yht1!AD7</f>
        <v>156</v>
      </c>
      <c r="G3" s="131"/>
      <c r="H3" s="131"/>
      <c r="I3" s="131"/>
      <c r="J3" s="131"/>
    </row>
    <row r="4" spans="1:10" ht="18.75" x14ac:dyDescent="0.25">
      <c r="A4">
        <f>Kalenteri!A4</f>
        <v>40182</v>
      </c>
      <c r="B4">
        <f t="shared" si="0"/>
        <v>2</v>
      </c>
      <c r="C4">
        <f t="shared" si="1"/>
        <v>1</v>
      </c>
      <c r="D4" s="130">
        <f t="shared" si="2"/>
        <v>40182</v>
      </c>
      <c r="E4">
        <f>Yht1!AD8</f>
        <v>316</v>
      </c>
    </row>
    <row r="5" spans="1:10" ht="18.75" x14ac:dyDescent="0.25">
      <c r="A5">
        <f>Kalenteri!A5</f>
        <v>40183</v>
      </c>
      <c r="B5">
        <f t="shared" si="0"/>
        <v>3</v>
      </c>
      <c r="C5">
        <f t="shared" si="1"/>
        <v>1</v>
      </c>
      <c r="D5" s="130">
        <f t="shared" si="2"/>
        <v>40183</v>
      </c>
      <c r="E5">
        <f>Yht1!AD9</f>
        <v>268</v>
      </c>
    </row>
    <row r="6" spans="1:10" ht="18.75" x14ac:dyDescent="0.25">
      <c r="A6">
        <f>Kalenteri!A6</f>
        <v>40184</v>
      </c>
      <c r="B6">
        <f t="shared" si="0"/>
        <v>4</v>
      </c>
      <c r="C6">
        <f t="shared" si="1"/>
        <v>1</v>
      </c>
      <c r="D6" s="130">
        <f t="shared" si="2"/>
        <v>40184</v>
      </c>
      <c r="E6">
        <f>Yht1!AD10</f>
        <v>495</v>
      </c>
    </row>
    <row r="7" spans="1:10" ht="18.75" x14ac:dyDescent="0.25">
      <c r="A7">
        <f>Kalenteri!A7</f>
        <v>40185</v>
      </c>
      <c r="B7">
        <f t="shared" si="0"/>
        <v>5</v>
      </c>
      <c r="C7">
        <f t="shared" si="1"/>
        <v>1</v>
      </c>
      <c r="D7" s="130">
        <f t="shared" si="2"/>
        <v>40185</v>
      </c>
      <c r="E7">
        <f>Yht1!AD11</f>
        <v>72</v>
      </c>
    </row>
    <row r="8" spans="1:10" ht="18.75" x14ac:dyDescent="0.25">
      <c r="A8">
        <f>Kalenteri!A8</f>
        <v>40186</v>
      </c>
      <c r="B8">
        <f t="shared" si="0"/>
        <v>6</v>
      </c>
      <c r="C8">
        <f t="shared" si="1"/>
        <v>1</v>
      </c>
      <c r="D8" s="130">
        <f t="shared" si="2"/>
        <v>40186</v>
      </c>
      <c r="E8">
        <f>Yht1!AD12</f>
        <v>75</v>
      </c>
    </row>
    <row r="9" spans="1:10" ht="18.75" x14ac:dyDescent="0.25">
      <c r="A9">
        <f>Kalenteri!A9</f>
        <v>40187</v>
      </c>
      <c r="B9">
        <f t="shared" si="0"/>
        <v>7</v>
      </c>
      <c r="C9">
        <f t="shared" si="1"/>
        <v>1</v>
      </c>
      <c r="D9" s="130">
        <f t="shared" si="2"/>
        <v>40187</v>
      </c>
      <c r="E9">
        <f>Yht1!AD13</f>
        <v>110</v>
      </c>
    </row>
    <row r="10" spans="1:10" ht="18.75" x14ac:dyDescent="0.25">
      <c r="A10">
        <f>Kalenteri!A10</f>
        <v>40188</v>
      </c>
      <c r="B10">
        <f t="shared" si="0"/>
        <v>1</v>
      </c>
      <c r="C10">
        <f t="shared" si="1"/>
        <v>1</v>
      </c>
      <c r="D10" s="130">
        <f t="shared" si="2"/>
        <v>40188</v>
      </c>
      <c r="E10">
        <f>Yht1!AD14</f>
        <v>111</v>
      </c>
    </row>
    <row r="11" spans="1:10" ht="18.75" x14ac:dyDescent="0.25">
      <c r="A11">
        <f>Kalenteri!A11</f>
        <v>40189</v>
      </c>
      <c r="B11">
        <f t="shared" si="0"/>
        <v>2</v>
      </c>
      <c r="C11">
        <f t="shared" si="1"/>
        <v>1</v>
      </c>
      <c r="D11" s="130">
        <f t="shared" si="2"/>
        <v>40189</v>
      </c>
      <c r="E11">
        <f>Yht1!AD15</f>
        <v>37</v>
      </c>
    </row>
    <row r="12" spans="1:10" ht="18.75" x14ac:dyDescent="0.25">
      <c r="A12">
        <f>Kalenteri!A12</f>
        <v>40190</v>
      </c>
      <c r="B12">
        <f t="shared" si="0"/>
        <v>3</v>
      </c>
      <c r="C12">
        <f t="shared" si="1"/>
        <v>1</v>
      </c>
      <c r="D12" s="130">
        <f t="shared" si="2"/>
        <v>40190</v>
      </c>
      <c r="E12">
        <f>Yht1!AD16</f>
        <v>25</v>
      </c>
      <c r="G12" s="131"/>
    </row>
    <row r="13" spans="1:10" ht="18.75" x14ac:dyDescent="0.25">
      <c r="A13">
        <f>Kalenteri!A13</f>
        <v>40191</v>
      </c>
      <c r="B13">
        <f t="shared" si="0"/>
        <v>4</v>
      </c>
      <c r="C13">
        <f t="shared" si="1"/>
        <v>1</v>
      </c>
      <c r="D13" s="130">
        <f t="shared" si="2"/>
        <v>40191</v>
      </c>
      <c r="E13">
        <f>Yht1!AD17</f>
        <v>18</v>
      </c>
      <c r="G13" s="131"/>
      <c r="H13" s="131"/>
    </row>
    <row r="14" spans="1:10" ht="18.75" x14ac:dyDescent="0.25">
      <c r="A14">
        <f>Kalenteri!A14</f>
        <v>40192</v>
      </c>
      <c r="B14">
        <f t="shared" si="0"/>
        <v>5</v>
      </c>
      <c r="C14">
        <f t="shared" si="1"/>
        <v>1</v>
      </c>
      <c r="D14" s="130">
        <f t="shared" si="2"/>
        <v>40192</v>
      </c>
      <c r="E14">
        <f>Yht1!AD18</f>
        <v>30</v>
      </c>
      <c r="G14" s="131"/>
      <c r="H14" s="131"/>
    </row>
    <row r="15" spans="1:10" ht="18.75" x14ac:dyDescent="0.25">
      <c r="A15">
        <f>Kalenteri!A15</f>
        <v>40193</v>
      </c>
      <c r="B15">
        <f t="shared" si="0"/>
        <v>6</v>
      </c>
      <c r="C15">
        <f t="shared" si="1"/>
        <v>1</v>
      </c>
      <c r="D15" s="130">
        <f t="shared" si="2"/>
        <v>40193</v>
      </c>
      <c r="E15">
        <f>Yht1!AD19</f>
        <v>43</v>
      </c>
      <c r="G15" s="131"/>
      <c r="H15" s="131"/>
    </row>
    <row r="16" spans="1:10" ht="18.75" x14ac:dyDescent="0.25">
      <c r="A16">
        <f>Kalenteri!A16</f>
        <v>40194</v>
      </c>
      <c r="B16">
        <f t="shared" si="0"/>
        <v>7</v>
      </c>
      <c r="C16">
        <f t="shared" si="1"/>
        <v>1</v>
      </c>
      <c r="D16" s="130">
        <f t="shared" si="2"/>
        <v>40194</v>
      </c>
      <c r="E16">
        <f>Yht1!AD20</f>
        <v>218</v>
      </c>
      <c r="G16" s="131"/>
      <c r="H16" s="131"/>
    </row>
    <row r="17" spans="1:8" ht="18.75" x14ac:dyDescent="0.25">
      <c r="A17">
        <f>Kalenteri!A17</f>
        <v>40195</v>
      </c>
      <c r="B17">
        <f t="shared" si="0"/>
        <v>1</v>
      </c>
      <c r="C17">
        <f t="shared" si="1"/>
        <v>1</v>
      </c>
      <c r="D17" s="130">
        <f t="shared" si="2"/>
        <v>40195</v>
      </c>
      <c r="E17">
        <f>Yht1!AD21</f>
        <v>238</v>
      </c>
      <c r="G17" s="167"/>
      <c r="H17" s="165"/>
    </row>
    <row r="18" spans="1:8" ht="18.75" x14ac:dyDescent="0.25">
      <c r="A18">
        <f>Kalenteri!A18</f>
        <v>40196</v>
      </c>
      <c r="B18">
        <f t="shared" si="0"/>
        <v>2</v>
      </c>
      <c r="C18">
        <f t="shared" si="1"/>
        <v>1</v>
      </c>
      <c r="D18" s="130">
        <f t="shared" si="2"/>
        <v>40196</v>
      </c>
      <c r="E18">
        <f>Yht1!AD22</f>
        <v>36</v>
      </c>
      <c r="G18" s="131"/>
      <c r="H18" s="131"/>
    </row>
    <row r="19" spans="1:8" ht="18.75" x14ac:dyDescent="0.25">
      <c r="A19">
        <f>Kalenteri!A19</f>
        <v>40197</v>
      </c>
      <c r="B19">
        <f t="shared" si="0"/>
        <v>3</v>
      </c>
      <c r="C19">
        <f t="shared" si="1"/>
        <v>1</v>
      </c>
      <c r="D19" s="130">
        <f t="shared" si="2"/>
        <v>40197</v>
      </c>
      <c r="E19">
        <f>Yht1!AD23</f>
        <v>18</v>
      </c>
      <c r="H19" s="131"/>
    </row>
    <row r="20" spans="1:8" ht="18.75" x14ac:dyDescent="0.25">
      <c r="A20">
        <f>Kalenteri!A20</f>
        <v>40198</v>
      </c>
      <c r="B20">
        <f t="shared" si="0"/>
        <v>4</v>
      </c>
      <c r="C20">
        <f t="shared" si="1"/>
        <v>1</v>
      </c>
      <c r="D20" s="130">
        <f t="shared" si="2"/>
        <v>40198</v>
      </c>
      <c r="E20">
        <f>Yht1!AD24</f>
        <v>97</v>
      </c>
      <c r="G20" s="131"/>
      <c r="H20" s="131"/>
    </row>
    <row r="21" spans="1:8" ht="18.75" x14ac:dyDescent="0.25">
      <c r="A21">
        <f>Kalenteri!A21</f>
        <v>40199</v>
      </c>
      <c r="B21">
        <f t="shared" si="0"/>
        <v>5</v>
      </c>
      <c r="C21">
        <f t="shared" si="1"/>
        <v>1</v>
      </c>
      <c r="D21" s="130">
        <f t="shared" si="2"/>
        <v>40199</v>
      </c>
      <c r="E21">
        <f>Yht1!AD25</f>
        <v>30</v>
      </c>
      <c r="G21" s="131"/>
      <c r="H21" s="131"/>
    </row>
    <row r="22" spans="1:8" ht="18.75" x14ac:dyDescent="0.25">
      <c r="A22">
        <f>Kalenteri!A22</f>
        <v>40200</v>
      </c>
      <c r="B22">
        <f t="shared" si="0"/>
        <v>6</v>
      </c>
      <c r="C22">
        <f t="shared" si="1"/>
        <v>1</v>
      </c>
      <c r="D22" s="130">
        <f t="shared" si="2"/>
        <v>40200</v>
      </c>
      <c r="E22">
        <f>Yht1!AD26</f>
        <v>15</v>
      </c>
    </row>
    <row r="23" spans="1:8" ht="18.75" x14ac:dyDescent="0.25">
      <c r="A23">
        <f>Kalenteri!A23</f>
        <v>40201</v>
      </c>
      <c r="B23">
        <f t="shared" si="0"/>
        <v>7</v>
      </c>
      <c r="C23">
        <f t="shared" si="1"/>
        <v>1</v>
      </c>
      <c r="D23" s="130">
        <f t="shared" si="2"/>
        <v>40201</v>
      </c>
      <c r="E23">
        <f>Yht1!AD27</f>
        <v>86</v>
      </c>
    </row>
    <row r="24" spans="1:8" ht="18.75" x14ac:dyDescent="0.25">
      <c r="A24">
        <f>Kalenteri!A24</f>
        <v>40202</v>
      </c>
      <c r="B24">
        <f t="shared" si="0"/>
        <v>1</v>
      </c>
      <c r="C24">
        <f t="shared" si="1"/>
        <v>1</v>
      </c>
      <c r="D24" s="130">
        <f t="shared" si="2"/>
        <v>40202</v>
      </c>
      <c r="E24">
        <f>Yht1!AD28</f>
        <v>58</v>
      </c>
    </row>
    <row r="25" spans="1:8" ht="18.75" x14ac:dyDescent="0.25">
      <c r="A25">
        <f>Kalenteri!A25</f>
        <v>40203</v>
      </c>
      <c r="B25">
        <f t="shared" si="0"/>
        <v>2</v>
      </c>
      <c r="C25">
        <f t="shared" si="1"/>
        <v>1</v>
      </c>
      <c r="D25" s="130">
        <f t="shared" si="2"/>
        <v>40203</v>
      </c>
      <c r="E25">
        <f>Yht1!AD29</f>
        <v>34</v>
      </c>
    </row>
    <row r="26" spans="1:8" ht="18.75" x14ac:dyDescent="0.25">
      <c r="A26">
        <f>Kalenteri!A26</f>
        <v>40204</v>
      </c>
      <c r="B26">
        <f t="shared" si="0"/>
        <v>3</v>
      </c>
      <c r="C26">
        <f t="shared" si="1"/>
        <v>1</v>
      </c>
      <c r="D26" s="130">
        <f t="shared" si="2"/>
        <v>40204</v>
      </c>
      <c r="E26">
        <f>Yht1!AD30</f>
        <v>23</v>
      </c>
    </row>
    <row r="27" spans="1:8" ht="18.75" x14ac:dyDescent="0.25">
      <c r="A27">
        <f>Kalenteri!A27</f>
        <v>40205</v>
      </c>
      <c r="B27">
        <f t="shared" si="0"/>
        <v>4</v>
      </c>
      <c r="C27">
        <f t="shared" si="1"/>
        <v>1</v>
      </c>
      <c r="D27" s="130">
        <f t="shared" si="2"/>
        <v>40205</v>
      </c>
      <c r="E27">
        <f>Yht1!AD31</f>
        <v>8</v>
      </c>
    </row>
    <row r="28" spans="1:8" ht="18.75" x14ac:dyDescent="0.25">
      <c r="A28">
        <f>Kalenteri!A28</f>
        <v>40206</v>
      </c>
      <c r="B28">
        <f t="shared" si="0"/>
        <v>5</v>
      </c>
      <c r="C28">
        <f t="shared" si="1"/>
        <v>1</v>
      </c>
      <c r="D28" s="130">
        <f t="shared" si="2"/>
        <v>40206</v>
      </c>
      <c r="E28">
        <f>Yht1!AD32</f>
        <v>43</v>
      </c>
    </row>
    <row r="29" spans="1:8" ht="18.75" x14ac:dyDescent="0.25">
      <c r="A29">
        <f>Kalenteri!A29</f>
        <v>40207</v>
      </c>
      <c r="B29">
        <f t="shared" si="0"/>
        <v>6</v>
      </c>
      <c r="C29">
        <f t="shared" si="1"/>
        <v>1</v>
      </c>
      <c r="D29" s="130">
        <f t="shared" si="2"/>
        <v>40207</v>
      </c>
      <c r="E29">
        <f>Yht1!AD33</f>
        <v>21</v>
      </c>
    </row>
    <row r="30" spans="1:8" ht="18.75" x14ac:dyDescent="0.25">
      <c r="A30">
        <f>Kalenteri!A30</f>
        <v>40208</v>
      </c>
      <c r="B30">
        <f t="shared" si="0"/>
        <v>7</v>
      </c>
      <c r="C30">
        <f t="shared" si="1"/>
        <v>1</v>
      </c>
      <c r="D30" s="130">
        <f t="shared" si="2"/>
        <v>40208</v>
      </c>
      <c r="E30">
        <f>Yht1!AD34</f>
        <v>93</v>
      </c>
    </row>
    <row r="31" spans="1:8" ht="18.75" x14ac:dyDescent="0.25">
      <c r="A31">
        <f>Kalenteri!A31</f>
        <v>40209</v>
      </c>
      <c r="B31">
        <f t="shared" si="0"/>
        <v>1</v>
      </c>
      <c r="C31">
        <f t="shared" si="1"/>
        <v>1</v>
      </c>
      <c r="D31" s="130">
        <f t="shared" si="2"/>
        <v>40209</v>
      </c>
      <c r="E31">
        <f>Yht1!AD35</f>
        <v>129</v>
      </c>
    </row>
    <row r="32" spans="1:8" ht="18.75" x14ac:dyDescent="0.25">
      <c r="A32">
        <f>Kalenteri!A32</f>
        <v>40210</v>
      </c>
      <c r="B32">
        <f t="shared" si="0"/>
        <v>2</v>
      </c>
      <c r="C32">
        <f t="shared" si="1"/>
        <v>2</v>
      </c>
      <c r="D32" s="130">
        <f t="shared" si="2"/>
        <v>40210</v>
      </c>
      <c r="E32">
        <f>Yht2!AD5</f>
        <v>72</v>
      </c>
    </row>
    <row r="33" spans="1:5" ht="18.75" x14ac:dyDescent="0.25">
      <c r="A33">
        <f>Kalenteri!A33</f>
        <v>40211</v>
      </c>
      <c r="B33">
        <f t="shared" si="0"/>
        <v>3</v>
      </c>
      <c r="C33">
        <f t="shared" si="1"/>
        <v>2</v>
      </c>
      <c r="D33" s="130">
        <f t="shared" si="2"/>
        <v>40211</v>
      </c>
      <c r="E33">
        <f>Yht2!AD6</f>
        <v>30</v>
      </c>
    </row>
    <row r="34" spans="1:5" ht="18.75" x14ac:dyDescent="0.25">
      <c r="A34">
        <f>Kalenteri!A34</f>
        <v>40212</v>
      </c>
      <c r="B34">
        <f t="shared" si="0"/>
        <v>4</v>
      </c>
      <c r="C34">
        <f t="shared" si="1"/>
        <v>2</v>
      </c>
      <c r="D34" s="130">
        <f t="shared" si="2"/>
        <v>40212</v>
      </c>
      <c r="E34">
        <f>Yht2!AD7</f>
        <v>55</v>
      </c>
    </row>
    <row r="35" spans="1:5" ht="18.75" x14ac:dyDescent="0.25">
      <c r="A35">
        <f>Kalenteri!A35</f>
        <v>40213</v>
      </c>
      <c r="B35">
        <f t="shared" si="0"/>
        <v>5</v>
      </c>
      <c r="C35">
        <f t="shared" si="1"/>
        <v>2</v>
      </c>
      <c r="D35" s="130">
        <f t="shared" si="2"/>
        <v>40213</v>
      </c>
      <c r="E35">
        <f>Yht2!AD8</f>
        <v>29</v>
      </c>
    </row>
    <row r="36" spans="1:5" ht="18.75" x14ac:dyDescent="0.25">
      <c r="A36">
        <f>Kalenteri!A36</f>
        <v>40214</v>
      </c>
      <c r="B36">
        <f t="shared" si="0"/>
        <v>6</v>
      </c>
      <c r="C36">
        <f t="shared" si="1"/>
        <v>2</v>
      </c>
      <c r="D36" s="130">
        <f t="shared" si="2"/>
        <v>40214</v>
      </c>
      <c r="E36">
        <f>Yht2!AD9</f>
        <v>101</v>
      </c>
    </row>
    <row r="37" spans="1:5" ht="18.75" x14ac:dyDescent="0.25">
      <c r="A37">
        <f>Kalenteri!A37</f>
        <v>40215</v>
      </c>
      <c r="B37">
        <f t="shared" si="0"/>
        <v>7</v>
      </c>
      <c r="C37">
        <f t="shared" si="1"/>
        <v>2</v>
      </c>
      <c r="D37" s="130">
        <f t="shared" si="2"/>
        <v>40215</v>
      </c>
      <c r="E37">
        <f>Yht2!AD10</f>
        <v>290</v>
      </c>
    </row>
    <row r="38" spans="1:5" ht="18.75" x14ac:dyDescent="0.25">
      <c r="A38">
        <f>Kalenteri!A38</f>
        <v>40216</v>
      </c>
      <c r="B38">
        <f t="shared" si="0"/>
        <v>1</v>
      </c>
      <c r="C38">
        <f t="shared" si="1"/>
        <v>2</v>
      </c>
      <c r="D38" s="130">
        <f t="shared" si="2"/>
        <v>40216</v>
      </c>
      <c r="E38">
        <f>Yht2!AD11</f>
        <v>276</v>
      </c>
    </row>
    <row r="39" spans="1:5" ht="18.75" x14ac:dyDescent="0.25">
      <c r="A39">
        <f>Kalenteri!A39</f>
        <v>40217</v>
      </c>
      <c r="B39">
        <f t="shared" si="0"/>
        <v>2</v>
      </c>
      <c r="C39">
        <f t="shared" si="1"/>
        <v>2</v>
      </c>
      <c r="D39" s="130">
        <f t="shared" si="2"/>
        <v>40217</v>
      </c>
      <c r="E39">
        <f>Yht2!AD12</f>
        <v>15</v>
      </c>
    </row>
    <row r="40" spans="1:5" ht="18.75" x14ac:dyDescent="0.25">
      <c r="A40">
        <f>Kalenteri!A40</f>
        <v>40218</v>
      </c>
      <c r="B40">
        <f t="shared" si="0"/>
        <v>3</v>
      </c>
      <c r="C40">
        <f t="shared" si="1"/>
        <v>2</v>
      </c>
      <c r="D40" s="130">
        <f t="shared" si="2"/>
        <v>40218</v>
      </c>
      <c r="E40">
        <f>Yht2!AD13</f>
        <v>31</v>
      </c>
    </row>
    <row r="41" spans="1:5" ht="18.75" x14ac:dyDescent="0.25">
      <c r="A41">
        <f>Kalenteri!A41</f>
        <v>40219</v>
      </c>
      <c r="B41">
        <f t="shared" si="0"/>
        <v>4</v>
      </c>
      <c r="C41">
        <f t="shared" si="1"/>
        <v>2</v>
      </c>
      <c r="D41" s="130">
        <f t="shared" si="2"/>
        <v>40219</v>
      </c>
      <c r="E41">
        <f>Yht2!AD14</f>
        <v>100</v>
      </c>
    </row>
    <row r="42" spans="1:5" ht="18.75" x14ac:dyDescent="0.25">
      <c r="A42">
        <f>Kalenteri!A42</f>
        <v>40220</v>
      </c>
      <c r="B42">
        <f t="shared" si="0"/>
        <v>5</v>
      </c>
      <c r="C42">
        <f t="shared" si="1"/>
        <v>2</v>
      </c>
      <c r="D42" s="130">
        <f t="shared" si="2"/>
        <v>40220</v>
      </c>
      <c r="E42">
        <f>Yht2!AD15</f>
        <v>54</v>
      </c>
    </row>
    <row r="43" spans="1:5" ht="18.75" x14ac:dyDescent="0.25">
      <c r="A43">
        <f>Kalenteri!A43</f>
        <v>40221</v>
      </c>
      <c r="B43">
        <f t="shared" si="0"/>
        <v>6</v>
      </c>
      <c r="C43">
        <f t="shared" si="1"/>
        <v>2</v>
      </c>
      <c r="D43" s="130">
        <f t="shared" si="2"/>
        <v>40221</v>
      </c>
      <c r="E43">
        <f>Yht2!AD16</f>
        <v>41</v>
      </c>
    </row>
    <row r="44" spans="1:5" ht="18.75" x14ac:dyDescent="0.25">
      <c r="A44">
        <f>Kalenteri!A44</f>
        <v>40222</v>
      </c>
      <c r="B44">
        <f t="shared" si="0"/>
        <v>7</v>
      </c>
      <c r="C44">
        <f t="shared" si="1"/>
        <v>2</v>
      </c>
      <c r="D44" s="130">
        <f t="shared" si="2"/>
        <v>40222</v>
      </c>
      <c r="E44">
        <f>Yht2!AD17</f>
        <v>273</v>
      </c>
    </row>
    <row r="45" spans="1:5" ht="18.75" x14ac:dyDescent="0.25">
      <c r="A45">
        <f>Kalenteri!A45</f>
        <v>40223</v>
      </c>
      <c r="B45">
        <f t="shared" si="0"/>
        <v>1</v>
      </c>
      <c r="C45">
        <f t="shared" si="1"/>
        <v>2</v>
      </c>
      <c r="D45" s="130">
        <f t="shared" si="2"/>
        <v>40223</v>
      </c>
      <c r="E45">
        <f>Yht2!AD18</f>
        <v>144</v>
      </c>
    </row>
    <row r="46" spans="1:5" ht="18.75" x14ac:dyDescent="0.25">
      <c r="A46">
        <f>Kalenteri!A46</f>
        <v>40224</v>
      </c>
      <c r="B46">
        <f t="shared" si="0"/>
        <v>2</v>
      </c>
      <c r="C46">
        <f t="shared" si="1"/>
        <v>2</v>
      </c>
      <c r="D46" s="130">
        <f t="shared" si="2"/>
        <v>40224</v>
      </c>
      <c r="E46">
        <f>Yht2!AD19</f>
        <v>42</v>
      </c>
    </row>
    <row r="47" spans="1:5" ht="18.75" x14ac:dyDescent="0.25">
      <c r="A47">
        <f>Kalenteri!A47</f>
        <v>40225</v>
      </c>
      <c r="B47">
        <f t="shared" si="0"/>
        <v>3</v>
      </c>
      <c r="C47">
        <f t="shared" si="1"/>
        <v>2</v>
      </c>
      <c r="D47" s="130">
        <f t="shared" si="2"/>
        <v>40225</v>
      </c>
      <c r="E47">
        <f>Yht2!AD20</f>
        <v>27</v>
      </c>
    </row>
    <row r="48" spans="1:5" ht="18.75" x14ac:dyDescent="0.25">
      <c r="A48">
        <f>Kalenteri!A48</f>
        <v>40226</v>
      </c>
      <c r="B48">
        <f t="shared" si="0"/>
        <v>4</v>
      </c>
      <c r="C48">
        <f t="shared" si="1"/>
        <v>2</v>
      </c>
      <c r="D48" s="130">
        <f t="shared" si="2"/>
        <v>40226</v>
      </c>
      <c r="E48">
        <f>Yht2!AD21</f>
        <v>26</v>
      </c>
    </row>
    <row r="49" spans="1:5" ht="18.75" x14ac:dyDescent="0.25">
      <c r="A49">
        <f>Kalenteri!A49</f>
        <v>40227</v>
      </c>
      <c r="B49">
        <f t="shared" si="0"/>
        <v>5</v>
      </c>
      <c r="C49">
        <f t="shared" si="1"/>
        <v>2</v>
      </c>
      <c r="D49" s="130">
        <f t="shared" si="2"/>
        <v>40227</v>
      </c>
      <c r="E49">
        <f>Yht2!AD22</f>
        <v>28</v>
      </c>
    </row>
    <row r="50" spans="1:5" ht="18.75" x14ac:dyDescent="0.25">
      <c r="A50">
        <f>Kalenteri!A50</f>
        <v>40228</v>
      </c>
      <c r="B50">
        <f t="shared" si="0"/>
        <v>6</v>
      </c>
      <c r="C50">
        <f t="shared" si="1"/>
        <v>2</v>
      </c>
      <c r="D50" s="130">
        <f t="shared" si="2"/>
        <v>40228</v>
      </c>
      <c r="E50">
        <f>Yht2!AD23</f>
        <v>289</v>
      </c>
    </row>
    <row r="51" spans="1:5" ht="18.75" x14ac:dyDescent="0.25">
      <c r="A51">
        <f>Kalenteri!A51</f>
        <v>40229</v>
      </c>
      <c r="B51">
        <f t="shared" si="0"/>
        <v>7</v>
      </c>
      <c r="C51">
        <f t="shared" si="1"/>
        <v>2</v>
      </c>
      <c r="D51" s="130">
        <f t="shared" si="2"/>
        <v>40229</v>
      </c>
      <c r="E51">
        <f>Yht2!AD24</f>
        <v>62</v>
      </c>
    </row>
    <row r="52" spans="1:5" ht="18.75" x14ac:dyDescent="0.25">
      <c r="A52">
        <f>Kalenteri!A52</f>
        <v>40230</v>
      </c>
      <c r="B52">
        <f t="shared" si="0"/>
        <v>1</v>
      </c>
      <c r="C52">
        <f t="shared" si="1"/>
        <v>2</v>
      </c>
      <c r="D52" s="130">
        <f t="shared" si="2"/>
        <v>40230</v>
      </c>
      <c r="E52">
        <f>Yht2!AD25</f>
        <v>78</v>
      </c>
    </row>
    <row r="53" spans="1:5" ht="18.75" x14ac:dyDescent="0.25">
      <c r="A53">
        <f>Kalenteri!A53</f>
        <v>40231</v>
      </c>
      <c r="B53">
        <f t="shared" si="0"/>
        <v>2</v>
      </c>
      <c r="C53">
        <f t="shared" si="1"/>
        <v>2</v>
      </c>
      <c r="D53" s="130">
        <f t="shared" si="2"/>
        <v>40231</v>
      </c>
      <c r="E53">
        <f>Yht2!AD26</f>
        <v>143</v>
      </c>
    </row>
    <row r="54" spans="1:5" ht="18.75" x14ac:dyDescent="0.25">
      <c r="A54">
        <f>Kalenteri!A54</f>
        <v>40232</v>
      </c>
      <c r="B54">
        <f t="shared" si="0"/>
        <v>3</v>
      </c>
      <c r="C54">
        <f t="shared" si="1"/>
        <v>2</v>
      </c>
      <c r="D54" s="130">
        <f t="shared" si="2"/>
        <v>40232</v>
      </c>
      <c r="E54">
        <f>Yht2!AD27</f>
        <v>126</v>
      </c>
    </row>
    <row r="55" spans="1:5" ht="18.75" x14ac:dyDescent="0.25">
      <c r="A55">
        <f>Kalenteri!A55</f>
        <v>40233</v>
      </c>
      <c r="B55">
        <f t="shared" si="0"/>
        <v>4</v>
      </c>
      <c r="C55">
        <f t="shared" si="1"/>
        <v>2</v>
      </c>
      <c r="D55" s="130">
        <f t="shared" si="2"/>
        <v>40233</v>
      </c>
      <c r="E55">
        <f>Yht2!AD28</f>
        <v>215</v>
      </c>
    </row>
    <row r="56" spans="1:5" ht="18.75" x14ac:dyDescent="0.25">
      <c r="A56">
        <f>Kalenteri!A56</f>
        <v>40234</v>
      </c>
      <c r="B56">
        <f t="shared" si="0"/>
        <v>5</v>
      </c>
      <c r="C56">
        <f t="shared" si="1"/>
        <v>2</v>
      </c>
      <c r="D56" s="130">
        <f t="shared" si="2"/>
        <v>40234</v>
      </c>
      <c r="E56">
        <f>Yht2!AD29</f>
        <v>434</v>
      </c>
    </row>
    <row r="57" spans="1:5" ht="18.75" x14ac:dyDescent="0.25">
      <c r="A57">
        <f>Kalenteri!A57</f>
        <v>40235</v>
      </c>
      <c r="B57">
        <f t="shared" si="0"/>
        <v>6</v>
      </c>
      <c r="C57">
        <f t="shared" si="1"/>
        <v>2</v>
      </c>
      <c r="D57" s="130">
        <f t="shared" si="2"/>
        <v>40235</v>
      </c>
      <c r="E57">
        <f>Yht2!AD30</f>
        <v>352</v>
      </c>
    </row>
    <row r="58" spans="1:5" ht="18.75" x14ac:dyDescent="0.25">
      <c r="A58">
        <f>Kalenteri!A58</f>
        <v>40236</v>
      </c>
      <c r="B58">
        <f t="shared" si="0"/>
        <v>7</v>
      </c>
      <c r="C58">
        <f t="shared" si="1"/>
        <v>2</v>
      </c>
      <c r="D58" s="130">
        <f t="shared" si="2"/>
        <v>40236</v>
      </c>
      <c r="E58">
        <f>Yht2!AD31</f>
        <v>324</v>
      </c>
    </row>
    <row r="59" spans="1:5" ht="18.75" x14ac:dyDescent="0.25">
      <c r="A59">
        <f>Kalenteri!A59</f>
        <v>40237</v>
      </c>
      <c r="B59">
        <f t="shared" si="0"/>
        <v>1</v>
      </c>
      <c r="C59">
        <f t="shared" si="1"/>
        <v>2</v>
      </c>
      <c r="D59" s="130">
        <f t="shared" si="2"/>
        <v>40237</v>
      </c>
      <c r="E59">
        <f>Yht2!AD32</f>
        <v>269</v>
      </c>
    </row>
    <row r="60" spans="1:5" ht="18.75" x14ac:dyDescent="0.25">
      <c r="A60">
        <f>Kalenteri!A60</f>
        <v>40238</v>
      </c>
      <c r="B60">
        <f>WEEKDAY(A60)</f>
        <v>2</v>
      </c>
      <c r="C60">
        <f>MONTH(A60)</f>
        <v>3</v>
      </c>
      <c r="D60" s="130">
        <f t="shared" si="2"/>
        <v>40238</v>
      </c>
      <c r="E60">
        <f>Yht3!AD5</f>
        <v>38</v>
      </c>
    </row>
    <row r="61" spans="1:5" ht="18.75" x14ac:dyDescent="0.25">
      <c r="A61">
        <f>Kalenteri!A61</f>
        <v>40239</v>
      </c>
      <c r="B61">
        <f>WEEKDAY(A61)</f>
        <v>3</v>
      </c>
      <c r="C61">
        <f>MONTH(A61)</f>
        <v>3</v>
      </c>
      <c r="D61" s="130">
        <f t="shared" si="2"/>
        <v>40239</v>
      </c>
      <c r="E61">
        <f>Yht3!AD6</f>
        <v>86</v>
      </c>
    </row>
    <row r="62" spans="1:5" ht="18.75" x14ac:dyDescent="0.25">
      <c r="A62">
        <f>Kalenteri!A62</f>
        <v>40240</v>
      </c>
      <c r="B62">
        <f>WEEKDAY(A62)</f>
        <v>4</v>
      </c>
      <c r="C62">
        <f>MONTH(A62)</f>
        <v>3</v>
      </c>
      <c r="D62" s="130">
        <f t="shared" si="2"/>
        <v>40240</v>
      </c>
      <c r="E62">
        <f>Yht3!AD7</f>
        <v>88</v>
      </c>
    </row>
    <row r="63" spans="1:5" ht="18.75" x14ac:dyDescent="0.25">
      <c r="A63">
        <f>Kalenteri!A63</f>
        <v>40241</v>
      </c>
      <c r="B63">
        <f>WEEKDAY(A63)</f>
        <v>5</v>
      </c>
      <c r="C63">
        <f>MONTH(A63)</f>
        <v>3</v>
      </c>
      <c r="D63" s="130">
        <f t="shared" si="2"/>
        <v>40241</v>
      </c>
      <c r="E63">
        <f>Yht3!AD8</f>
        <v>174</v>
      </c>
    </row>
    <row r="64" spans="1:5" ht="18.75" x14ac:dyDescent="0.25">
      <c r="A64">
        <f>Kalenteri!A64</f>
        <v>40242</v>
      </c>
      <c r="B64">
        <f>WEEKDAY(A64)</f>
        <v>6</v>
      </c>
      <c r="C64">
        <f>MONTH(A64)</f>
        <v>3</v>
      </c>
      <c r="D64" s="130">
        <f t="shared" si="2"/>
        <v>40242</v>
      </c>
      <c r="E64">
        <f>Yht3!AD9</f>
        <v>175</v>
      </c>
    </row>
    <row r="65" spans="1:5" ht="18.75" x14ac:dyDescent="0.25">
      <c r="A65">
        <f>Kalenteri!A65</f>
        <v>40243</v>
      </c>
      <c r="B65">
        <f t="shared" ref="B65:B128" si="3">WEEKDAY(A65)</f>
        <v>7</v>
      </c>
      <c r="C65">
        <f t="shared" ref="C65:C128" si="4">MONTH(A65)</f>
        <v>3</v>
      </c>
      <c r="D65" s="130">
        <f t="shared" ref="D65:D128" si="5">+A65</f>
        <v>40243</v>
      </c>
      <c r="E65">
        <f>Yht3!AD10</f>
        <v>475</v>
      </c>
    </row>
    <row r="66" spans="1:5" ht="18.75" x14ac:dyDescent="0.25">
      <c r="A66">
        <f>Kalenteri!A66</f>
        <v>40244</v>
      </c>
      <c r="B66">
        <f t="shared" si="3"/>
        <v>1</v>
      </c>
      <c r="C66">
        <f t="shared" si="4"/>
        <v>3</v>
      </c>
      <c r="D66" s="130">
        <f t="shared" si="5"/>
        <v>40244</v>
      </c>
      <c r="E66">
        <f>Yht3!AD11</f>
        <v>882</v>
      </c>
    </row>
    <row r="67" spans="1:5" ht="18.75" x14ac:dyDescent="0.25">
      <c r="A67">
        <f>Kalenteri!A67</f>
        <v>40245</v>
      </c>
      <c r="B67">
        <f t="shared" si="3"/>
        <v>2</v>
      </c>
      <c r="C67">
        <f t="shared" si="4"/>
        <v>3</v>
      </c>
      <c r="D67" s="130">
        <f t="shared" si="5"/>
        <v>40245</v>
      </c>
      <c r="E67">
        <f>Yht3!AD12</f>
        <v>37</v>
      </c>
    </row>
    <row r="68" spans="1:5" ht="18.75" x14ac:dyDescent="0.25">
      <c r="A68">
        <f>Kalenteri!A68</f>
        <v>40246</v>
      </c>
      <c r="B68">
        <f t="shared" si="3"/>
        <v>3</v>
      </c>
      <c r="C68">
        <f t="shared" si="4"/>
        <v>3</v>
      </c>
      <c r="D68" s="130">
        <f t="shared" si="5"/>
        <v>40246</v>
      </c>
      <c r="E68">
        <f>Yht3!AD13</f>
        <v>290</v>
      </c>
    </row>
    <row r="69" spans="1:5" ht="18.75" x14ac:dyDescent="0.25">
      <c r="A69">
        <f>Kalenteri!A69</f>
        <v>40247</v>
      </c>
      <c r="B69">
        <f t="shared" si="3"/>
        <v>4</v>
      </c>
      <c r="C69">
        <f t="shared" si="4"/>
        <v>3</v>
      </c>
      <c r="D69" s="130">
        <f t="shared" si="5"/>
        <v>40247</v>
      </c>
      <c r="E69">
        <f>Yht3!AD14</f>
        <v>131</v>
      </c>
    </row>
    <row r="70" spans="1:5" ht="18.75" x14ac:dyDescent="0.25">
      <c r="A70">
        <f>Kalenteri!A70</f>
        <v>40248</v>
      </c>
      <c r="B70">
        <f t="shared" si="3"/>
        <v>5</v>
      </c>
      <c r="C70">
        <f t="shared" si="4"/>
        <v>3</v>
      </c>
      <c r="D70" s="130">
        <f t="shared" si="5"/>
        <v>40248</v>
      </c>
      <c r="E70">
        <f>Yht3!AD15</f>
        <v>157</v>
      </c>
    </row>
    <row r="71" spans="1:5" ht="18.75" x14ac:dyDescent="0.25">
      <c r="A71">
        <f>Kalenteri!A71</f>
        <v>40249</v>
      </c>
      <c r="B71">
        <f t="shared" si="3"/>
        <v>6</v>
      </c>
      <c r="C71">
        <f t="shared" si="4"/>
        <v>3</v>
      </c>
      <c r="D71" s="130">
        <f t="shared" si="5"/>
        <v>40249</v>
      </c>
      <c r="E71">
        <f>Yht3!AD16</f>
        <v>138</v>
      </c>
    </row>
    <row r="72" spans="1:5" ht="18.75" x14ac:dyDescent="0.25">
      <c r="A72">
        <f>Kalenteri!A72</f>
        <v>40250</v>
      </c>
      <c r="B72">
        <f t="shared" si="3"/>
        <v>7</v>
      </c>
      <c r="C72">
        <f t="shared" si="4"/>
        <v>3</v>
      </c>
      <c r="D72" s="130">
        <f t="shared" si="5"/>
        <v>40250</v>
      </c>
      <c r="E72">
        <f>Yht3!AD17</f>
        <v>871</v>
      </c>
    </row>
    <row r="73" spans="1:5" ht="18.75" x14ac:dyDescent="0.25">
      <c r="A73">
        <f>Kalenteri!A73</f>
        <v>40251</v>
      </c>
      <c r="B73">
        <f t="shared" si="3"/>
        <v>1</v>
      </c>
      <c r="C73">
        <f t="shared" si="4"/>
        <v>3</v>
      </c>
      <c r="D73" s="130">
        <f t="shared" si="5"/>
        <v>40251</v>
      </c>
      <c r="E73">
        <f>Yht3!AD18</f>
        <v>567</v>
      </c>
    </row>
    <row r="74" spans="1:5" ht="18.75" x14ac:dyDescent="0.25">
      <c r="A74">
        <f>Kalenteri!A74</f>
        <v>40252</v>
      </c>
      <c r="B74">
        <f t="shared" si="3"/>
        <v>2</v>
      </c>
      <c r="C74">
        <f t="shared" si="4"/>
        <v>3</v>
      </c>
      <c r="D74" s="130">
        <f t="shared" si="5"/>
        <v>40252</v>
      </c>
      <c r="E74">
        <f>Yht3!AD19</f>
        <v>138</v>
      </c>
    </row>
    <row r="75" spans="1:5" ht="18.75" x14ac:dyDescent="0.25">
      <c r="A75">
        <f>Kalenteri!A75</f>
        <v>40253</v>
      </c>
      <c r="B75">
        <f t="shared" si="3"/>
        <v>3</v>
      </c>
      <c r="C75">
        <f t="shared" si="4"/>
        <v>3</v>
      </c>
      <c r="D75" s="130">
        <f t="shared" si="5"/>
        <v>40253</v>
      </c>
      <c r="E75">
        <f>Yht3!AD20</f>
        <v>153</v>
      </c>
    </row>
    <row r="76" spans="1:5" ht="18.75" x14ac:dyDescent="0.25">
      <c r="A76">
        <f>Kalenteri!A76</f>
        <v>40254</v>
      </c>
      <c r="B76">
        <f t="shared" si="3"/>
        <v>4</v>
      </c>
      <c r="C76">
        <f t="shared" si="4"/>
        <v>3</v>
      </c>
      <c r="D76" s="130">
        <f t="shared" si="5"/>
        <v>40254</v>
      </c>
      <c r="E76">
        <f>Yht3!AD21</f>
        <v>134</v>
      </c>
    </row>
    <row r="77" spans="1:5" ht="18.75" x14ac:dyDescent="0.25">
      <c r="A77">
        <f>Kalenteri!A77</f>
        <v>40255</v>
      </c>
      <c r="B77">
        <f t="shared" si="3"/>
        <v>5</v>
      </c>
      <c r="C77">
        <f t="shared" si="4"/>
        <v>3</v>
      </c>
      <c r="D77" s="130">
        <f t="shared" si="5"/>
        <v>40255</v>
      </c>
      <c r="E77">
        <f>Yht3!AD22</f>
        <v>121</v>
      </c>
    </row>
    <row r="78" spans="1:5" ht="18.75" x14ac:dyDescent="0.25">
      <c r="A78">
        <f>Kalenteri!A78</f>
        <v>40256</v>
      </c>
      <c r="B78">
        <f t="shared" si="3"/>
        <v>6</v>
      </c>
      <c r="C78">
        <f t="shared" si="4"/>
        <v>3</v>
      </c>
      <c r="D78" s="130">
        <f t="shared" si="5"/>
        <v>40256</v>
      </c>
      <c r="E78">
        <f>Yht3!AD23</f>
        <v>133</v>
      </c>
    </row>
    <row r="79" spans="1:5" ht="18.75" x14ac:dyDescent="0.25">
      <c r="A79">
        <f>Kalenteri!A79</f>
        <v>40257</v>
      </c>
      <c r="B79">
        <f t="shared" si="3"/>
        <v>7</v>
      </c>
      <c r="C79">
        <f t="shared" si="4"/>
        <v>3</v>
      </c>
      <c r="D79" s="130">
        <f t="shared" si="5"/>
        <v>40257</v>
      </c>
      <c r="E79">
        <f>Yht3!AD24</f>
        <v>260</v>
      </c>
    </row>
    <row r="80" spans="1:5" ht="18.75" x14ac:dyDescent="0.25">
      <c r="A80">
        <f>Kalenteri!A80</f>
        <v>40258</v>
      </c>
      <c r="B80">
        <f t="shared" si="3"/>
        <v>1</v>
      </c>
      <c r="C80">
        <f t="shared" si="4"/>
        <v>3</v>
      </c>
      <c r="D80" s="130">
        <f t="shared" si="5"/>
        <v>40258</v>
      </c>
      <c r="E80">
        <f>Yht3!AD25</f>
        <v>496</v>
      </c>
    </row>
    <row r="81" spans="1:5" ht="18.75" x14ac:dyDescent="0.25">
      <c r="A81">
        <f>Kalenteri!A81</f>
        <v>40259</v>
      </c>
      <c r="B81">
        <f t="shared" si="3"/>
        <v>2</v>
      </c>
      <c r="C81">
        <f t="shared" si="4"/>
        <v>3</v>
      </c>
      <c r="D81" s="130">
        <f t="shared" si="5"/>
        <v>40259</v>
      </c>
      <c r="E81">
        <f>Yht3!AD26</f>
        <v>171</v>
      </c>
    </row>
    <row r="82" spans="1:5" ht="18.75" x14ac:dyDescent="0.25">
      <c r="A82">
        <f>Kalenteri!A82</f>
        <v>40260</v>
      </c>
      <c r="B82">
        <f t="shared" si="3"/>
        <v>3</v>
      </c>
      <c r="C82">
        <f t="shared" si="4"/>
        <v>3</v>
      </c>
      <c r="D82" s="130">
        <f t="shared" si="5"/>
        <v>40260</v>
      </c>
      <c r="E82">
        <f>Yht3!AD27</f>
        <v>164</v>
      </c>
    </row>
    <row r="83" spans="1:5" ht="18.75" x14ac:dyDescent="0.25">
      <c r="A83">
        <f>Kalenteri!A83</f>
        <v>40261</v>
      </c>
      <c r="B83">
        <f t="shared" si="3"/>
        <v>4</v>
      </c>
      <c r="C83">
        <f t="shared" si="4"/>
        <v>3</v>
      </c>
      <c r="D83" s="130">
        <f t="shared" si="5"/>
        <v>40261</v>
      </c>
      <c r="E83">
        <f>Yht3!AD28</f>
        <v>137</v>
      </c>
    </row>
    <row r="84" spans="1:5" ht="18.75" x14ac:dyDescent="0.25">
      <c r="A84">
        <f>Kalenteri!A84</f>
        <v>40262</v>
      </c>
      <c r="B84">
        <f t="shared" si="3"/>
        <v>5</v>
      </c>
      <c r="C84">
        <f t="shared" si="4"/>
        <v>3</v>
      </c>
      <c r="D84" s="130">
        <f t="shared" si="5"/>
        <v>40262</v>
      </c>
      <c r="E84">
        <f>Yht3!AD29</f>
        <v>193</v>
      </c>
    </row>
    <row r="85" spans="1:5" ht="18.75" x14ac:dyDescent="0.25">
      <c r="A85">
        <f>Kalenteri!A85</f>
        <v>40263</v>
      </c>
      <c r="B85">
        <f t="shared" si="3"/>
        <v>6</v>
      </c>
      <c r="C85">
        <f t="shared" si="4"/>
        <v>3</v>
      </c>
      <c r="D85" s="130">
        <f t="shared" si="5"/>
        <v>40263</v>
      </c>
      <c r="E85">
        <f>Yht3!AD30</f>
        <v>221</v>
      </c>
    </row>
    <row r="86" spans="1:5" ht="18.75" x14ac:dyDescent="0.25">
      <c r="A86">
        <f>Kalenteri!A86</f>
        <v>40264</v>
      </c>
      <c r="B86">
        <f t="shared" si="3"/>
        <v>7</v>
      </c>
      <c r="C86">
        <f t="shared" si="4"/>
        <v>3</v>
      </c>
      <c r="D86" s="130">
        <f t="shared" si="5"/>
        <v>40264</v>
      </c>
      <c r="E86">
        <f>Yht3!AD31</f>
        <v>405</v>
      </c>
    </row>
    <row r="87" spans="1:5" ht="18.75" x14ac:dyDescent="0.25">
      <c r="A87">
        <f>Kalenteri!A87</f>
        <v>40265</v>
      </c>
      <c r="B87">
        <f t="shared" si="3"/>
        <v>1</v>
      </c>
      <c r="C87">
        <f t="shared" si="4"/>
        <v>3</v>
      </c>
      <c r="D87" s="130">
        <f t="shared" si="5"/>
        <v>40265</v>
      </c>
      <c r="E87">
        <f>Yht3!AD32</f>
        <v>164</v>
      </c>
    </row>
    <row r="88" spans="1:5" ht="18.75" x14ac:dyDescent="0.25">
      <c r="A88">
        <f>Kalenteri!A88</f>
        <v>40266</v>
      </c>
      <c r="B88">
        <f t="shared" si="3"/>
        <v>2</v>
      </c>
      <c r="C88">
        <f t="shared" si="4"/>
        <v>3</v>
      </c>
      <c r="D88" s="130">
        <f t="shared" si="5"/>
        <v>40266</v>
      </c>
      <c r="E88">
        <f>Yht3!AD33</f>
        <v>84</v>
      </c>
    </row>
    <row r="89" spans="1:5" ht="18.75" x14ac:dyDescent="0.25">
      <c r="A89">
        <f>Kalenteri!A89</f>
        <v>40267</v>
      </c>
      <c r="B89">
        <f t="shared" si="3"/>
        <v>3</v>
      </c>
      <c r="C89">
        <f t="shared" si="4"/>
        <v>3</v>
      </c>
      <c r="D89" s="130">
        <f t="shared" si="5"/>
        <v>40267</v>
      </c>
      <c r="E89">
        <f>Yht3!AD34</f>
        <v>156</v>
      </c>
    </row>
    <row r="90" spans="1:5" ht="18.75" x14ac:dyDescent="0.25">
      <c r="A90">
        <f>Kalenteri!A90</f>
        <v>40268</v>
      </c>
      <c r="B90">
        <f t="shared" si="3"/>
        <v>4</v>
      </c>
      <c r="C90">
        <f t="shared" si="4"/>
        <v>3</v>
      </c>
      <c r="D90" s="130">
        <f t="shared" si="5"/>
        <v>40268</v>
      </c>
      <c r="E90">
        <f>Yht3!AD35</f>
        <v>46</v>
      </c>
    </row>
    <row r="91" spans="1:5" ht="18.75" x14ac:dyDescent="0.25">
      <c r="A91">
        <f>Kalenteri!A91</f>
        <v>40269</v>
      </c>
      <c r="B91">
        <f t="shared" si="3"/>
        <v>5</v>
      </c>
      <c r="C91">
        <f t="shared" si="4"/>
        <v>4</v>
      </c>
      <c r="D91" s="130">
        <f t="shared" si="5"/>
        <v>40269</v>
      </c>
      <c r="E91">
        <f>Yht4!AD5</f>
        <v>253</v>
      </c>
    </row>
    <row r="92" spans="1:5" ht="18.75" x14ac:dyDescent="0.25">
      <c r="A92">
        <f>Kalenteri!A92</f>
        <v>40270</v>
      </c>
      <c r="B92">
        <f t="shared" si="3"/>
        <v>6</v>
      </c>
      <c r="C92">
        <f t="shared" si="4"/>
        <v>4</v>
      </c>
      <c r="D92" s="130">
        <f t="shared" si="5"/>
        <v>40270</v>
      </c>
      <c r="E92">
        <f>Yht4!AD6</f>
        <v>1588</v>
      </c>
    </row>
    <row r="93" spans="1:5" ht="18.75" x14ac:dyDescent="0.25">
      <c r="A93">
        <f>Kalenteri!A93</f>
        <v>40271</v>
      </c>
      <c r="B93">
        <f t="shared" si="3"/>
        <v>7</v>
      </c>
      <c r="C93">
        <f t="shared" si="4"/>
        <v>4</v>
      </c>
      <c r="D93" s="130">
        <f t="shared" si="5"/>
        <v>40271</v>
      </c>
      <c r="E93">
        <f>Yht4!AD7</f>
        <v>392</v>
      </c>
    </row>
    <row r="94" spans="1:5" ht="18.75" x14ac:dyDescent="0.25">
      <c r="A94">
        <f>Kalenteri!A94</f>
        <v>40272</v>
      </c>
      <c r="B94">
        <f t="shared" si="3"/>
        <v>1</v>
      </c>
      <c r="C94">
        <f t="shared" si="4"/>
        <v>4</v>
      </c>
      <c r="D94" s="130">
        <f t="shared" si="5"/>
        <v>40272</v>
      </c>
      <c r="E94">
        <f>Yht4!AD8</f>
        <v>676</v>
      </c>
    </row>
    <row r="95" spans="1:5" ht="18.75" x14ac:dyDescent="0.25">
      <c r="A95">
        <f>Kalenteri!A95</f>
        <v>40273</v>
      </c>
      <c r="B95">
        <f t="shared" si="3"/>
        <v>2</v>
      </c>
      <c r="C95">
        <f t="shared" si="4"/>
        <v>4</v>
      </c>
      <c r="D95" s="130">
        <f t="shared" si="5"/>
        <v>40273</v>
      </c>
      <c r="E95">
        <f>Yht4!AD9</f>
        <v>1819</v>
      </c>
    </row>
    <row r="96" spans="1:5" ht="18.75" x14ac:dyDescent="0.25">
      <c r="A96">
        <f>Kalenteri!A96</f>
        <v>40274</v>
      </c>
      <c r="B96">
        <f t="shared" si="3"/>
        <v>3</v>
      </c>
      <c r="C96">
        <f t="shared" si="4"/>
        <v>4</v>
      </c>
      <c r="D96" s="130">
        <f t="shared" si="5"/>
        <v>40274</v>
      </c>
      <c r="E96">
        <f>Yht4!AD10</f>
        <v>65</v>
      </c>
    </row>
    <row r="97" spans="1:5" ht="18.75" x14ac:dyDescent="0.25">
      <c r="A97">
        <f>Kalenteri!A97</f>
        <v>40275</v>
      </c>
      <c r="B97">
        <f t="shared" si="3"/>
        <v>4</v>
      </c>
      <c r="C97">
        <f t="shared" si="4"/>
        <v>4</v>
      </c>
      <c r="D97" s="130">
        <f t="shared" si="5"/>
        <v>40275</v>
      </c>
      <c r="E97">
        <f>Yht4!AD11</f>
        <v>178</v>
      </c>
    </row>
    <row r="98" spans="1:5" ht="18.75" x14ac:dyDescent="0.25">
      <c r="A98">
        <f>Kalenteri!A98</f>
        <v>40276</v>
      </c>
      <c r="B98">
        <f t="shared" si="3"/>
        <v>5</v>
      </c>
      <c r="C98">
        <f t="shared" si="4"/>
        <v>4</v>
      </c>
      <c r="D98" s="130">
        <f t="shared" si="5"/>
        <v>40276</v>
      </c>
      <c r="E98">
        <f>Yht4!AD12</f>
        <v>194</v>
      </c>
    </row>
    <row r="99" spans="1:5" ht="18.75" x14ac:dyDescent="0.25">
      <c r="A99">
        <f>Kalenteri!A99</f>
        <v>40277</v>
      </c>
      <c r="B99">
        <f t="shared" si="3"/>
        <v>6</v>
      </c>
      <c r="C99">
        <f t="shared" si="4"/>
        <v>4</v>
      </c>
      <c r="D99" s="130">
        <f t="shared" si="5"/>
        <v>40277</v>
      </c>
      <c r="E99">
        <f>Yht4!AD13</f>
        <v>269</v>
      </c>
    </row>
    <row r="100" spans="1:5" ht="18.75" x14ac:dyDescent="0.25">
      <c r="A100">
        <f>Kalenteri!A100</f>
        <v>40278</v>
      </c>
      <c r="B100">
        <f t="shared" si="3"/>
        <v>7</v>
      </c>
      <c r="C100">
        <f t="shared" si="4"/>
        <v>4</v>
      </c>
      <c r="D100" s="130">
        <f t="shared" si="5"/>
        <v>40278</v>
      </c>
      <c r="E100">
        <f>Yht4!AD14</f>
        <v>1157</v>
      </c>
    </row>
    <row r="101" spans="1:5" ht="18.75" x14ac:dyDescent="0.25">
      <c r="A101">
        <f>Kalenteri!A101</f>
        <v>40279</v>
      </c>
      <c r="B101">
        <f t="shared" si="3"/>
        <v>1</v>
      </c>
      <c r="C101">
        <f t="shared" si="4"/>
        <v>4</v>
      </c>
      <c r="D101" s="130">
        <f t="shared" si="5"/>
        <v>40279</v>
      </c>
      <c r="E101">
        <f>Yht4!AD15</f>
        <v>1782</v>
      </c>
    </row>
    <row r="102" spans="1:5" ht="18.75" x14ac:dyDescent="0.25">
      <c r="A102">
        <f>Kalenteri!A102</f>
        <v>40280</v>
      </c>
      <c r="B102">
        <f t="shared" si="3"/>
        <v>2</v>
      </c>
      <c r="C102">
        <f t="shared" si="4"/>
        <v>4</v>
      </c>
      <c r="D102" s="130">
        <f t="shared" si="5"/>
        <v>40280</v>
      </c>
      <c r="E102">
        <f>Yht4!AD16</f>
        <v>182</v>
      </c>
    </row>
    <row r="103" spans="1:5" ht="18.75" x14ac:dyDescent="0.25">
      <c r="A103">
        <f>Kalenteri!A103</f>
        <v>40281</v>
      </c>
      <c r="B103">
        <f t="shared" si="3"/>
        <v>3</v>
      </c>
      <c r="C103">
        <f t="shared" si="4"/>
        <v>4</v>
      </c>
      <c r="D103" s="130">
        <f t="shared" si="5"/>
        <v>40281</v>
      </c>
      <c r="E103">
        <f>Yht4!AD17</f>
        <v>108</v>
      </c>
    </row>
    <row r="104" spans="1:5" ht="18.75" x14ac:dyDescent="0.25">
      <c r="A104">
        <f>Kalenteri!A104</f>
        <v>40282</v>
      </c>
      <c r="B104">
        <f t="shared" si="3"/>
        <v>4</v>
      </c>
      <c r="C104">
        <f t="shared" si="4"/>
        <v>4</v>
      </c>
      <c r="D104" s="130">
        <f t="shared" si="5"/>
        <v>40282</v>
      </c>
      <c r="E104">
        <f>Yht4!AD18</f>
        <v>227</v>
      </c>
    </row>
    <row r="105" spans="1:5" ht="18.75" x14ac:dyDescent="0.25">
      <c r="A105">
        <f>Kalenteri!A105</f>
        <v>40283</v>
      </c>
      <c r="B105">
        <f t="shared" si="3"/>
        <v>5</v>
      </c>
      <c r="C105">
        <f t="shared" si="4"/>
        <v>4</v>
      </c>
      <c r="D105" s="130">
        <f t="shared" si="5"/>
        <v>40283</v>
      </c>
      <c r="E105">
        <f>Yht4!AD19</f>
        <v>195</v>
      </c>
    </row>
    <row r="106" spans="1:5" ht="18.75" x14ac:dyDescent="0.25">
      <c r="A106">
        <f>Kalenteri!A106</f>
        <v>40284</v>
      </c>
      <c r="B106">
        <f t="shared" si="3"/>
        <v>6</v>
      </c>
      <c r="C106">
        <f t="shared" si="4"/>
        <v>4</v>
      </c>
      <c r="D106" s="130">
        <f t="shared" si="5"/>
        <v>40284</v>
      </c>
      <c r="E106">
        <f>Yht4!AD20</f>
        <v>113</v>
      </c>
    </row>
    <row r="107" spans="1:5" ht="18.75" x14ac:dyDescent="0.25">
      <c r="A107">
        <f>Kalenteri!A107</f>
        <v>40285</v>
      </c>
      <c r="B107">
        <f t="shared" si="3"/>
        <v>7</v>
      </c>
      <c r="C107">
        <f t="shared" si="4"/>
        <v>4</v>
      </c>
      <c r="D107" s="130">
        <f t="shared" si="5"/>
        <v>40285</v>
      </c>
      <c r="E107">
        <f>Yht4!AD21</f>
        <v>1260</v>
      </c>
    </row>
    <row r="108" spans="1:5" ht="18.75" x14ac:dyDescent="0.25">
      <c r="A108">
        <f>Kalenteri!A108</f>
        <v>40286</v>
      </c>
      <c r="B108">
        <f t="shared" si="3"/>
        <v>1</v>
      </c>
      <c r="C108">
        <f t="shared" si="4"/>
        <v>4</v>
      </c>
      <c r="D108" s="130">
        <f t="shared" si="5"/>
        <v>40286</v>
      </c>
      <c r="E108">
        <f>Yht4!AD22</f>
        <v>666</v>
      </c>
    </row>
    <row r="109" spans="1:5" ht="18.75" x14ac:dyDescent="0.25">
      <c r="A109">
        <f>Kalenteri!A109</f>
        <v>40287</v>
      </c>
      <c r="B109">
        <f t="shared" si="3"/>
        <v>2</v>
      </c>
      <c r="C109">
        <f t="shared" si="4"/>
        <v>4</v>
      </c>
      <c r="D109" s="130">
        <f t="shared" si="5"/>
        <v>40287</v>
      </c>
      <c r="E109">
        <f>Yht4!AD23</f>
        <v>174</v>
      </c>
    </row>
    <row r="110" spans="1:5" ht="18.75" x14ac:dyDescent="0.25">
      <c r="A110">
        <f>Kalenteri!A110</f>
        <v>40288</v>
      </c>
      <c r="B110">
        <f t="shared" si="3"/>
        <v>3</v>
      </c>
      <c r="C110">
        <f t="shared" si="4"/>
        <v>4</v>
      </c>
      <c r="D110" s="130">
        <f t="shared" si="5"/>
        <v>40288</v>
      </c>
      <c r="E110">
        <f>Yht4!AD24</f>
        <v>248</v>
      </c>
    </row>
    <row r="111" spans="1:5" ht="18.75" x14ac:dyDescent="0.25">
      <c r="A111">
        <f>Kalenteri!A111</f>
        <v>40289</v>
      </c>
      <c r="B111">
        <f t="shared" si="3"/>
        <v>4</v>
      </c>
      <c r="C111">
        <f t="shared" si="4"/>
        <v>4</v>
      </c>
      <c r="D111" s="130">
        <f t="shared" si="5"/>
        <v>40289</v>
      </c>
      <c r="E111">
        <f>Yht4!AD25</f>
        <v>141</v>
      </c>
    </row>
    <row r="112" spans="1:5" ht="18.75" x14ac:dyDescent="0.25">
      <c r="A112">
        <f>Kalenteri!A112</f>
        <v>40290</v>
      </c>
      <c r="B112">
        <f t="shared" si="3"/>
        <v>5</v>
      </c>
      <c r="C112">
        <f t="shared" si="4"/>
        <v>4</v>
      </c>
      <c r="D112" s="130">
        <f t="shared" si="5"/>
        <v>40290</v>
      </c>
      <c r="E112">
        <f>Yht4!AD26</f>
        <v>121</v>
      </c>
    </row>
    <row r="113" spans="1:5" ht="18.75" x14ac:dyDescent="0.25">
      <c r="A113">
        <f>Kalenteri!A113</f>
        <v>40291</v>
      </c>
      <c r="B113">
        <f t="shared" si="3"/>
        <v>6</v>
      </c>
      <c r="C113">
        <f t="shared" si="4"/>
        <v>4</v>
      </c>
      <c r="D113" s="130">
        <f t="shared" si="5"/>
        <v>40291</v>
      </c>
      <c r="E113">
        <f>Yht4!AD27</f>
        <v>142</v>
      </c>
    </row>
    <row r="114" spans="1:5" ht="18.75" x14ac:dyDescent="0.25">
      <c r="A114">
        <f>Kalenteri!A114</f>
        <v>40292</v>
      </c>
      <c r="B114">
        <f t="shared" si="3"/>
        <v>7</v>
      </c>
      <c r="C114">
        <f t="shared" si="4"/>
        <v>4</v>
      </c>
      <c r="D114" s="130">
        <f t="shared" si="5"/>
        <v>40292</v>
      </c>
      <c r="E114">
        <f>Yht4!AD28</f>
        <v>809</v>
      </c>
    </row>
    <row r="115" spans="1:5" ht="18.75" x14ac:dyDescent="0.25">
      <c r="A115">
        <f>Kalenteri!A115</f>
        <v>40293</v>
      </c>
      <c r="B115">
        <f t="shared" si="3"/>
        <v>1</v>
      </c>
      <c r="C115">
        <f t="shared" si="4"/>
        <v>4</v>
      </c>
      <c r="D115" s="130">
        <f t="shared" si="5"/>
        <v>40293</v>
      </c>
      <c r="E115">
        <f>Yht4!AD29</f>
        <v>1324</v>
      </c>
    </row>
    <row r="116" spans="1:5" ht="18.75" x14ac:dyDescent="0.25">
      <c r="A116">
        <f>Kalenteri!A116</f>
        <v>40294</v>
      </c>
      <c r="B116">
        <f t="shared" si="3"/>
        <v>2</v>
      </c>
      <c r="C116">
        <f t="shared" si="4"/>
        <v>4</v>
      </c>
      <c r="D116" s="130">
        <f t="shared" si="5"/>
        <v>40294</v>
      </c>
      <c r="E116">
        <f>Yht4!AD30</f>
        <v>313</v>
      </c>
    </row>
    <row r="117" spans="1:5" ht="18.75" x14ac:dyDescent="0.25">
      <c r="A117">
        <f>Kalenteri!A117</f>
        <v>40295</v>
      </c>
      <c r="B117">
        <f t="shared" si="3"/>
        <v>3</v>
      </c>
      <c r="C117">
        <f t="shared" si="4"/>
        <v>4</v>
      </c>
      <c r="D117" s="130">
        <f t="shared" si="5"/>
        <v>40295</v>
      </c>
      <c r="E117">
        <f>Yht4!AD31</f>
        <v>229</v>
      </c>
    </row>
    <row r="118" spans="1:5" ht="18.75" x14ac:dyDescent="0.25">
      <c r="A118">
        <f>Kalenteri!A118</f>
        <v>40296</v>
      </c>
      <c r="B118">
        <f t="shared" si="3"/>
        <v>4</v>
      </c>
      <c r="C118">
        <f t="shared" si="4"/>
        <v>4</v>
      </c>
      <c r="D118" s="130">
        <f t="shared" si="5"/>
        <v>40296</v>
      </c>
      <c r="E118">
        <f>Yht4!AD32</f>
        <v>397</v>
      </c>
    </row>
    <row r="119" spans="1:5" ht="18.75" x14ac:dyDescent="0.25">
      <c r="A119">
        <f>Kalenteri!A119</f>
        <v>40297</v>
      </c>
      <c r="B119">
        <f t="shared" si="3"/>
        <v>5</v>
      </c>
      <c r="C119">
        <f t="shared" si="4"/>
        <v>4</v>
      </c>
      <c r="D119" s="130">
        <f t="shared" si="5"/>
        <v>40297</v>
      </c>
      <c r="E119">
        <f>Yht4!AD33</f>
        <v>127</v>
      </c>
    </row>
    <row r="120" spans="1:5" ht="18.75" x14ac:dyDescent="0.25">
      <c r="A120">
        <f>Kalenteri!A120</f>
        <v>40298</v>
      </c>
      <c r="B120">
        <f t="shared" si="3"/>
        <v>6</v>
      </c>
      <c r="C120">
        <f t="shared" si="4"/>
        <v>4</v>
      </c>
      <c r="D120" s="130">
        <f t="shared" si="5"/>
        <v>40298</v>
      </c>
      <c r="E120">
        <f>Yht4!AD34</f>
        <v>205</v>
      </c>
    </row>
    <row r="121" spans="1:5" ht="18.75" x14ac:dyDescent="0.25">
      <c r="A121">
        <f>Kalenteri!A121</f>
        <v>40299</v>
      </c>
      <c r="B121">
        <f t="shared" si="3"/>
        <v>7</v>
      </c>
      <c r="C121">
        <f t="shared" si="4"/>
        <v>5</v>
      </c>
      <c r="D121" s="130">
        <f t="shared" si="5"/>
        <v>40299</v>
      </c>
      <c r="E121">
        <f>Yht5!AD5</f>
        <v>1545</v>
      </c>
    </row>
    <row r="122" spans="1:5" ht="18.75" x14ac:dyDescent="0.25">
      <c r="A122">
        <f>Kalenteri!A122</f>
        <v>40300</v>
      </c>
      <c r="B122">
        <f t="shared" si="3"/>
        <v>1</v>
      </c>
      <c r="C122">
        <f t="shared" si="4"/>
        <v>5</v>
      </c>
      <c r="D122" s="130">
        <f t="shared" si="5"/>
        <v>40300</v>
      </c>
      <c r="E122">
        <f>Yht5!AD6</f>
        <v>1570</v>
      </c>
    </row>
    <row r="123" spans="1:5" ht="18.75" x14ac:dyDescent="0.25">
      <c r="A123">
        <f>Kalenteri!A123</f>
        <v>40301</v>
      </c>
      <c r="B123">
        <f t="shared" si="3"/>
        <v>2</v>
      </c>
      <c r="C123">
        <f t="shared" si="4"/>
        <v>5</v>
      </c>
      <c r="D123" s="130">
        <f t="shared" si="5"/>
        <v>40301</v>
      </c>
      <c r="E123">
        <f>Yht5!AD7</f>
        <v>540</v>
      </c>
    </row>
    <row r="124" spans="1:5" ht="18.75" x14ac:dyDescent="0.25">
      <c r="A124">
        <f>Kalenteri!A124</f>
        <v>40302</v>
      </c>
      <c r="B124">
        <f t="shared" si="3"/>
        <v>3</v>
      </c>
      <c r="C124">
        <f t="shared" si="4"/>
        <v>5</v>
      </c>
      <c r="D124" s="130">
        <f t="shared" si="5"/>
        <v>40302</v>
      </c>
      <c r="E124">
        <f>Yht5!AD8</f>
        <v>324</v>
      </c>
    </row>
    <row r="125" spans="1:5" ht="18.75" x14ac:dyDescent="0.25">
      <c r="A125">
        <f>Kalenteri!A125</f>
        <v>40303</v>
      </c>
      <c r="B125">
        <f t="shared" si="3"/>
        <v>4</v>
      </c>
      <c r="C125">
        <f t="shared" si="4"/>
        <v>5</v>
      </c>
      <c r="D125" s="130">
        <f t="shared" si="5"/>
        <v>40303</v>
      </c>
      <c r="E125">
        <f>Yht5!AD9</f>
        <v>502</v>
      </c>
    </row>
    <row r="126" spans="1:5" ht="18.75" x14ac:dyDescent="0.25">
      <c r="A126">
        <f>Kalenteri!A126</f>
        <v>40304</v>
      </c>
      <c r="B126">
        <f t="shared" si="3"/>
        <v>5</v>
      </c>
      <c r="C126">
        <f t="shared" si="4"/>
        <v>5</v>
      </c>
      <c r="D126" s="130">
        <f t="shared" si="5"/>
        <v>40304</v>
      </c>
      <c r="E126">
        <f>Yht5!AD10</f>
        <v>1009</v>
      </c>
    </row>
    <row r="127" spans="1:5" ht="18.75" x14ac:dyDescent="0.25">
      <c r="A127">
        <f>Kalenteri!A127</f>
        <v>40305</v>
      </c>
      <c r="B127">
        <f t="shared" si="3"/>
        <v>6</v>
      </c>
      <c r="C127">
        <f t="shared" si="4"/>
        <v>5</v>
      </c>
      <c r="D127" s="130">
        <f t="shared" si="5"/>
        <v>40305</v>
      </c>
      <c r="E127">
        <f>Yht5!AD11</f>
        <v>304</v>
      </c>
    </row>
    <row r="128" spans="1:5" ht="18.75" x14ac:dyDescent="0.25">
      <c r="A128">
        <f>Kalenteri!A128</f>
        <v>40306</v>
      </c>
      <c r="B128">
        <f t="shared" si="3"/>
        <v>7</v>
      </c>
      <c r="C128">
        <f t="shared" si="4"/>
        <v>5</v>
      </c>
      <c r="D128" s="130">
        <f t="shared" si="5"/>
        <v>40306</v>
      </c>
      <c r="E128">
        <f>Yht5!AD12</f>
        <v>840</v>
      </c>
    </row>
    <row r="129" spans="1:5" ht="18.75" x14ac:dyDescent="0.25">
      <c r="A129">
        <f>Kalenteri!A129</f>
        <v>40307</v>
      </c>
      <c r="B129">
        <f t="shared" ref="B129:B192" si="6">WEEKDAY(A129)</f>
        <v>1</v>
      </c>
      <c r="C129">
        <f t="shared" ref="C129:C192" si="7">MONTH(A129)</f>
        <v>5</v>
      </c>
      <c r="D129" s="130">
        <f t="shared" ref="D129:D192" si="8">+A129</f>
        <v>40307</v>
      </c>
      <c r="E129">
        <f>Yht5!AD13</f>
        <v>1165</v>
      </c>
    </row>
    <row r="130" spans="1:5" ht="18.75" x14ac:dyDescent="0.25">
      <c r="A130">
        <f>Kalenteri!A130</f>
        <v>40308</v>
      </c>
      <c r="B130">
        <f t="shared" si="6"/>
        <v>2</v>
      </c>
      <c r="C130">
        <f t="shared" si="7"/>
        <v>5</v>
      </c>
      <c r="D130" s="130">
        <f t="shared" si="8"/>
        <v>40308</v>
      </c>
      <c r="E130">
        <f>Yht5!AD14</f>
        <v>434</v>
      </c>
    </row>
    <row r="131" spans="1:5" ht="18.75" x14ac:dyDescent="0.25">
      <c r="A131">
        <f>Kalenteri!A131</f>
        <v>40309</v>
      </c>
      <c r="B131">
        <f t="shared" si="6"/>
        <v>3</v>
      </c>
      <c r="C131">
        <f t="shared" si="7"/>
        <v>5</v>
      </c>
      <c r="D131" s="130">
        <f t="shared" si="8"/>
        <v>40309</v>
      </c>
      <c r="E131">
        <f>Yht5!AD15</f>
        <v>1203</v>
      </c>
    </row>
    <row r="132" spans="1:5" ht="18.75" x14ac:dyDescent="0.25">
      <c r="A132">
        <f>Kalenteri!A132</f>
        <v>40310</v>
      </c>
      <c r="B132">
        <f t="shared" si="6"/>
        <v>4</v>
      </c>
      <c r="C132">
        <f t="shared" si="7"/>
        <v>5</v>
      </c>
      <c r="D132" s="130">
        <f t="shared" si="8"/>
        <v>40310</v>
      </c>
      <c r="E132">
        <f>Yht5!AD16</f>
        <v>1177</v>
      </c>
    </row>
    <row r="133" spans="1:5" ht="18.75" x14ac:dyDescent="0.25">
      <c r="A133">
        <f>Kalenteri!A133</f>
        <v>40311</v>
      </c>
      <c r="B133">
        <f t="shared" si="6"/>
        <v>5</v>
      </c>
      <c r="C133">
        <f t="shared" si="7"/>
        <v>5</v>
      </c>
      <c r="D133" s="130">
        <f t="shared" si="8"/>
        <v>40311</v>
      </c>
      <c r="E133">
        <f>Yht5!AD17</f>
        <v>3862</v>
      </c>
    </row>
    <row r="134" spans="1:5" ht="18.75" x14ac:dyDescent="0.25">
      <c r="A134">
        <f>Kalenteri!A134</f>
        <v>40312</v>
      </c>
      <c r="B134">
        <f t="shared" si="6"/>
        <v>6</v>
      </c>
      <c r="C134">
        <f t="shared" si="7"/>
        <v>5</v>
      </c>
      <c r="D134" s="130">
        <f t="shared" si="8"/>
        <v>40312</v>
      </c>
      <c r="E134">
        <f>Yht5!AD18</f>
        <v>3496</v>
      </c>
    </row>
    <row r="135" spans="1:5" ht="18.75" x14ac:dyDescent="0.25">
      <c r="A135">
        <f>Kalenteri!A135</f>
        <v>40313</v>
      </c>
      <c r="B135">
        <f t="shared" si="6"/>
        <v>7</v>
      </c>
      <c r="C135">
        <f t="shared" si="7"/>
        <v>5</v>
      </c>
      <c r="D135" s="130">
        <f t="shared" si="8"/>
        <v>40313</v>
      </c>
      <c r="E135">
        <f>Yht5!AD19</f>
        <v>4647</v>
      </c>
    </row>
    <row r="136" spans="1:5" ht="18.75" x14ac:dyDescent="0.25">
      <c r="A136">
        <f>Kalenteri!A136</f>
        <v>40314</v>
      </c>
      <c r="B136">
        <f t="shared" si="6"/>
        <v>1</v>
      </c>
      <c r="C136">
        <f t="shared" si="7"/>
        <v>5</v>
      </c>
      <c r="D136" s="130">
        <f t="shared" si="8"/>
        <v>40314</v>
      </c>
      <c r="E136">
        <f>Yht5!AD20</f>
        <v>2868</v>
      </c>
    </row>
    <row r="137" spans="1:5" ht="18.75" x14ac:dyDescent="0.25">
      <c r="A137">
        <f>Kalenteri!A137</f>
        <v>40315</v>
      </c>
      <c r="B137">
        <f t="shared" si="6"/>
        <v>2</v>
      </c>
      <c r="C137">
        <f t="shared" si="7"/>
        <v>5</v>
      </c>
      <c r="D137" s="130">
        <f t="shared" si="8"/>
        <v>40315</v>
      </c>
      <c r="E137">
        <f>Yht5!AD21</f>
        <v>1238</v>
      </c>
    </row>
    <row r="138" spans="1:5" ht="18.75" x14ac:dyDescent="0.25">
      <c r="A138">
        <f>Kalenteri!A138</f>
        <v>40316</v>
      </c>
      <c r="B138">
        <f t="shared" si="6"/>
        <v>3</v>
      </c>
      <c r="C138">
        <f t="shared" si="7"/>
        <v>5</v>
      </c>
      <c r="D138" s="130">
        <f t="shared" si="8"/>
        <v>40316</v>
      </c>
      <c r="E138">
        <f>Yht5!AD22</f>
        <v>1600</v>
      </c>
    </row>
    <row r="139" spans="1:5" ht="18.75" x14ac:dyDescent="0.25">
      <c r="A139">
        <f>Kalenteri!A139</f>
        <v>40317</v>
      </c>
      <c r="B139">
        <f t="shared" si="6"/>
        <v>4</v>
      </c>
      <c r="C139">
        <f t="shared" si="7"/>
        <v>5</v>
      </c>
      <c r="D139" s="130">
        <f t="shared" si="8"/>
        <v>40317</v>
      </c>
      <c r="E139">
        <f>Yht5!AD23</f>
        <v>1918</v>
      </c>
    </row>
    <row r="140" spans="1:5" ht="18.75" x14ac:dyDescent="0.25">
      <c r="A140">
        <f>Kalenteri!A140</f>
        <v>40318</v>
      </c>
      <c r="B140">
        <f t="shared" si="6"/>
        <v>5</v>
      </c>
      <c r="C140">
        <f t="shared" si="7"/>
        <v>5</v>
      </c>
      <c r="D140" s="130">
        <f t="shared" si="8"/>
        <v>40318</v>
      </c>
      <c r="E140">
        <f>Yht5!AD24</f>
        <v>2226</v>
      </c>
    </row>
    <row r="141" spans="1:5" ht="18.75" x14ac:dyDescent="0.25">
      <c r="A141">
        <f>Kalenteri!A141</f>
        <v>40319</v>
      </c>
      <c r="B141">
        <f t="shared" si="6"/>
        <v>6</v>
      </c>
      <c r="C141">
        <f t="shared" si="7"/>
        <v>5</v>
      </c>
      <c r="D141" s="130">
        <f t="shared" si="8"/>
        <v>40319</v>
      </c>
      <c r="E141">
        <f>Yht5!AD25</f>
        <v>1648</v>
      </c>
    </row>
    <row r="142" spans="1:5" ht="18.75" x14ac:dyDescent="0.25">
      <c r="A142">
        <f>Kalenteri!A142</f>
        <v>40320</v>
      </c>
      <c r="B142">
        <f t="shared" si="6"/>
        <v>7</v>
      </c>
      <c r="C142">
        <f t="shared" si="7"/>
        <v>5</v>
      </c>
      <c r="D142" s="130">
        <f t="shared" si="8"/>
        <v>40320</v>
      </c>
      <c r="E142">
        <f>Yht5!AD26</f>
        <v>4804</v>
      </c>
    </row>
    <row r="143" spans="1:5" ht="18.75" x14ac:dyDescent="0.25">
      <c r="A143">
        <f>Kalenteri!A143</f>
        <v>40321</v>
      </c>
      <c r="B143">
        <f t="shared" si="6"/>
        <v>1</v>
      </c>
      <c r="C143">
        <f t="shared" si="7"/>
        <v>5</v>
      </c>
      <c r="D143" s="130">
        <f t="shared" si="8"/>
        <v>40321</v>
      </c>
      <c r="E143">
        <f>Yht5!AD27</f>
        <v>1672</v>
      </c>
    </row>
    <row r="144" spans="1:5" ht="18.75" x14ac:dyDescent="0.25">
      <c r="A144">
        <f>Kalenteri!A144</f>
        <v>40322</v>
      </c>
      <c r="B144">
        <f t="shared" si="6"/>
        <v>2</v>
      </c>
      <c r="C144">
        <f t="shared" si="7"/>
        <v>5</v>
      </c>
      <c r="D144" s="130">
        <f t="shared" si="8"/>
        <v>40322</v>
      </c>
      <c r="E144">
        <f>Yht5!AD28</f>
        <v>942</v>
      </c>
    </row>
    <row r="145" spans="1:5" ht="18.75" x14ac:dyDescent="0.25">
      <c r="A145">
        <f>Kalenteri!A145</f>
        <v>40323</v>
      </c>
      <c r="B145">
        <f t="shared" si="6"/>
        <v>3</v>
      </c>
      <c r="C145">
        <f t="shared" si="7"/>
        <v>5</v>
      </c>
      <c r="D145" s="130">
        <f t="shared" si="8"/>
        <v>40323</v>
      </c>
      <c r="E145">
        <f>Yht5!AD29</f>
        <v>3299</v>
      </c>
    </row>
    <row r="146" spans="1:5" ht="18.75" x14ac:dyDescent="0.25">
      <c r="A146">
        <f>Kalenteri!A146</f>
        <v>40324</v>
      </c>
      <c r="B146">
        <f t="shared" si="6"/>
        <v>4</v>
      </c>
      <c r="C146">
        <f t="shared" si="7"/>
        <v>5</v>
      </c>
      <c r="D146" s="130">
        <f t="shared" si="8"/>
        <v>40324</v>
      </c>
      <c r="E146">
        <f>Yht5!AD30</f>
        <v>2481</v>
      </c>
    </row>
    <row r="147" spans="1:5" ht="18.75" x14ac:dyDescent="0.25">
      <c r="A147">
        <f>Kalenteri!A147</f>
        <v>40325</v>
      </c>
      <c r="B147">
        <f t="shared" si="6"/>
        <v>5</v>
      </c>
      <c r="C147">
        <f t="shared" si="7"/>
        <v>5</v>
      </c>
      <c r="D147" s="130">
        <f t="shared" si="8"/>
        <v>40325</v>
      </c>
      <c r="E147">
        <f>Yht5!AD31</f>
        <v>1548</v>
      </c>
    </row>
    <row r="148" spans="1:5" ht="18.75" x14ac:dyDescent="0.25">
      <c r="A148">
        <f>Kalenteri!A148</f>
        <v>40326</v>
      </c>
      <c r="B148">
        <f t="shared" si="6"/>
        <v>6</v>
      </c>
      <c r="C148">
        <f t="shared" si="7"/>
        <v>5</v>
      </c>
      <c r="D148" s="130">
        <f t="shared" si="8"/>
        <v>40326</v>
      </c>
      <c r="E148">
        <f>Yht5!AD32</f>
        <v>2590</v>
      </c>
    </row>
    <row r="149" spans="1:5" ht="18.75" x14ac:dyDescent="0.25">
      <c r="A149">
        <f>Kalenteri!A149</f>
        <v>40327</v>
      </c>
      <c r="B149">
        <f t="shared" si="6"/>
        <v>7</v>
      </c>
      <c r="C149">
        <f t="shared" si="7"/>
        <v>5</v>
      </c>
      <c r="D149" s="130">
        <f t="shared" si="8"/>
        <v>40327</v>
      </c>
      <c r="E149">
        <f>Yht5!AD33</f>
        <v>1829</v>
      </c>
    </row>
    <row r="150" spans="1:5" ht="18.75" x14ac:dyDescent="0.25">
      <c r="A150">
        <f>Kalenteri!A150</f>
        <v>40328</v>
      </c>
      <c r="B150">
        <f t="shared" si="6"/>
        <v>1</v>
      </c>
      <c r="C150">
        <f t="shared" si="7"/>
        <v>5</v>
      </c>
      <c r="D150" s="130">
        <f t="shared" si="8"/>
        <v>40328</v>
      </c>
      <c r="E150">
        <f>Yht5!AD34</f>
        <v>2851</v>
      </c>
    </row>
    <row r="151" spans="1:5" ht="18.75" x14ac:dyDescent="0.25">
      <c r="A151">
        <f>Kalenteri!A151</f>
        <v>40329</v>
      </c>
      <c r="B151">
        <f t="shared" si="6"/>
        <v>2</v>
      </c>
      <c r="C151">
        <f t="shared" si="7"/>
        <v>5</v>
      </c>
      <c r="D151" s="130">
        <f t="shared" si="8"/>
        <v>40329</v>
      </c>
      <c r="E151">
        <f>Yht5!AD35</f>
        <v>1808</v>
      </c>
    </row>
    <row r="152" spans="1:5" ht="18.75" x14ac:dyDescent="0.25">
      <c r="A152">
        <f>Kalenteri!A152</f>
        <v>40330</v>
      </c>
      <c r="B152">
        <f t="shared" si="6"/>
        <v>3</v>
      </c>
      <c r="C152">
        <f t="shared" si="7"/>
        <v>6</v>
      </c>
      <c r="D152" s="130">
        <f t="shared" si="8"/>
        <v>40330</v>
      </c>
      <c r="E152">
        <f>Yht6!AD5</f>
        <v>3822</v>
      </c>
    </row>
    <row r="153" spans="1:5" ht="18.75" x14ac:dyDescent="0.25">
      <c r="A153">
        <f>Kalenteri!A153</f>
        <v>40331</v>
      </c>
      <c r="B153">
        <f t="shared" si="6"/>
        <v>4</v>
      </c>
      <c r="C153">
        <f t="shared" si="7"/>
        <v>6</v>
      </c>
      <c r="D153" s="130">
        <f t="shared" si="8"/>
        <v>40331</v>
      </c>
      <c r="E153">
        <f>Yht6!AD6</f>
        <v>3187</v>
      </c>
    </row>
    <row r="154" spans="1:5" ht="18.75" x14ac:dyDescent="0.25">
      <c r="A154">
        <f>Kalenteri!A154</f>
        <v>40332</v>
      </c>
      <c r="B154">
        <f t="shared" si="6"/>
        <v>5</v>
      </c>
      <c r="C154">
        <f t="shared" si="7"/>
        <v>6</v>
      </c>
      <c r="D154" s="130">
        <f t="shared" si="8"/>
        <v>40332</v>
      </c>
      <c r="E154">
        <f>Yht6!AD7</f>
        <v>2802</v>
      </c>
    </row>
    <row r="155" spans="1:5" ht="18.75" x14ac:dyDescent="0.25">
      <c r="A155">
        <f>Kalenteri!A155</f>
        <v>40333</v>
      </c>
      <c r="B155">
        <f t="shared" si="6"/>
        <v>6</v>
      </c>
      <c r="C155">
        <f t="shared" si="7"/>
        <v>6</v>
      </c>
      <c r="D155" s="130">
        <f t="shared" si="8"/>
        <v>40333</v>
      </c>
      <c r="E155">
        <f>Yht6!AD8</f>
        <v>2799</v>
      </c>
    </row>
    <row r="156" spans="1:5" ht="18.75" x14ac:dyDescent="0.25">
      <c r="A156">
        <f>Kalenteri!A156</f>
        <v>40334</v>
      </c>
      <c r="B156">
        <f t="shared" si="6"/>
        <v>7</v>
      </c>
      <c r="C156">
        <f t="shared" si="7"/>
        <v>6</v>
      </c>
      <c r="D156" s="130">
        <f t="shared" si="8"/>
        <v>40334</v>
      </c>
      <c r="E156">
        <f>Yht6!AD9</f>
        <v>4376</v>
      </c>
    </row>
    <row r="157" spans="1:5" ht="18.75" x14ac:dyDescent="0.25">
      <c r="A157">
        <f>Kalenteri!A157</f>
        <v>40335</v>
      </c>
      <c r="B157">
        <f t="shared" si="6"/>
        <v>1</v>
      </c>
      <c r="C157">
        <f t="shared" si="7"/>
        <v>6</v>
      </c>
      <c r="D157" s="130">
        <f t="shared" si="8"/>
        <v>40335</v>
      </c>
      <c r="E157">
        <f>Yht6!AD10</f>
        <v>4771</v>
      </c>
    </row>
    <row r="158" spans="1:5" ht="18.75" x14ac:dyDescent="0.25">
      <c r="A158">
        <f>Kalenteri!A158</f>
        <v>40336</v>
      </c>
      <c r="B158">
        <f t="shared" si="6"/>
        <v>2</v>
      </c>
      <c r="C158">
        <f t="shared" si="7"/>
        <v>6</v>
      </c>
      <c r="D158" s="130">
        <f t="shared" si="8"/>
        <v>40336</v>
      </c>
      <c r="E158">
        <f>Yht6!AD11</f>
        <v>2487</v>
      </c>
    </row>
    <row r="159" spans="1:5" ht="18.75" x14ac:dyDescent="0.25">
      <c r="A159">
        <f>Kalenteri!A159</f>
        <v>40337</v>
      </c>
      <c r="B159">
        <f t="shared" si="6"/>
        <v>3</v>
      </c>
      <c r="C159">
        <f t="shared" si="7"/>
        <v>6</v>
      </c>
      <c r="D159" s="130">
        <f t="shared" si="8"/>
        <v>40337</v>
      </c>
      <c r="E159">
        <f>Yht6!AD12</f>
        <v>2705</v>
      </c>
    </row>
    <row r="160" spans="1:5" ht="18.75" x14ac:dyDescent="0.25">
      <c r="A160">
        <f>Kalenteri!A160</f>
        <v>40338</v>
      </c>
      <c r="B160">
        <f t="shared" si="6"/>
        <v>4</v>
      </c>
      <c r="C160">
        <f t="shared" si="7"/>
        <v>6</v>
      </c>
      <c r="D160" s="130">
        <f t="shared" si="8"/>
        <v>40338</v>
      </c>
      <c r="E160">
        <f>Yht6!AD13</f>
        <v>3050</v>
      </c>
    </row>
    <row r="161" spans="1:5" ht="18.75" x14ac:dyDescent="0.25">
      <c r="A161">
        <f>Kalenteri!A161</f>
        <v>40339</v>
      </c>
      <c r="B161">
        <f t="shared" si="6"/>
        <v>5</v>
      </c>
      <c r="C161">
        <f t="shared" si="7"/>
        <v>6</v>
      </c>
      <c r="D161" s="130">
        <f t="shared" si="8"/>
        <v>40339</v>
      </c>
      <c r="E161">
        <f>Yht6!AD14</f>
        <v>3704</v>
      </c>
    </row>
    <row r="162" spans="1:5" ht="18.75" x14ac:dyDescent="0.25">
      <c r="A162">
        <f>Kalenteri!A162</f>
        <v>40340</v>
      </c>
      <c r="B162">
        <f t="shared" si="6"/>
        <v>6</v>
      </c>
      <c r="C162">
        <f t="shared" si="7"/>
        <v>6</v>
      </c>
      <c r="D162" s="130">
        <f t="shared" si="8"/>
        <v>40340</v>
      </c>
      <c r="E162">
        <f>Yht6!AD15</f>
        <v>1680</v>
      </c>
    </row>
    <row r="163" spans="1:5" ht="18.75" x14ac:dyDescent="0.25">
      <c r="A163">
        <f>Kalenteri!A163</f>
        <v>40341</v>
      </c>
      <c r="B163">
        <f t="shared" si="6"/>
        <v>7</v>
      </c>
      <c r="C163">
        <f t="shared" si="7"/>
        <v>6</v>
      </c>
      <c r="D163" s="130">
        <f t="shared" si="8"/>
        <v>40341</v>
      </c>
      <c r="E163">
        <f>Yht6!AD16</f>
        <v>1699</v>
      </c>
    </row>
    <row r="164" spans="1:5" ht="18.75" x14ac:dyDescent="0.25">
      <c r="A164">
        <f>Kalenteri!A164</f>
        <v>40342</v>
      </c>
      <c r="B164">
        <f t="shared" si="6"/>
        <v>1</v>
      </c>
      <c r="C164">
        <f t="shared" si="7"/>
        <v>6</v>
      </c>
      <c r="D164" s="130">
        <f t="shared" si="8"/>
        <v>40342</v>
      </c>
      <c r="E164">
        <f>Yht6!AD17</f>
        <v>1406</v>
      </c>
    </row>
    <row r="165" spans="1:5" ht="18.75" x14ac:dyDescent="0.25">
      <c r="A165">
        <f>Kalenteri!A165</f>
        <v>40343</v>
      </c>
      <c r="B165">
        <f t="shared" si="6"/>
        <v>2</v>
      </c>
      <c r="C165">
        <f t="shared" si="7"/>
        <v>6</v>
      </c>
      <c r="D165" s="130">
        <f t="shared" si="8"/>
        <v>40343</v>
      </c>
      <c r="E165">
        <f>Yht6!AD18</f>
        <v>2480</v>
      </c>
    </row>
    <row r="166" spans="1:5" ht="18.75" x14ac:dyDescent="0.25">
      <c r="A166">
        <f>Kalenteri!A166</f>
        <v>40344</v>
      </c>
      <c r="B166">
        <f t="shared" si="6"/>
        <v>3</v>
      </c>
      <c r="C166">
        <f t="shared" si="7"/>
        <v>6</v>
      </c>
      <c r="D166" s="130">
        <f t="shared" si="8"/>
        <v>40344</v>
      </c>
      <c r="E166">
        <f>Yht6!AD19</f>
        <v>2160</v>
      </c>
    </row>
    <row r="167" spans="1:5" ht="18.75" x14ac:dyDescent="0.25">
      <c r="A167">
        <f>Kalenteri!A167</f>
        <v>40345</v>
      </c>
      <c r="B167">
        <f t="shared" si="6"/>
        <v>4</v>
      </c>
      <c r="C167">
        <f t="shared" si="7"/>
        <v>6</v>
      </c>
      <c r="D167" s="130">
        <f t="shared" si="8"/>
        <v>40345</v>
      </c>
      <c r="E167">
        <f>Yht6!AD20</f>
        <v>3436</v>
      </c>
    </row>
    <row r="168" spans="1:5" ht="18.75" x14ac:dyDescent="0.25">
      <c r="A168">
        <f>Kalenteri!A168</f>
        <v>40346</v>
      </c>
      <c r="B168">
        <f t="shared" si="6"/>
        <v>5</v>
      </c>
      <c r="C168">
        <f t="shared" si="7"/>
        <v>6</v>
      </c>
      <c r="D168" s="130">
        <f t="shared" si="8"/>
        <v>40346</v>
      </c>
      <c r="E168">
        <f>Yht6!AD21</f>
        <v>3500</v>
      </c>
    </row>
    <row r="169" spans="1:5" ht="18.75" x14ac:dyDescent="0.25">
      <c r="A169">
        <f>Kalenteri!A169</f>
        <v>40347</v>
      </c>
      <c r="B169">
        <f t="shared" si="6"/>
        <v>6</v>
      </c>
      <c r="C169">
        <f t="shared" si="7"/>
        <v>6</v>
      </c>
      <c r="D169" s="130">
        <f t="shared" si="8"/>
        <v>40347</v>
      </c>
      <c r="E169">
        <f>Yht6!AD22</f>
        <v>2435</v>
      </c>
    </row>
    <row r="170" spans="1:5" ht="18.75" x14ac:dyDescent="0.25">
      <c r="A170">
        <f>Kalenteri!A170</f>
        <v>40348</v>
      </c>
      <c r="B170">
        <f t="shared" si="6"/>
        <v>7</v>
      </c>
      <c r="C170">
        <f t="shared" si="7"/>
        <v>6</v>
      </c>
      <c r="D170" s="130">
        <f t="shared" si="8"/>
        <v>40348</v>
      </c>
      <c r="E170">
        <f>Yht6!AD23</f>
        <v>4172</v>
      </c>
    </row>
    <row r="171" spans="1:5" ht="18.75" x14ac:dyDescent="0.25">
      <c r="A171">
        <f>Kalenteri!A171</f>
        <v>40349</v>
      </c>
      <c r="B171">
        <f t="shared" si="6"/>
        <v>1</v>
      </c>
      <c r="C171">
        <f t="shared" si="7"/>
        <v>6</v>
      </c>
      <c r="D171" s="130">
        <f t="shared" si="8"/>
        <v>40349</v>
      </c>
      <c r="E171">
        <f>Yht6!AD24</f>
        <v>5561</v>
      </c>
    </row>
    <row r="172" spans="1:5" ht="18.75" x14ac:dyDescent="0.25">
      <c r="A172">
        <f>Kalenteri!A172</f>
        <v>40350</v>
      </c>
      <c r="B172">
        <f t="shared" si="6"/>
        <v>2</v>
      </c>
      <c r="C172">
        <f t="shared" si="7"/>
        <v>6</v>
      </c>
      <c r="D172" s="130">
        <f t="shared" si="8"/>
        <v>40350</v>
      </c>
      <c r="E172">
        <f>Yht6!AD25</f>
        <v>2069</v>
      </c>
    </row>
    <row r="173" spans="1:5" ht="18.75" x14ac:dyDescent="0.25">
      <c r="A173">
        <f>Kalenteri!A173</f>
        <v>40351</v>
      </c>
      <c r="B173">
        <f t="shared" si="6"/>
        <v>3</v>
      </c>
      <c r="C173">
        <f t="shared" si="7"/>
        <v>6</v>
      </c>
      <c r="D173" s="130">
        <f t="shared" si="8"/>
        <v>40351</v>
      </c>
      <c r="E173">
        <f>Yht6!AD26</f>
        <v>3766</v>
      </c>
    </row>
    <row r="174" spans="1:5" ht="18.75" x14ac:dyDescent="0.25">
      <c r="A174">
        <f>Kalenteri!A174</f>
        <v>40352</v>
      </c>
      <c r="B174">
        <f t="shared" si="6"/>
        <v>4</v>
      </c>
      <c r="C174">
        <f t="shared" si="7"/>
        <v>6</v>
      </c>
      <c r="D174" s="130">
        <f t="shared" si="8"/>
        <v>40352</v>
      </c>
      <c r="E174">
        <f>Yht6!AD27</f>
        <v>3873</v>
      </c>
    </row>
    <row r="175" spans="1:5" ht="18.75" x14ac:dyDescent="0.25">
      <c r="A175">
        <f>Kalenteri!A175</f>
        <v>40353</v>
      </c>
      <c r="B175">
        <f t="shared" si="6"/>
        <v>5</v>
      </c>
      <c r="C175">
        <f t="shared" si="7"/>
        <v>6</v>
      </c>
      <c r="D175" s="130">
        <f t="shared" si="8"/>
        <v>40353</v>
      </c>
      <c r="E175">
        <f>Yht6!AD28</f>
        <v>1875</v>
      </c>
    </row>
    <row r="176" spans="1:5" ht="18.75" x14ac:dyDescent="0.25">
      <c r="A176">
        <f>Kalenteri!A176</f>
        <v>40354</v>
      </c>
      <c r="B176">
        <f t="shared" si="6"/>
        <v>6</v>
      </c>
      <c r="C176">
        <f t="shared" si="7"/>
        <v>6</v>
      </c>
      <c r="D176" s="130">
        <f t="shared" si="8"/>
        <v>40354</v>
      </c>
      <c r="E176">
        <f>Yht6!AD29</f>
        <v>995</v>
      </c>
    </row>
    <row r="177" spans="1:5" ht="18.75" x14ac:dyDescent="0.25">
      <c r="A177">
        <f>Kalenteri!A177</f>
        <v>40355</v>
      </c>
      <c r="B177">
        <f t="shared" si="6"/>
        <v>7</v>
      </c>
      <c r="C177">
        <f t="shared" si="7"/>
        <v>6</v>
      </c>
      <c r="D177" s="130">
        <f t="shared" si="8"/>
        <v>40355</v>
      </c>
      <c r="E177">
        <f>Yht6!AD30</f>
        <v>5288</v>
      </c>
    </row>
    <row r="178" spans="1:5" ht="18.75" x14ac:dyDescent="0.25">
      <c r="A178">
        <f>Kalenteri!A178</f>
        <v>40356</v>
      </c>
      <c r="B178">
        <f t="shared" si="6"/>
        <v>1</v>
      </c>
      <c r="C178">
        <f t="shared" si="7"/>
        <v>6</v>
      </c>
      <c r="D178" s="130">
        <f t="shared" si="8"/>
        <v>40356</v>
      </c>
      <c r="E178">
        <f>Yht6!AD31</f>
        <v>3880</v>
      </c>
    </row>
    <row r="179" spans="1:5" ht="18.75" x14ac:dyDescent="0.25">
      <c r="A179">
        <f>Kalenteri!A179</f>
        <v>40357</v>
      </c>
      <c r="B179">
        <f t="shared" si="6"/>
        <v>2</v>
      </c>
      <c r="C179">
        <f t="shared" si="7"/>
        <v>6</v>
      </c>
      <c r="D179" s="130">
        <f t="shared" si="8"/>
        <v>40357</v>
      </c>
      <c r="E179">
        <f>Yht6!AD32</f>
        <v>3203</v>
      </c>
    </row>
    <row r="180" spans="1:5" ht="18.75" x14ac:dyDescent="0.25">
      <c r="A180">
        <f>Kalenteri!A180</f>
        <v>40358</v>
      </c>
      <c r="B180">
        <f t="shared" si="6"/>
        <v>3</v>
      </c>
      <c r="C180">
        <f t="shared" si="7"/>
        <v>6</v>
      </c>
      <c r="D180" s="130">
        <f t="shared" si="8"/>
        <v>40358</v>
      </c>
      <c r="E180">
        <f>Yht6!AD33</f>
        <v>4763</v>
      </c>
    </row>
    <row r="181" spans="1:5" ht="18.75" x14ac:dyDescent="0.25">
      <c r="A181">
        <f>Kalenteri!A181</f>
        <v>40359</v>
      </c>
      <c r="B181">
        <f t="shared" si="6"/>
        <v>4</v>
      </c>
      <c r="C181">
        <f t="shared" si="7"/>
        <v>6</v>
      </c>
      <c r="D181" s="130">
        <f t="shared" si="8"/>
        <v>40359</v>
      </c>
      <c r="E181">
        <f>Yht6!AD34</f>
        <v>4412</v>
      </c>
    </row>
    <row r="182" spans="1:5" ht="18.75" x14ac:dyDescent="0.25">
      <c r="A182">
        <f>Kalenteri!A182</f>
        <v>40360</v>
      </c>
      <c r="B182">
        <f t="shared" si="6"/>
        <v>5</v>
      </c>
      <c r="C182">
        <f t="shared" si="7"/>
        <v>7</v>
      </c>
      <c r="D182" s="130">
        <f t="shared" si="8"/>
        <v>40360</v>
      </c>
      <c r="E182">
        <f>Yht7!AD5</f>
        <v>4445</v>
      </c>
    </row>
    <row r="183" spans="1:5" ht="18.75" x14ac:dyDescent="0.25">
      <c r="A183">
        <f>Kalenteri!A183</f>
        <v>40361</v>
      </c>
      <c r="B183">
        <f t="shared" si="6"/>
        <v>6</v>
      </c>
      <c r="C183">
        <f t="shared" si="7"/>
        <v>7</v>
      </c>
      <c r="D183" s="130">
        <f t="shared" si="8"/>
        <v>40361</v>
      </c>
      <c r="E183">
        <f>Yht7!AD6</f>
        <v>3458</v>
      </c>
    </row>
    <row r="184" spans="1:5" ht="18.75" x14ac:dyDescent="0.25">
      <c r="A184">
        <f>Kalenteri!A184</f>
        <v>40362</v>
      </c>
      <c r="B184">
        <f t="shared" si="6"/>
        <v>7</v>
      </c>
      <c r="C184">
        <f t="shared" si="7"/>
        <v>7</v>
      </c>
      <c r="D184" s="130">
        <f t="shared" si="8"/>
        <v>40362</v>
      </c>
      <c r="E184">
        <f>Yht7!AD7</f>
        <v>5533</v>
      </c>
    </row>
    <row r="185" spans="1:5" ht="18.75" x14ac:dyDescent="0.25">
      <c r="A185">
        <f>Kalenteri!A185</f>
        <v>40363</v>
      </c>
      <c r="B185">
        <f t="shared" si="6"/>
        <v>1</v>
      </c>
      <c r="C185">
        <f t="shared" si="7"/>
        <v>7</v>
      </c>
      <c r="D185" s="130">
        <f t="shared" si="8"/>
        <v>40363</v>
      </c>
      <c r="E185">
        <f>Yht7!AD8</f>
        <v>4333</v>
      </c>
    </row>
    <row r="186" spans="1:5" ht="18.75" x14ac:dyDescent="0.25">
      <c r="A186">
        <f>Kalenteri!A186</f>
        <v>40364</v>
      </c>
      <c r="B186">
        <f t="shared" si="6"/>
        <v>2</v>
      </c>
      <c r="C186">
        <f t="shared" si="7"/>
        <v>7</v>
      </c>
      <c r="D186" s="130">
        <f t="shared" si="8"/>
        <v>40364</v>
      </c>
      <c r="E186">
        <f>Yht7!AD9</f>
        <v>3952</v>
      </c>
    </row>
    <row r="187" spans="1:5" ht="18.75" x14ac:dyDescent="0.25">
      <c r="A187">
        <f>Kalenteri!A187</f>
        <v>40365</v>
      </c>
      <c r="B187">
        <f t="shared" si="6"/>
        <v>3</v>
      </c>
      <c r="C187">
        <f t="shared" si="7"/>
        <v>7</v>
      </c>
      <c r="D187" s="130">
        <f t="shared" si="8"/>
        <v>40365</v>
      </c>
      <c r="E187">
        <f>Yht7!AD10</f>
        <v>4639</v>
      </c>
    </row>
    <row r="188" spans="1:5" ht="18.75" x14ac:dyDescent="0.25">
      <c r="A188">
        <f>Kalenteri!A188</f>
        <v>40366</v>
      </c>
      <c r="B188">
        <f t="shared" si="6"/>
        <v>4</v>
      </c>
      <c r="C188">
        <f t="shared" si="7"/>
        <v>7</v>
      </c>
      <c r="D188" s="130">
        <f t="shared" si="8"/>
        <v>40366</v>
      </c>
      <c r="E188">
        <f>Yht7!AD11</f>
        <v>4107</v>
      </c>
    </row>
    <row r="189" spans="1:5" ht="18.75" x14ac:dyDescent="0.25">
      <c r="A189">
        <f>Kalenteri!A189</f>
        <v>40367</v>
      </c>
      <c r="B189">
        <f t="shared" si="6"/>
        <v>5</v>
      </c>
      <c r="C189">
        <f t="shared" si="7"/>
        <v>7</v>
      </c>
      <c r="D189" s="130">
        <f t="shared" si="8"/>
        <v>40367</v>
      </c>
      <c r="E189">
        <f>Yht7!AD12</f>
        <v>3720</v>
      </c>
    </row>
    <row r="190" spans="1:5" ht="18.75" x14ac:dyDescent="0.25">
      <c r="A190">
        <f>Kalenteri!A190</f>
        <v>40368</v>
      </c>
      <c r="B190">
        <f t="shared" si="6"/>
        <v>6</v>
      </c>
      <c r="C190">
        <f t="shared" si="7"/>
        <v>7</v>
      </c>
      <c r="D190" s="130">
        <f t="shared" si="8"/>
        <v>40368</v>
      </c>
      <c r="E190">
        <f>Yht7!AD13</f>
        <v>4067</v>
      </c>
    </row>
    <row r="191" spans="1:5" ht="18.75" x14ac:dyDescent="0.25">
      <c r="A191">
        <f>Kalenteri!A191</f>
        <v>40369</v>
      </c>
      <c r="B191">
        <f t="shared" si="6"/>
        <v>7</v>
      </c>
      <c r="C191">
        <f t="shared" si="7"/>
        <v>7</v>
      </c>
      <c r="D191" s="130">
        <f t="shared" si="8"/>
        <v>40369</v>
      </c>
      <c r="E191">
        <f>Yht7!AD14</f>
        <v>4197</v>
      </c>
    </row>
    <row r="192" spans="1:5" ht="18.75" x14ac:dyDescent="0.25">
      <c r="A192">
        <f>Kalenteri!A192</f>
        <v>40370</v>
      </c>
      <c r="B192">
        <f t="shared" si="6"/>
        <v>1</v>
      </c>
      <c r="C192">
        <f t="shared" si="7"/>
        <v>7</v>
      </c>
      <c r="D192" s="130">
        <f t="shared" si="8"/>
        <v>40370</v>
      </c>
      <c r="E192">
        <f>Yht7!AD15</f>
        <v>2773</v>
      </c>
    </row>
    <row r="193" spans="1:5" ht="18.75" x14ac:dyDescent="0.25">
      <c r="A193">
        <f>Kalenteri!A193</f>
        <v>40371</v>
      </c>
      <c r="B193">
        <f t="shared" ref="B193:B256" si="9">WEEKDAY(A193)</f>
        <v>2</v>
      </c>
      <c r="C193">
        <f t="shared" ref="C193:C256" si="10">MONTH(A193)</f>
        <v>7</v>
      </c>
      <c r="D193" s="130">
        <f t="shared" ref="D193:D256" si="11">+A193</f>
        <v>40371</v>
      </c>
      <c r="E193">
        <f>Yht7!AD16</f>
        <v>2874</v>
      </c>
    </row>
    <row r="194" spans="1:5" ht="18.75" x14ac:dyDescent="0.25">
      <c r="A194">
        <f>Kalenteri!A194</f>
        <v>40372</v>
      </c>
      <c r="B194">
        <f t="shared" si="9"/>
        <v>3</v>
      </c>
      <c r="C194">
        <f t="shared" si="10"/>
        <v>7</v>
      </c>
      <c r="D194" s="130">
        <f t="shared" si="11"/>
        <v>40372</v>
      </c>
      <c r="E194">
        <f>Yht7!AD17</f>
        <v>3226</v>
      </c>
    </row>
    <row r="195" spans="1:5" ht="18.75" x14ac:dyDescent="0.25">
      <c r="A195">
        <f>Kalenteri!A195</f>
        <v>40373</v>
      </c>
      <c r="B195">
        <f t="shared" si="9"/>
        <v>4</v>
      </c>
      <c r="C195">
        <f t="shared" si="10"/>
        <v>7</v>
      </c>
      <c r="D195" s="130">
        <f t="shared" si="11"/>
        <v>40373</v>
      </c>
      <c r="E195">
        <f>Yht7!AD18</f>
        <v>3291</v>
      </c>
    </row>
    <row r="196" spans="1:5" ht="18.75" x14ac:dyDescent="0.25">
      <c r="A196">
        <f>Kalenteri!A196</f>
        <v>40374</v>
      </c>
      <c r="B196">
        <f t="shared" si="9"/>
        <v>5</v>
      </c>
      <c r="C196">
        <f t="shared" si="10"/>
        <v>7</v>
      </c>
      <c r="D196" s="130">
        <f t="shared" si="11"/>
        <v>40374</v>
      </c>
      <c r="E196">
        <f>Yht7!AD19</f>
        <v>2981</v>
      </c>
    </row>
    <row r="197" spans="1:5" ht="18.75" x14ac:dyDescent="0.25">
      <c r="A197">
        <f>Kalenteri!A197</f>
        <v>40375</v>
      </c>
      <c r="B197">
        <f t="shared" si="9"/>
        <v>6</v>
      </c>
      <c r="C197">
        <f t="shared" si="10"/>
        <v>7</v>
      </c>
      <c r="D197" s="130">
        <f t="shared" si="11"/>
        <v>40375</v>
      </c>
      <c r="E197">
        <f>Yht7!AD20</f>
        <v>3866</v>
      </c>
    </row>
    <row r="198" spans="1:5" ht="18.75" x14ac:dyDescent="0.25">
      <c r="A198">
        <f>Kalenteri!A198</f>
        <v>40376</v>
      </c>
      <c r="B198">
        <f t="shared" si="9"/>
        <v>7</v>
      </c>
      <c r="C198">
        <f t="shared" si="10"/>
        <v>7</v>
      </c>
      <c r="D198" s="130">
        <f t="shared" si="11"/>
        <v>40376</v>
      </c>
      <c r="E198">
        <f>Yht7!AD21</f>
        <v>4397</v>
      </c>
    </row>
    <row r="199" spans="1:5" ht="18.75" x14ac:dyDescent="0.25">
      <c r="A199">
        <f>Kalenteri!A199</f>
        <v>40377</v>
      </c>
      <c r="B199">
        <f t="shared" si="9"/>
        <v>1</v>
      </c>
      <c r="C199">
        <f t="shared" si="10"/>
        <v>7</v>
      </c>
      <c r="D199" s="130">
        <f t="shared" si="11"/>
        <v>40377</v>
      </c>
      <c r="E199">
        <f>Yht7!AD22</f>
        <v>4446</v>
      </c>
    </row>
    <row r="200" spans="1:5" ht="18.75" x14ac:dyDescent="0.25">
      <c r="A200">
        <f>Kalenteri!A200</f>
        <v>40378</v>
      </c>
      <c r="B200">
        <f t="shared" si="9"/>
        <v>2</v>
      </c>
      <c r="C200">
        <f t="shared" si="10"/>
        <v>7</v>
      </c>
      <c r="D200" s="130">
        <f t="shared" si="11"/>
        <v>40378</v>
      </c>
      <c r="E200">
        <f>Yht7!AD23</f>
        <v>5283</v>
      </c>
    </row>
    <row r="201" spans="1:5" ht="18.75" x14ac:dyDescent="0.25">
      <c r="A201">
        <f>Kalenteri!A201</f>
        <v>40379</v>
      </c>
      <c r="B201">
        <f t="shared" si="9"/>
        <v>3</v>
      </c>
      <c r="C201">
        <f t="shared" si="10"/>
        <v>7</v>
      </c>
      <c r="D201" s="130">
        <f t="shared" si="11"/>
        <v>40379</v>
      </c>
      <c r="E201">
        <f>Yht7!AD24</f>
        <v>5983</v>
      </c>
    </row>
    <row r="202" spans="1:5" ht="18.75" x14ac:dyDescent="0.25">
      <c r="A202">
        <f>Kalenteri!A202</f>
        <v>40380</v>
      </c>
      <c r="B202">
        <f t="shared" si="9"/>
        <v>4</v>
      </c>
      <c r="C202">
        <f t="shared" si="10"/>
        <v>7</v>
      </c>
      <c r="D202" s="130">
        <f t="shared" si="11"/>
        <v>40380</v>
      </c>
      <c r="E202">
        <f>Yht7!AD25</f>
        <v>5280</v>
      </c>
    </row>
    <row r="203" spans="1:5" ht="18.75" x14ac:dyDescent="0.25">
      <c r="A203">
        <f>Kalenteri!A203</f>
        <v>40381</v>
      </c>
      <c r="B203">
        <f t="shared" si="9"/>
        <v>5</v>
      </c>
      <c r="C203">
        <f t="shared" si="10"/>
        <v>7</v>
      </c>
      <c r="D203" s="130">
        <f t="shared" si="11"/>
        <v>40381</v>
      </c>
      <c r="E203">
        <f>Yht7!AD26</f>
        <v>4823</v>
      </c>
    </row>
    <row r="204" spans="1:5" ht="18.75" x14ac:dyDescent="0.25">
      <c r="A204">
        <f>Kalenteri!A204</f>
        <v>40382</v>
      </c>
      <c r="B204">
        <f t="shared" si="9"/>
        <v>6</v>
      </c>
      <c r="C204">
        <f t="shared" si="10"/>
        <v>7</v>
      </c>
      <c r="D204" s="130">
        <f t="shared" si="11"/>
        <v>40382</v>
      </c>
      <c r="E204">
        <f>Yht7!AD27</f>
        <v>4620</v>
      </c>
    </row>
    <row r="205" spans="1:5" ht="18.75" x14ac:dyDescent="0.25">
      <c r="A205">
        <f>Kalenteri!A205</f>
        <v>40383</v>
      </c>
      <c r="B205">
        <f t="shared" si="9"/>
        <v>7</v>
      </c>
      <c r="C205">
        <f t="shared" si="10"/>
        <v>7</v>
      </c>
      <c r="D205" s="130">
        <f t="shared" si="11"/>
        <v>40383</v>
      </c>
      <c r="E205">
        <f>Yht7!AD28</f>
        <v>3090</v>
      </c>
    </row>
    <row r="206" spans="1:5" ht="18.75" x14ac:dyDescent="0.25">
      <c r="A206">
        <f>Kalenteri!A206</f>
        <v>40384</v>
      </c>
      <c r="B206">
        <f t="shared" si="9"/>
        <v>1</v>
      </c>
      <c r="C206">
        <f t="shared" si="10"/>
        <v>7</v>
      </c>
      <c r="D206" s="130">
        <f t="shared" si="11"/>
        <v>40384</v>
      </c>
      <c r="E206">
        <f>Yht7!AD29</f>
        <v>4136</v>
      </c>
    </row>
    <row r="207" spans="1:5" ht="18.75" x14ac:dyDescent="0.25">
      <c r="A207">
        <f>Kalenteri!A207</f>
        <v>40385</v>
      </c>
      <c r="B207">
        <f t="shared" si="9"/>
        <v>2</v>
      </c>
      <c r="C207">
        <f t="shared" si="10"/>
        <v>7</v>
      </c>
      <c r="D207" s="130">
        <f t="shared" si="11"/>
        <v>40385</v>
      </c>
      <c r="E207">
        <f>Yht7!AD30</f>
        <v>4498</v>
      </c>
    </row>
    <row r="208" spans="1:5" ht="18.75" x14ac:dyDescent="0.25">
      <c r="A208">
        <f>Kalenteri!A208</f>
        <v>40386</v>
      </c>
      <c r="B208">
        <f t="shared" si="9"/>
        <v>3</v>
      </c>
      <c r="C208">
        <f t="shared" si="10"/>
        <v>7</v>
      </c>
      <c r="D208" s="130">
        <f t="shared" si="11"/>
        <v>40386</v>
      </c>
      <c r="E208">
        <f>Yht7!AD31</f>
        <v>3927</v>
      </c>
    </row>
    <row r="209" spans="1:5" ht="18.75" x14ac:dyDescent="0.25">
      <c r="A209">
        <f>Kalenteri!A209</f>
        <v>40387</v>
      </c>
      <c r="B209">
        <f t="shared" si="9"/>
        <v>4</v>
      </c>
      <c r="C209">
        <f t="shared" si="10"/>
        <v>7</v>
      </c>
      <c r="D209" s="130">
        <f t="shared" si="11"/>
        <v>40387</v>
      </c>
      <c r="E209">
        <f>Yht7!AD32</f>
        <v>6139</v>
      </c>
    </row>
    <row r="210" spans="1:5" ht="18.75" x14ac:dyDescent="0.25">
      <c r="A210">
        <f>Kalenteri!A210</f>
        <v>40388</v>
      </c>
      <c r="B210">
        <f t="shared" si="9"/>
        <v>5</v>
      </c>
      <c r="C210">
        <f t="shared" si="10"/>
        <v>7</v>
      </c>
      <c r="D210" s="130">
        <f t="shared" si="11"/>
        <v>40388</v>
      </c>
      <c r="E210">
        <f>Yht7!AD33</f>
        <v>3546</v>
      </c>
    </row>
    <row r="211" spans="1:5" ht="18.75" x14ac:dyDescent="0.25">
      <c r="A211">
        <f>Kalenteri!A211</f>
        <v>40389</v>
      </c>
      <c r="B211">
        <f t="shared" si="9"/>
        <v>6</v>
      </c>
      <c r="C211">
        <f t="shared" si="10"/>
        <v>7</v>
      </c>
      <c r="D211" s="130">
        <f t="shared" si="11"/>
        <v>40389</v>
      </c>
      <c r="E211">
        <f>Yht7!AD34</f>
        <v>4448</v>
      </c>
    </row>
    <row r="212" spans="1:5" ht="18.75" x14ac:dyDescent="0.25">
      <c r="A212">
        <f>Kalenteri!A212</f>
        <v>40390</v>
      </c>
      <c r="B212">
        <f t="shared" si="9"/>
        <v>7</v>
      </c>
      <c r="C212">
        <f t="shared" si="10"/>
        <v>7</v>
      </c>
      <c r="D212" s="130">
        <f t="shared" si="11"/>
        <v>40390</v>
      </c>
      <c r="E212">
        <f>Yht7!AD35</f>
        <v>5352</v>
      </c>
    </row>
    <row r="213" spans="1:5" ht="18.75" x14ac:dyDescent="0.25">
      <c r="A213">
        <f>Kalenteri!A213</f>
        <v>40391</v>
      </c>
      <c r="B213">
        <f t="shared" si="9"/>
        <v>1</v>
      </c>
      <c r="C213">
        <f t="shared" si="10"/>
        <v>8</v>
      </c>
      <c r="D213" s="130">
        <f t="shared" si="11"/>
        <v>40391</v>
      </c>
      <c r="E213">
        <f>Yht8!AD5</f>
        <v>3950</v>
      </c>
    </row>
    <row r="214" spans="1:5" ht="18.75" x14ac:dyDescent="0.25">
      <c r="A214">
        <f>Kalenteri!A214</f>
        <v>40392</v>
      </c>
      <c r="B214">
        <f t="shared" si="9"/>
        <v>2</v>
      </c>
      <c r="C214">
        <f t="shared" si="10"/>
        <v>8</v>
      </c>
      <c r="D214" s="130">
        <f t="shared" si="11"/>
        <v>40392</v>
      </c>
      <c r="E214">
        <f>Yht8!AD6</f>
        <v>4058</v>
      </c>
    </row>
    <row r="215" spans="1:5" ht="18.75" x14ac:dyDescent="0.25">
      <c r="A215">
        <f>Kalenteri!A215</f>
        <v>40393</v>
      </c>
      <c r="B215">
        <f t="shared" si="9"/>
        <v>3</v>
      </c>
      <c r="C215">
        <f t="shared" si="10"/>
        <v>8</v>
      </c>
      <c r="D215" s="130">
        <f t="shared" si="11"/>
        <v>40393</v>
      </c>
      <c r="E215">
        <f>Yht8!AD7</f>
        <v>4623</v>
      </c>
    </row>
    <row r="216" spans="1:5" ht="18.75" x14ac:dyDescent="0.25">
      <c r="A216">
        <f>Kalenteri!A216</f>
        <v>40394</v>
      </c>
      <c r="B216">
        <f t="shared" si="9"/>
        <v>4</v>
      </c>
      <c r="C216">
        <f t="shared" si="10"/>
        <v>8</v>
      </c>
      <c r="D216" s="130">
        <f t="shared" si="11"/>
        <v>40394</v>
      </c>
      <c r="E216">
        <f>Yht8!AD8</f>
        <v>3654</v>
      </c>
    </row>
    <row r="217" spans="1:5" ht="18.75" x14ac:dyDescent="0.25">
      <c r="A217">
        <f>Kalenteri!A217</f>
        <v>40395</v>
      </c>
      <c r="B217">
        <f t="shared" si="9"/>
        <v>5</v>
      </c>
      <c r="C217">
        <f t="shared" si="10"/>
        <v>8</v>
      </c>
      <c r="D217" s="130">
        <f t="shared" si="11"/>
        <v>40395</v>
      </c>
      <c r="E217">
        <f>Yht8!AD9</f>
        <v>3249</v>
      </c>
    </row>
    <row r="218" spans="1:5" ht="18.75" x14ac:dyDescent="0.25">
      <c r="A218">
        <f>Kalenteri!A218</f>
        <v>40396</v>
      </c>
      <c r="B218">
        <f t="shared" si="9"/>
        <v>6</v>
      </c>
      <c r="C218">
        <f t="shared" si="10"/>
        <v>8</v>
      </c>
      <c r="D218" s="130">
        <f t="shared" si="11"/>
        <v>40396</v>
      </c>
      <c r="E218">
        <f>Yht8!AD10</f>
        <v>3756</v>
      </c>
    </row>
    <row r="219" spans="1:5" ht="18.75" x14ac:dyDescent="0.25">
      <c r="A219">
        <f>Kalenteri!A219</f>
        <v>40397</v>
      </c>
      <c r="B219">
        <f t="shared" si="9"/>
        <v>7</v>
      </c>
      <c r="C219">
        <f t="shared" si="10"/>
        <v>8</v>
      </c>
      <c r="D219" s="130">
        <f t="shared" si="11"/>
        <v>40397</v>
      </c>
      <c r="E219">
        <f>Yht8!AD11</f>
        <v>4849</v>
      </c>
    </row>
    <row r="220" spans="1:5" ht="18.75" x14ac:dyDescent="0.25">
      <c r="A220">
        <f>Kalenteri!A220</f>
        <v>40398</v>
      </c>
      <c r="B220">
        <f t="shared" si="9"/>
        <v>1</v>
      </c>
      <c r="C220">
        <f t="shared" si="10"/>
        <v>8</v>
      </c>
      <c r="D220" s="130">
        <f t="shared" si="11"/>
        <v>40398</v>
      </c>
      <c r="E220">
        <f>Yht8!AD12</f>
        <v>2938</v>
      </c>
    </row>
    <row r="221" spans="1:5" ht="18.75" x14ac:dyDescent="0.25">
      <c r="A221">
        <f>Kalenteri!A221</f>
        <v>40399</v>
      </c>
      <c r="B221">
        <f t="shared" si="9"/>
        <v>2</v>
      </c>
      <c r="C221">
        <f t="shared" si="10"/>
        <v>8</v>
      </c>
      <c r="D221" s="130">
        <f t="shared" si="11"/>
        <v>40399</v>
      </c>
      <c r="E221">
        <f>Yht8!AD13</f>
        <v>2099</v>
      </c>
    </row>
    <row r="222" spans="1:5" ht="18.75" x14ac:dyDescent="0.25">
      <c r="A222">
        <f>Kalenteri!A222</f>
        <v>40400</v>
      </c>
      <c r="B222">
        <f t="shared" si="9"/>
        <v>3</v>
      </c>
      <c r="C222">
        <f t="shared" si="10"/>
        <v>8</v>
      </c>
      <c r="D222" s="130">
        <f t="shared" si="11"/>
        <v>40400</v>
      </c>
      <c r="E222">
        <f>Yht8!AD14</f>
        <v>1973</v>
      </c>
    </row>
    <row r="223" spans="1:5" ht="18.75" x14ac:dyDescent="0.25">
      <c r="A223">
        <f>Kalenteri!A223</f>
        <v>40401</v>
      </c>
      <c r="B223">
        <f t="shared" si="9"/>
        <v>4</v>
      </c>
      <c r="C223">
        <f t="shared" si="10"/>
        <v>8</v>
      </c>
      <c r="D223" s="130">
        <f t="shared" si="11"/>
        <v>40401</v>
      </c>
      <c r="E223">
        <f>Yht8!AD15</f>
        <v>2642</v>
      </c>
    </row>
    <row r="224" spans="1:5" ht="18.75" x14ac:dyDescent="0.25">
      <c r="A224">
        <f>Kalenteri!A224</f>
        <v>40402</v>
      </c>
      <c r="B224">
        <f t="shared" si="9"/>
        <v>5</v>
      </c>
      <c r="C224">
        <f t="shared" si="10"/>
        <v>8</v>
      </c>
      <c r="D224" s="130">
        <f t="shared" si="11"/>
        <v>40402</v>
      </c>
      <c r="E224">
        <f>Yht8!AD16</f>
        <v>2388</v>
      </c>
    </row>
    <row r="225" spans="1:5" ht="18.75" x14ac:dyDescent="0.25">
      <c r="A225">
        <f>Kalenteri!A225</f>
        <v>40403</v>
      </c>
      <c r="B225">
        <f t="shared" si="9"/>
        <v>6</v>
      </c>
      <c r="C225">
        <f t="shared" si="10"/>
        <v>8</v>
      </c>
      <c r="D225" s="130">
        <f t="shared" si="11"/>
        <v>40403</v>
      </c>
      <c r="E225">
        <f>Yht8!AD17</f>
        <v>2299</v>
      </c>
    </row>
    <row r="226" spans="1:5" ht="18.75" x14ac:dyDescent="0.25">
      <c r="A226">
        <f>Kalenteri!A226</f>
        <v>40404</v>
      </c>
      <c r="B226">
        <f t="shared" si="9"/>
        <v>7</v>
      </c>
      <c r="C226">
        <f t="shared" si="10"/>
        <v>8</v>
      </c>
      <c r="D226" s="130">
        <f t="shared" si="11"/>
        <v>40404</v>
      </c>
      <c r="E226">
        <f>Yht8!AD18</f>
        <v>2634</v>
      </c>
    </row>
    <row r="227" spans="1:5" ht="18.75" x14ac:dyDescent="0.25">
      <c r="A227">
        <f>Kalenteri!A227</f>
        <v>40405</v>
      </c>
      <c r="B227">
        <f t="shared" si="9"/>
        <v>1</v>
      </c>
      <c r="C227">
        <f t="shared" si="10"/>
        <v>8</v>
      </c>
      <c r="D227" s="130">
        <f t="shared" si="11"/>
        <v>40405</v>
      </c>
      <c r="E227">
        <f>Yht8!AD19</f>
        <v>2818</v>
      </c>
    </row>
    <row r="228" spans="1:5" ht="18.75" x14ac:dyDescent="0.25">
      <c r="A228">
        <f>Kalenteri!A228</f>
        <v>40406</v>
      </c>
      <c r="B228">
        <f t="shared" si="9"/>
        <v>2</v>
      </c>
      <c r="C228">
        <f t="shared" si="10"/>
        <v>8</v>
      </c>
      <c r="D228" s="130">
        <f t="shared" si="11"/>
        <v>40406</v>
      </c>
      <c r="E228">
        <f>Yht8!AD20</f>
        <v>3219</v>
      </c>
    </row>
    <row r="229" spans="1:5" ht="18.75" x14ac:dyDescent="0.25">
      <c r="A229">
        <f>Kalenteri!A229</f>
        <v>40407</v>
      </c>
      <c r="B229">
        <f t="shared" si="9"/>
        <v>3</v>
      </c>
      <c r="C229">
        <f t="shared" si="10"/>
        <v>8</v>
      </c>
      <c r="D229" s="130">
        <f t="shared" si="11"/>
        <v>40407</v>
      </c>
      <c r="E229">
        <f>Yht8!AD21</f>
        <v>1422</v>
      </c>
    </row>
    <row r="230" spans="1:5" ht="18.75" x14ac:dyDescent="0.25">
      <c r="A230">
        <f>Kalenteri!A230</f>
        <v>40408</v>
      </c>
      <c r="B230">
        <f t="shared" si="9"/>
        <v>4</v>
      </c>
      <c r="C230">
        <f t="shared" si="10"/>
        <v>8</v>
      </c>
      <c r="D230" s="130">
        <f t="shared" si="11"/>
        <v>40408</v>
      </c>
      <c r="E230">
        <f>Yht8!AD22</f>
        <v>811</v>
      </c>
    </row>
    <row r="231" spans="1:5" ht="18.75" x14ac:dyDescent="0.25">
      <c r="A231">
        <f>Kalenteri!A231</f>
        <v>40409</v>
      </c>
      <c r="B231">
        <f t="shared" si="9"/>
        <v>5</v>
      </c>
      <c r="C231">
        <f t="shared" si="10"/>
        <v>8</v>
      </c>
      <c r="D231" s="130">
        <f t="shared" si="11"/>
        <v>40409</v>
      </c>
      <c r="E231">
        <f>Yht8!AD23</f>
        <v>1452</v>
      </c>
    </row>
    <row r="232" spans="1:5" ht="18.75" x14ac:dyDescent="0.25">
      <c r="A232">
        <f>Kalenteri!A232</f>
        <v>40410</v>
      </c>
      <c r="B232">
        <f t="shared" si="9"/>
        <v>6</v>
      </c>
      <c r="C232">
        <f t="shared" si="10"/>
        <v>8</v>
      </c>
      <c r="D232" s="130">
        <f t="shared" si="11"/>
        <v>40410</v>
      </c>
      <c r="E232">
        <f>Yht8!AD24</f>
        <v>1567</v>
      </c>
    </row>
    <row r="233" spans="1:5" ht="18.75" x14ac:dyDescent="0.25">
      <c r="A233">
        <f>Kalenteri!A233</f>
        <v>40411</v>
      </c>
      <c r="B233">
        <f t="shared" si="9"/>
        <v>7</v>
      </c>
      <c r="C233">
        <f t="shared" si="10"/>
        <v>8</v>
      </c>
      <c r="D233" s="130">
        <f t="shared" si="11"/>
        <v>40411</v>
      </c>
      <c r="E233">
        <f>Yht8!AD25</f>
        <v>6389</v>
      </c>
    </row>
    <row r="234" spans="1:5" ht="18.75" x14ac:dyDescent="0.25">
      <c r="A234">
        <f>Kalenteri!A234</f>
        <v>40412</v>
      </c>
      <c r="B234">
        <f t="shared" si="9"/>
        <v>1</v>
      </c>
      <c r="C234">
        <f t="shared" si="10"/>
        <v>8</v>
      </c>
      <c r="D234" s="130">
        <f t="shared" si="11"/>
        <v>40412</v>
      </c>
      <c r="E234">
        <f>Yht8!AD26</f>
        <v>3228</v>
      </c>
    </row>
    <row r="235" spans="1:5" ht="18.75" x14ac:dyDescent="0.25">
      <c r="A235">
        <f>Kalenteri!A235</f>
        <v>40413</v>
      </c>
      <c r="B235">
        <f t="shared" si="9"/>
        <v>2</v>
      </c>
      <c r="C235">
        <f t="shared" si="10"/>
        <v>8</v>
      </c>
      <c r="D235" s="130">
        <f t="shared" si="11"/>
        <v>40413</v>
      </c>
      <c r="E235">
        <f>Yht8!AD27</f>
        <v>1023</v>
      </c>
    </row>
    <row r="236" spans="1:5" ht="18.75" x14ac:dyDescent="0.25">
      <c r="A236">
        <f>Kalenteri!A236</f>
        <v>40414</v>
      </c>
      <c r="B236">
        <f t="shared" si="9"/>
        <v>3</v>
      </c>
      <c r="C236">
        <f t="shared" si="10"/>
        <v>8</v>
      </c>
      <c r="D236" s="130">
        <f t="shared" si="11"/>
        <v>40414</v>
      </c>
      <c r="E236">
        <f>Yht8!AD28</f>
        <v>365</v>
      </c>
    </row>
    <row r="237" spans="1:5" ht="18.75" x14ac:dyDescent="0.25">
      <c r="A237">
        <f>Kalenteri!A237</f>
        <v>40415</v>
      </c>
      <c r="B237">
        <f t="shared" si="9"/>
        <v>4</v>
      </c>
      <c r="C237">
        <f t="shared" si="10"/>
        <v>8</v>
      </c>
      <c r="D237" s="130">
        <f t="shared" si="11"/>
        <v>40415</v>
      </c>
      <c r="E237">
        <f>Yht8!AD29</f>
        <v>625</v>
      </c>
    </row>
    <row r="238" spans="1:5" ht="18.75" x14ac:dyDescent="0.25">
      <c r="A238">
        <f>Kalenteri!A238</f>
        <v>40416</v>
      </c>
      <c r="B238">
        <f t="shared" si="9"/>
        <v>5</v>
      </c>
      <c r="C238">
        <f t="shared" si="10"/>
        <v>8</v>
      </c>
      <c r="D238" s="130">
        <f t="shared" si="11"/>
        <v>40416</v>
      </c>
      <c r="E238">
        <f>Yht8!AD30</f>
        <v>712</v>
      </c>
    </row>
    <row r="239" spans="1:5" ht="18.75" x14ac:dyDescent="0.25">
      <c r="A239">
        <f>Kalenteri!A239</f>
        <v>40417</v>
      </c>
      <c r="B239">
        <f t="shared" si="9"/>
        <v>6</v>
      </c>
      <c r="C239">
        <f t="shared" si="10"/>
        <v>8</v>
      </c>
      <c r="D239" s="130">
        <f t="shared" si="11"/>
        <v>40417</v>
      </c>
      <c r="E239">
        <f>Yht8!AD31</f>
        <v>734</v>
      </c>
    </row>
    <row r="240" spans="1:5" ht="18.75" x14ac:dyDescent="0.25">
      <c r="A240">
        <f>Kalenteri!A240</f>
        <v>40418</v>
      </c>
      <c r="B240">
        <f t="shared" si="9"/>
        <v>7</v>
      </c>
      <c r="C240">
        <f t="shared" si="10"/>
        <v>8</v>
      </c>
      <c r="D240" s="130">
        <f t="shared" si="11"/>
        <v>40418</v>
      </c>
      <c r="E240">
        <f>Yht8!AD32</f>
        <v>2112</v>
      </c>
    </row>
    <row r="241" spans="1:5" ht="18.75" x14ac:dyDescent="0.25">
      <c r="A241">
        <f>Kalenteri!A241</f>
        <v>40419</v>
      </c>
      <c r="B241">
        <f t="shared" si="9"/>
        <v>1</v>
      </c>
      <c r="C241">
        <f t="shared" si="10"/>
        <v>8</v>
      </c>
      <c r="D241" s="130">
        <f t="shared" si="11"/>
        <v>40419</v>
      </c>
      <c r="E241">
        <f>Yht8!AD33</f>
        <v>1096</v>
      </c>
    </row>
    <row r="242" spans="1:5" ht="18.75" x14ac:dyDescent="0.25">
      <c r="A242">
        <f>Kalenteri!A242</f>
        <v>40420</v>
      </c>
      <c r="B242">
        <f t="shared" si="9"/>
        <v>2</v>
      </c>
      <c r="C242">
        <f t="shared" si="10"/>
        <v>8</v>
      </c>
      <c r="D242" s="130">
        <f t="shared" si="11"/>
        <v>40420</v>
      </c>
      <c r="E242">
        <f>Yht8!AD34</f>
        <v>622</v>
      </c>
    </row>
    <row r="243" spans="1:5" ht="18.75" x14ac:dyDescent="0.25">
      <c r="A243">
        <f>Kalenteri!A243</f>
        <v>40421</v>
      </c>
      <c r="B243">
        <f t="shared" si="9"/>
        <v>3</v>
      </c>
      <c r="C243">
        <f t="shared" si="10"/>
        <v>8</v>
      </c>
      <c r="D243" s="130">
        <f t="shared" si="11"/>
        <v>40421</v>
      </c>
      <c r="E243">
        <f>Yht8!AD35</f>
        <v>442</v>
      </c>
    </row>
    <row r="244" spans="1:5" ht="18.75" x14ac:dyDescent="0.25">
      <c r="A244">
        <f>Kalenteri!A244</f>
        <v>40422</v>
      </c>
      <c r="B244">
        <f t="shared" si="9"/>
        <v>4</v>
      </c>
      <c r="C244">
        <f t="shared" si="10"/>
        <v>9</v>
      </c>
      <c r="D244" s="130">
        <f t="shared" si="11"/>
        <v>40422</v>
      </c>
      <c r="E244">
        <f>Yht9!AD5</f>
        <v>294</v>
      </c>
    </row>
    <row r="245" spans="1:5" ht="18.75" x14ac:dyDescent="0.25">
      <c r="A245">
        <f>Kalenteri!A245</f>
        <v>40423</v>
      </c>
      <c r="B245">
        <f t="shared" si="9"/>
        <v>5</v>
      </c>
      <c r="C245">
        <f t="shared" si="10"/>
        <v>9</v>
      </c>
      <c r="D245" s="130">
        <f t="shared" si="11"/>
        <v>40423</v>
      </c>
      <c r="E245">
        <f>Yht9!AD6</f>
        <v>573</v>
      </c>
    </row>
    <row r="246" spans="1:5" ht="18.75" x14ac:dyDescent="0.25">
      <c r="A246">
        <f>Kalenteri!A246</f>
        <v>40424</v>
      </c>
      <c r="B246">
        <f t="shared" si="9"/>
        <v>6</v>
      </c>
      <c r="C246">
        <f t="shared" si="10"/>
        <v>9</v>
      </c>
      <c r="D246" s="130">
        <f t="shared" si="11"/>
        <v>40424</v>
      </c>
      <c r="E246">
        <f>Yht9!AD7</f>
        <v>1865</v>
      </c>
    </row>
    <row r="247" spans="1:5" ht="18.75" x14ac:dyDescent="0.25">
      <c r="A247">
        <f>Kalenteri!A247</f>
        <v>40425</v>
      </c>
      <c r="B247">
        <f t="shared" si="9"/>
        <v>7</v>
      </c>
      <c r="C247">
        <f t="shared" si="10"/>
        <v>9</v>
      </c>
      <c r="D247" s="130">
        <f t="shared" si="11"/>
        <v>40425</v>
      </c>
      <c r="E247">
        <f>Yht9!AD8</f>
        <v>1384</v>
      </c>
    </row>
    <row r="248" spans="1:5" ht="18.75" x14ac:dyDescent="0.25">
      <c r="A248">
        <f>Kalenteri!A248</f>
        <v>40426</v>
      </c>
      <c r="B248">
        <f t="shared" si="9"/>
        <v>1</v>
      </c>
      <c r="C248">
        <f t="shared" si="10"/>
        <v>9</v>
      </c>
      <c r="D248" s="130">
        <f t="shared" si="11"/>
        <v>40426</v>
      </c>
      <c r="E248">
        <f>Yht9!AD9</f>
        <v>1417</v>
      </c>
    </row>
    <row r="249" spans="1:5" ht="18.75" x14ac:dyDescent="0.25">
      <c r="A249">
        <f>Kalenteri!A249</f>
        <v>40427</v>
      </c>
      <c r="B249">
        <f t="shared" si="9"/>
        <v>2</v>
      </c>
      <c r="C249">
        <f t="shared" si="10"/>
        <v>9</v>
      </c>
      <c r="D249" s="130">
        <f t="shared" si="11"/>
        <v>40427</v>
      </c>
      <c r="E249">
        <f>Yht9!AD10</f>
        <v>350</v>
      </c>
    </row>
    <row r="250" spans="1:5" ht="18.75" x14ac:dyDescent="0.25">
      <c r="A250">
        <f>Kalenteri!A250</f>
        <v>40428</v>
      </c>
      <c r="B250">
        <f t="shared" si="9"/>
        <v>3</v>
      </c>
      <c r="C250">
        <f t="shared" si="10"/>
        <v>9</v>
      </c>
      <c r="D250" s="130">
        <f t="shared" si="11"/>
        <v>40428</v>
      </c>
      <c r="E250">
        <f>Yht9!AD11</f>
        <v>411</v>
      </c>
    </row>
    <row r="251" spans="1:5" ht="18.75" x14ac:dyDescent="0.25">
      <c r="A251">
        <f>Kalenteri!A251</f>
        <v>40429</v>
      </c>
      <c r="B251">
        <f t="shared" si="9"/>
        <v>4</v>
      </c>
      <c r="C251">
        <f t="shared" si="10"/>
        <v>9</v>
      </c>
      <c r="D251" s="130">
        <f t="shared" si="11"/>
        <v>40429</v>
      </c>
      <c r="E251">
        <f>Yht9!AD12</f>
        <v>633</v>
      </c>
    </row>
    <row r="252" spans="1:5" ht="18.75" x14ac:dyDescent="0.25">
      <c r="A252">
        <f>Kalenteri!A252</f>
        <v>40430</v>
      </c>
      <c r="B252">
        <f t="shared" si="9"/>
        <v>5</v>
      </c>
      <c r="C252">
        <f t="shared" si="10"/>
        <v>9</v>
      </c>
      <c r="D252" s="130">
        <f t="shared" si="11"/>
        <v>40430</v>
      </c>
      <c r="E252">
        <f>Yht9!AD13</f>
        <v>447</v>
      </c>
    </row>
    <row r="253" spans="1:5" ht="18.75" x14ac:dyDescent="0.25">
      <c r="A253">
        <f>Kalenteri!A253</f>
        <v>40431</v>
      </c>
      <c r="B253">
        <f t="shared" si="9"/>
        <v>6</v>
      </c>
      <c r="C253">
        <f t="shared" si="10"/>
        <v>9</v>
      </c>
      <c r="D253" s="130">
        <f t="shared" si="11"/>
        <v>40431</v>
      </c>
      <c r="E253">
        <f>Yht9!AD14</f>
        <v>5966</v>
      </c>
    </row>
    <row r="254" spans="1:5" ht="18.75" x14ac:dyDescent="0.25">
      <c r="A254">
        <f>Kalenteri!A254</f>
        <v>40432</v>
      </c>
      <c r="B254">
        <f t="shared" si="9"/>
        <v>7</v>
      </c>
      <c r="C254">
        <f t="shared" si="10"/>
        <v>9</v>
      </c>
      <c r="D254" s="130">
        <f t="shared" si="11"/>
        <v>40432</v>
      </c>
      <c r="E254">
        <f>Yht9!AD15</f>
        <v>1145</v>
      </c>
    </row>
    <row r="255" spans="1:5" ht="18.75" x14ac:dyDescent="0.25">
      <c r="A255">
        <f>Kalenteri!A255</f>
        <v>40433</v>
      </c>
      <c r="B255">
        <f t="shared" si="9"/>
        <v>1</v>
      </c>
      <c r="C255">
        <f t="shared" si="10"/>
        <v>9</v>
      </c>
      <c r="D255" s="130">
        <f t="shared" si="11"/>
        <v>40433</v>
      </c>
      <c r="E255">
        <f>Yht9!AD16</f>
        <v>1134</v>
      </c>
    </row>
    <row r="256" spans="1:5" ht="18.75" x14ac:dyDescent="0.25">
      <c r="A256">
        <f>Kalenteri!A256</f>
        <v>40434</v>
      </c>
      <c r="B256">
        <f t="shared" si="9"/>
        <v>2</v>
      </c>
      <c r="C256">
        <f t="shared" si="10"/>
        <v>9</v>
      </c>
      <c r="D256" s="130">
        <f t="shared" si="11"/>
        <v>40434</v>
      </c>
      <c r="E256">
        <f>Yht9!AD17</f>
        <v>250</v>
      </c>
    </row>
    <row r="257" spans="1:5" ht="18.75" x14ac:dyDescent="0.25">
      <c r="A257">
        <f>Kalenteri!A257</f>
        <v>40435</v>
      </c>
      <c r="B257">
        <f t="shared" ref="B257:B320" si="12">WEEKDAY(A257)</f>
        <v>3</v>
      </c>
      <c r="C257">
        <f t="shared" ref="C257:C320" si="13">MONTH(A257)</f>
        <v>9</v>
      </c>
      <c r="D257" s="130">
        <f t="shared" ref="D257:D320" si="14">+A257</f>
        <v>40435</v>
      </c>
      <c r="E257">
        <f>Yht9!AD18</f>
        <v>268</v>
      </c>
    </row>
    <row r="258" spans="1:5" ht="18.75" x14ac:dyDescent="0.25">
      <c r="A258">
        <f>Kalenteri!A258</f>
        <v>40436</v>
      </c>
      <c r="B258">
        <f t="shared" si="12"/>
        <v>4</v>
      </c>
      <c r="C258">
        <f t="shared" si="13"/>
        <v>9</v>
      </c>
      <c r="D258" s="130">
        <f t="shared" si="14"/>
        <v>40436</v>
      </c>
      <c r="E258">
        <f>Yht9!AD19</f>
        <v>462</v>
      </c>
    </row>
    <row r="259" spans="1:5" ht="18.75" x14ac:dyDescent="0.25">
      <c r="A259">
        <f>Kalenteri!A259</f>
        <v>40437</v>
      </c>
      <c r="B259">
        <f t="shared" si="12"/>
        <v>5</v>
      </c>
      <c r="C259">
        <f t="shared" si="13"/>
        <v>9</v>
      </c>
      <c r="D259" s="130">
        <f t="shared" si="14"/>
        <v>40437</v>
      </c>
      <c r="E259">
        <f>Yht9!AD20</f>
        <v>450</v>
      </c>
    </row>
    <row r="260" spans="1:5" ht="18.75" x14ac:dyDescent="0.25">
      <c r="A260">
        <f>Kalenteri!A260</f>
        <v>40438</v>
      </c>
      <c r="B260">
        <f t="shared" si="12"/>
        <v>6</v>
      </c>
      <c r="C260">
        <f t="shared" si="13"/>
        <v>9</v>
      </c>
      <c r="D260" s="130">
        <f t="shared" si="14"/>
        <v>40438</v>
      </c>
      <c r="E260">
        <f>Yht9!AD21</f>
        <v>159</v>
      </c>
    </row>
    <row r="261" spans="1:5" ht="18.75" x14ac:dyDescent="0.25">
      <c r="A261">
        <f>Kalenteri!A261</f>
        <v>40439</v>
      </c>
      <c r="B261">
        <f t="shared" si="12"/>
        <v>7</v>
      </c>
      <c r="C261">
        <f t="shared" si="13"/>
        <v>9</v>
      </c>
      <c r="D261" s="130">
        <f t="shared" si="14"/>
        <v>40439</v>
      </c>
      <c r="E261">
        <f>Yht9!AD22</f>
        <v>753</v>
      </c>
    </row>
    <row r="262" spans="1:5" ht="18.75" x14ac:dyDescent="0.25">
      <c r="A262">
        <f>Kalenteri!A262</f>
        <v>40440</v>
      </c>
      <c r="B262">
        <f t="shared" si="12"/>
        <v>1</v>
      </c>
      <c r="C262">
        <f t="shared" si="13"/>
        <v>9</v>
      </c>
      <c r="D262" s="130">
        <f t="shared" si="14"/>
        <v>40440</v>
      </c>
      <c r="E262">
        <f>Yht9!AD23</f>
        <v>903</v>
      </c>
    </row>
    <row r="263" spans="1:5" ht="18.75" x14ac:dyDescent="0.25">
      <c r="A263">
        <f>Kalenteri!A263</f>
        <v>40441</v>
      </c>
      <c r="B263">
        <f t="shared" si="12"/>
        <v>2</v>
      </c>
      <c r="C263">
        <f t="shared" si="13"/>
        <v>9</v>
      </c>
      <c r="D263" s="130">
        <f t="shared" si="14"/>
        <v>40441</v>
      </c>
      <c r="E263">
        <f>Yht9!AD24</f>
        <v>163</v>
      </c>
    </row>
    <row r="264" spans="1:5" ht="18.75" x14ac:dyDescent="0.25">
      <c r="A264">
        <f>Kalenteri!A264</f>
        <v>40442</v>
      </c>
      <c r="B264">
        <f t="shared" si="12"/>
        <v>3</v>
      </c>
      <c r="C264">
        <f t="shared" si="13"/>
        <v>9</v>
      </c>
      <c r="D264" s="130">
        <f t="shared" si="14"/>
        <v>40442</v>
      </c>
      <c r="E264">
        <f>Yht9!AD25</f>
        <v>183</v>
      </c>
    </row>
    <row r="265" spans="1:5" ht="18.75" x14ac:dyDescent="0.25">
      <c r="A265">
        <f>Kalenteri!A265</f>
        <v>40443</v>
      </c>
      <c r="B265">
        <f t="shared" si="12"/>
        <v>4</v>
      </c>
      <c r="C265">
        <f t="shared" si="13"/>
        <v>9</v>
      </c>
      <c r="D265" s="130">
        <f t="shared" si="14"/>
        <v>40443</v>
      </c>
      <c r="E265">
        <f>Yht9!AD26</f>
        <v>154</v>
      </c>
    </row>
    <row r="266" spans="1:5" ht="18.75" x14ac:dyDescent="0.25">
      <c r="A266">
        <f>Kalenteri!A266</f>
        <v>40444</v>
      </c>
      <c r="B266">
        <f t="shared" si="12"/>
        <v>5</v>
      </c>
      <c r="C266">
        <f t="shared" si="13"/>
        <v>9</v>
      </c>
      <c r="D266" s="130">
        <f t="shared" si="14"/>
        <v>40444</v>
      </c>
      <c r="E266">
        <f>Yht9!AD27</f>
        <v>256</v>
      </c>
    </row>
    <row r="267" spans="1:5" ht="18.75" x14ac:dyDescent="0.25">
      <c r="A267">
        <f>Kalenteri!A267</f>
        <v>40445</v>
      </c>
      <c r="B267">
        <f t="shared" si="12"/>
        <v>6</v>
      </c>
      <c r="C267">
        <f t="shared" si="13"/>
        <v>9</v>
      </c>
      <c r="D267" s="130">
        <f t="shared" si="14"/>
        <v>40445</v>
      </c>
      <c r="E267">
        <f>Yht9!AD28</f>
        <v>272</v>
      </c>
    </row>
    <row r="268" spans="1:5" ht="18.75" x14ac:dyDescent="0.25">
      <c r="A268">
        <f>Kalenteri!A268</f>
        <v>40446</v>
      </c>
      <c r="B268">
        <f t="shared" si="12"/>
        <v>7</v>
      </c>
      <c r="C268">
        <f t="shared" si="13"/>
        <v>9</v>
      </c>
      <c r="D268" s="130">
        <f t="shared" si="14"/>
        <v>40446</v>
      </c>
      <c r="E268">
        <f>Yht9!AD29</f>
        <v>1538</v>
      </c>
    </row>
    <row r="269" spans="1:5" ht="18.75" x14ac:dyDescent="0.25">
      <c r="A269">
        <f>Kalenteri!A269</f>
        <v>40447</v>
      </c>
      <c r="B269">
        <f t="shared" si="12"/>
        <v>1</v>
      </c>
      <c r="C269">
        <f t="shared" si="13"/>
        <v>9</v>
      </c>
      <c r="D269" s="130">
        <f t="shared" si="14"/>
        <v>40447</v>
      </c>
      <c r="E269">
        <f>Yht9!AD30</f>
        <v>983</v>
      </c>
    </row>
    <row r="270" spans="1:5" ht="18.75" x14ac:dyDescent="0.25">
      <c r="A270">
        <f>Kalenteri!A270</f>
        <v>40448</v>
      </c>
      <c r="B270">
        <f t="shared" si="12"/>
        <v>2</v>
      </c>
      <c r="C270">
        <f t="shared" si="13"/>
        <v>9</v>
      </c>
      <c r="D270" s="130">
        <f t="shared" si="14"/>
        <v>40448</v>
      </c>
      <c r="E270">
        <f>Yht9!AD31</f>
        <v>211</v>
      </c>
    </row>
    <row r="271" spans="1:5" ht="18.75" x14ac:dyDescent="0.25">
      <c r="A271">
        <f>Kalenteri!A271</f>
        <v>40449</v>
      </c>
      <c r="B271">
        <f t="shared" si="12"/>
        <v>3</v>
      </c>
      <c r="C271">
        <f t="shared" si="13"/>
        <v>9</v>
      </c>
      <c r="D271" s="130">
        <f t="shared" si="14"/>
        <v>40449</v>
      </c>
      <c r="E271">
        <f>Yht9!AD32</f>
        <v>220</v>
      </c>
    </row>
    <row r="272" spans="1:5" ht="18.75" x14ac:dyDescent="0.25">
      <c r="A272">
        <f>Kalenteri!A272</f>
        <v>40450</v>
      </c>
      <c r="B272">
        <f t="shared" si="12"/>
        <v>4</v>
      </c>
      <c r="C272">
        <f t="shared" si="13"/>
        <v>9</v>
      </c>
      <c r="D272" s="130">
        <f t="shared" si="14"/>
        <v>40450</v>
      </c>
      <c r="E272">
        <f>Yht9!AD33</f>
        <v>952</v>
      </c>
    </row>
    <row r="273" spans="1:5" ht="18.75" x14ac:dyDescent="0.25">
      <c r="A273">
        <f>Kalenteri!A273</f>
        <v>40451</v>
      </c>
      <c r="B273">
        <f t="shared" si="12"/>
        <v>5</v>
      </c>
      <c r="C273">
        <f t="shared" si="13"/>
        <v>9</v>
      </c>
      <c r="D273" s="130">
        <f t="shared" si="14"/>
        <v>40451</v>
      </c>
      <c r="E273">
        <f>Yht9!AD34</f>
        <v>358</v>
      </c>
    </row>
    <row r="274" spans="1:5" ht="18.75" x14ac:dyDescent="0.25">
      <c r="A274">
        <f>Kalenteri!A274</f>
        <v>40452</v>
      </c>
      <c r="B274">
        <f t="shared" si="12"/>
        <v>6</v>
      </c>
      <c r="C274">
        <f t="shared" si="13"/>
        <v>10</v>
      </c>
      <c r="D274" s="130">
        <f t="shared" si="14"/>
        <v>40452</v>
      </c>
      <c r="E274">
        <f>Yht10!AD5</f>
        <v>385</v>
      </c>
    </row>
    <row r="275" spans="1:5" ht="18.75" x14ac:dyDescent="0.25">
      <c r="A275">
        <f>Kalenteri!A275</f>
        <v>40453</v>
      </c>
      <c r="B275">
        <f t="shared" si="12"/>
        <v>7</v>
      </c>
      <c r="C275">
        <f t="shared" si="13"/>
        <v>10</v>
      </c>
      <c r="D275" s="130">
        <f t="shared" si="14"/>
        <v>40453</v>
      </c>
      <c r="E275">
        <f>Yht10!AD6</f>
        <v>1136</v>
      </c>
    </row>
    <row r="276" spans="1:5" ht="18.75" x14ac:dyDescent="0.25">
      <c r="A276">
        <f>Kalenteri!A276</f>
        <v>40454</v>
      </c>
      <c r="B276">
        <f t="shared" si="12"/>
        <v>1</v>
      </c>
      <c r="C276">
        <f t="shared" si="13"/>
        <v>10</v>
      </c>
      <c r="D276" s="130">
        <f t="shared" si="14"/>
        <v>40454</v>
      </c>
      <c r="E276">
        <f>Yht10!AD7</f>
        <v>805</v>
      </c>
    </row>
    <row r="277" spans="1:5" ht="18.75" x14ac:dyDescent="0.25">
      <c r="A277">
        <f>Kalenteri!A277</f>
        <v>40455</v>
      </c>
      <c r="B277">
        <f t="shared" si="12"/>
        <v>2</v>
      </c>
      <c r="C277">
        <f t="shared" si="13"/>
        <v>10</v>
      </c>
      <c r="D277" s="130">
        <f t="shared" si="14"/>
        <v>40455</v>
      </c>
      <c r="E277">
        <f>Yht10!AD8</f>
        <v>3217</v>
      </c>
    </row>
    <row r="278" spans="1:5" ht="18.75" x14ac:dyDescent="0.25">
      <c r="A278">
        <f>Kalenteri!A278</f>
        <v>40456</v>
      </c>
      <c r="B278">
        <f t="shared" si="12"/>
        <v>3</v>
      </c>
      <c r="C278">
        <f t="shared" si="13"/>
        <v>10</v>
      </c>
      <c r="D278" s="130">
        <f t="shared" si="14"/>
        <v>40456</v>
      </c>
      <c r="E278">
        <f>Yht10!AD9</f>
        <v>233</v>
      </c>
    </row>
    <row r="279" spans="1:5" ht="18.75" x14ac:dyDescent="0.25">
      <c r="A279">
        <f>Kalenteri!A279</f>
        <v>40457</v>
      </c>
      <c r="B279">
        <f t="shared" si="12"/>
        <v>4</v>
      </c>
      <c r="C279">
        <f t="shared" si="13"/>
        <v>10</v>
      </c>
      <c r="D279" s="130">
        <f t="shared" si="14"/>
        <v>40457</v>
      </c>
      <c r="E279">
        <f>Yht10!AD10</f>
        <v>215</v>
      </c>
    </row>
    <row r="280" spans="1:5" ht="18.75" x14ac:dyDescent="0.25">
      <c r="A280">
        <f>Kalenteri!A280</f>
        <v>40458</v>
      </c>
      <c r="B280">
        <f t="shared" si="12"/>
        <v>5</v>
      </c>
      <c r="C280">
        <f t="shared" si="13"/>
        <v>10</v>
      </c>
      <c r="D280" s="130">
        <f t="shared" si="14"/>
        <v>40458</v>
      </c>
      <c r="E280">
        <f>Yht10!AD11</f>
        <v>235</v>
      </c>
    </row>
    <row r="281" spans="1:5" ht="18.75" x14ac:dyDescent="0.25">
      <c r="A281">
        <f>Kalenteri!A281</f>
        <v>40459</v>
      </c>
      <c r="B281">
        <f t="shared" si="12"/>
        <v>6</v>
      </c>
      <c r="C281">
        <f t="shared" si="13"/>
        <v>10</v>
      </c>
      <c r="D281" s="130">
        <f t="shared" si="14"/>
        <v>40459</v>
      </c>
      <c r="E281">
        <f>Yht10!AD12</f>
        <v>220</v>
      </c>
    </row>
    <row r="282" spans="1:5" ht="18.75" x14ac:dyDescent="0.25">
      <c r="A282">
        <f>Kalenteri!A282</f>
        <v>40460</v>
      </c>
      <c r="B282">
        <f t="shared" si="12"/>
        <v>7</v>
      </c>
      <c r="C282">
        <f t="shared" si="13"/>
        <v>10</v>
      </c>
      <c r="D282" s="130">
        <f t="shared" si="14"/>
        <v>40460</v>
      </c>
      <c r="E282">
        <f>Yht10!AD13</f>
        <v>899</v>
      </c>
    </row>
    <row r="283" spans="1:5" ht="18.75" x14ac:dyDescent="0.25">
      <c r="A283">
        <f>Kalenteri!A283</f>
        <v>40461</v>
      </c>
      <c r="B283">
        <f t="shared" si="12"/>
        <v>1</v>
      </c>
      <c r="C283">
        <f t="shared" si="13"/>
        <v>10</v>
      </c>
      <c r="D283" s="130">
        <f t="shared" si="14"/>
        <v>40461</v>
      </c>
      <c r="E283">
        <f>Yht10!AD14</f>
        <v>788</v>
      </c>
    </row>
    <row r="284" spans="1:5" ht="18.75" x14ac:dyDescent="0.25">
      <c r="A284">
        <f>Kalenteri!A284</f>
        <v>40462</v>
      </c>
      <c r="B284">
        <f t="shared" si="12"/>
        <v>2</v>
      </c>
      <c r="C284">
        <f t="shared" si="13"/>
        <v>10</v>
      </c>
      <c r="D284" s="130">
        <f t="shared" si="14"/>
        <v>40462</v>
      </c>
      <c r="E284">
        <f>Yht10!AD15</f>
        <v>156</v>
      </c>
    </row>
    <row r="285" spans="1:5" ht="18.75" x14ac:dyDescent="0.25">
      <c r="A285">
        <f>Kalenteri!A285</f>
        <v>40463</v>
      </c>
      <c r="B285">
        <f t="shared" si="12"/>
        <v>3</v>
      </c>
      <c r="C285">
        <f t="shared" si="13"/>
        <v>10</v>
      </c>
      <c r="D285" s="130">
        <f t="shared" si="14"/>
        <v>40463</v>
      </c>
      <c r="E285">
        <f>Yht10!AD16</f>
        <v>85</v>
      </c>
    </row>
    <row r="286" spans="1:5" ht="18.75" x14ac:dyDescent="0.25">
      <c r="A286">
        <f>Kalenteri!A286</f>
        <v>40464</v>
      </c>
      <c r="B286">
        <f t="shared" si="12"/>
        <v>4</v>
      </c>
      <c r="C286">
        <f t="shared" si="13"/>
        <v>10</v>
      </c>
      <c r="D286" s="130">
        <f t="shared" si="14"/>
        <v>40464</v>
      </c>
      <c r="E286">
        <f>Yht10!AD17</f>
        <v>286</v>
      </c>
    </row>
    <row r="287" spans="1:5" ht="18.75" x14ac:dyDescent="0.25">
      <c r="A287">
        <f>Kalenteri!A287</f>
        <v>40465</v>
      </c>
      <c r="B287">
        <f t="shared" si="12"/>
        <v>5</v>
      </c>
      <c r="C287">
        <f t="shared" si="13"/>
        <v>10</v>
      </c>
      <c r="D287" s="130">
        <f t="shared" si="14"/>
        <v>40465</v>
      </c>
      <c r="E287">
        <f>Yht10!AD18</f>
        <v>98</v>
      </c>
    </row>
    <row r="288" spans="1:5" ht="18.75" x14ac:dyDescent="0.25">
      <c r="A288">
        <f>Kalenteri!A288</f>
        <v>40466</v>
      </c>
      <c r="B288">
        <f t="shared" si="12"/>
        <v>6</v>
      </c>
      <c r="C288">
        <f t="shared" si="13"/>
        <v>10</v>
      </c>
      <c r="D288" s="130">
        <f t="shared" si="14"/>
        <v>40466</v>
      </c>
      <c r="E288">
        <f>Yht10!AD19</f>
        <v>235</v>
      </c>
    </row>
    <row r="289" spans="1:5" ht="18.75" x14ac:dyDescent="0.25">
      <c r="A289">
        <f>Kalenteri!A289</f>
        <v>40467</v>
      </c>
      <c r="B289">
        <f t="shared" si="12"/>
        <v>7</v>
      </c>
      <c r="C289">
        <f t="shared" si="13"/>
        <v>10</v>
      </c>
      <c r="D289" s="130">
        <f t="shared" si="14"/>
        <v>40467</v>
      </c>
      <c r="E289">
        <f>Yht10!AD20</f>
        <v>664</v>
      </c>
    </row>
    <row r="290" spans="1:5" ht="18.75" x14ac:dyDescent="0.25">
      <c r="A290">
        <f>Kalenteri!A290</f>
        <v>40468</v>
      </c>
      <c r="B290">
        <f t="shared" si="12"/>
        <v>1</v>
      </c>
      <c r="C290">
        <f t="shared" si="13"/>
        <v>10</v>
      </c>
      <c r="D290" s="130">
        <f t="shared" si="14"/>
        <v>40468</v>
      </c>
      <c r="E290">
        <f>Yht10!AD21</f>
        <v>547</v>
      </c>
    </row>
    <row r="291" spans="1:5" ht="18.75" x14ac:dyDescent="0.25">
      <c r="A291">
        <f>Kalenteri!A291</f>
        <v>40469</v>
      </c>
      <c r="B291">
        <f t="shared" si="12"/>
        <v>2</v>
      </c>
      <c r="C291">
        <f t="shared" si="13"/>
        <v>10</v>
      </c>
      <c r="D291" s="130">
        <f t="shared" si="14"/>
        <v>40469</v>
      </c>
      <c r="E291">
        <f>Yht10!AD22</f>
        <v>393</v>
      </c>
    </row>
    <row r="292" spans="1:5" ht="18.75" x14ac:dyDescent="0.25">
      <c r="A292">
        <f>Kalenteri!A292</f>
        <v>40470</v>
      </c>
      <c r="B292">
        <f t="shared" si="12"/>
        <v>3</v>
      </c>
      <c r="C292">
        <f t="shared" si="13"/>
        <v>10</v>
      </c>
      <c r="D292" s="130">
        <f t="shared" si="14"/>
        <v>40470</v>
      </c>
      <c r="E292">
        <f>Yht10!AD23</f>
        <v>312</v>
      </c>
    </row>
    <row r="293" spans="1:5" ht="18.75" x14ac:dyDescent="0.25">
      <c r="A293">
        <f>Kalenteri!A293</f>
        <v>40471</v>
      </c>
      <c r="B293">
        <f t="shared" si="12"/>
        <v>4</v>
      </c>
      <c r="C293">
        <f t="shared" si="13"/>
        <v>10</v>
      </c>
      <c r="D293" s="130">
        <f t="shared" si="14"/>
        <v>40471</v>
      </c>
      <c r="E293">
        <f>Yht10!AD24</f>
        <v>145</v>
      </c>
    </row>
    <row r="294" spans="1:5" ht="18.75" x14ac:dyDescent="0.25">
      <c r="A294">
        <f>Kalenteri!A294</f>
        <v>40472</v>
      </c>
      <c r="B294">
        <f t="shared" si="12"/>
        <v>5</v>
      </c>
      <c r="C294">
        <f t="shared" si="13"/>
        <v>10</v>
      </c>
      <c r="D294" s="130">
        <f t="shared" si="14"/>
        <v>40472</v>
      </c>
      <c r="E294">
        <f>Yht10!AD25</f>
        <v>208</v>
      </c>
    </row>
    <row r="295" spans="1:5" ht="18.75" x14ac:dyDescent="0.25">
      <c r="A295">
        <f>Kalenteri!A295</f>
        <v>40473</v>
      </c>
      <c r="B295">
        <f t="shared" si="12"/>
        <v>6</v>
      </c>
      <c r="C295">
        <f t="shared" si="13"/>
        <v>10</v>
      </c>
      <c r="D295" s="130">
        <f t="shared" si="14"/>
        <v>40473</v>
      </c>
      <c r="E295">
        <f>Yht10!AD26</f>
        <v>334</v>
      </c>
    </row>
    <row r="296" spans="1:5" ht="18.75" x14ac:dyDescent="0.25">
      <c r="A296">
        <f>Kalenteri!A296</f>
        <v>40474</v>
      </c>
      <c r="B296">
        <f t="shared" si="12"/>
        <v>7</v>
      </c>
      <c r="C296">
        <f t="shared" si="13"/>
        <v>10</v>
      </c>
      <c r="D296" s="130">
        <f t="shared" si="14"/>
        <v>40474</v>
      </c>
      <c r="E296">
        <f>Yht10!AD27</f>
        <v>693</v>
      </c>
    </row>
    <row r="297" spans="1:5" ht="18.75" x14ac:dyDescent="0.25">
      <c r="A297">
        <f>Kalenteri!A297</f>
        <v>40475</v>
      </c>
      <c r="B297">
        <f t="shared" si="12"/>
        <v>1</v>
      </c>
      <c r="C297">
        <f t="shared" si="13"/>
        <v>10</v>
      </c>
      <c r="D297" s="130">
        <f t="shared" si="14"/>
        <v>40475</v>
      </c>
      <c r="E297">
        <f>Yht10!AD28</f>
        <v>277</v>
      </c>
    </row>
    <row r="298" spans="1:5" ht="18.75" x14ac:dyDescent="0.25">
      <c r="A298">
        <f>Kalenteri!A298</f>
        <v>40476</v>
      </c>
      <c r="B298">
        <f t="shared" si="12"/>
        <v>2</v>
      </c>
      <c r="C298">
        <f t="shared" si="13"/>
        <v>10</v>
      </c>
      <c r="D298" s="130">
        <f t="shared" si="14"/>
        <v>40476</v>
      </c>
      <c r="E298">
        <f>Yht10!AD29</f>
        <v>209</v>
      </c>
    </row>
    <row r="299" spans="1:5" ht="18.75" x14ac:dyDescent="0.25">
      <c r="A299">
        <f>Kalenteri!A299</f>
        <v>40477</v>
      </c>
      <c r="B299">
        <f t="shared" si="12"/>
        <v>3</v>
      </c>
      <c r="C299">
        <f t="shared" si="13"/>
        <v>10</v>
      </c>
      <c r="D299" s="130">
        <f t="shared" si="14"/>
        <v>40477</v>
      </c>
      <c r="E299">
        <f>Yht10!AD30</f>
        <v>193</v>
      </c>
    </row>
    <row r="300" spans="1:5" ht="18.75" x14ac:dyDescent="0.25">
      <c r="A300">
        <f>Kalenteri!A300</f>
        <v>40478</v>
      </c>
      <c r="B300">
        <f t="shared" si="12"/>
        <v>4</v>
      </c>
      <c r="C300">
        <f t="shared" si="13"/>
        <v>10</v>
      </c>
      <c r="D300" s="130">
        <f t="shared" si="14"/>
        <v>40478</v>
      </c>
      <c r="E300">
        <f>Yht10!AD31</f>
        <v>189</v>
      </c>
    </row>
    <row r="301" spans="1:5" ht="18.75" x14ac:dyDescent="0.25">
      <c r="A301">
        <f>Kalenteri!A301</f>
        <v>40479</v>
      </c>
      <c r="B301">
        <f t="shared" si="12"/>
        <v>5</v>
      </c>
      <c r="C301">
        <f t="shared" si="13"/>
        <v>10</v>
      </c>
      <c r="D301" s="130">
        <f t="shared" si="14"/>
        <v>40479</v>
      </c>
      <c r="E301">
        <f>Yht10!AD32</f>
        <v>103</v>
      </c>
    </row>
    <row r="302" spans="1:5" ht="18.75" x14ac:dyDescent="0.25">
      <c r="A302">
        <f>Kalenteri!A302</f>
        <v>40480</v>
      </c>
      <c r="B302">
        <f t="shared" si="12"/>
        <v>6</v>
      </c>
      <c r="C302">
        <f t="shared" si="13"/>
        <v>10</v>
      </c>
      <c r="D302" s="130">
        <f t="shared" si="14"/>
        <v>40480</v>
      </c>
      <c r="E302">
        <f>Yht10!AD33</f>
        <v>264</v>
      </c>
    </row>
    <row r="303" spans="1:5" ht="18.75" x14ac:dyDescent="0.25">
      <c r="A303">
        <f>Kalenteri!A303</f>
        <v>40481</v>
      </c>
      <c r="B303">
        <f t="shared" si="12"/>
        <v>7</v>
      </c>
      <c r="C303">
        <f t="shared" si="13"/>
        <v>10</v>
      </c>
      <c r="D303" s="130">
        <f t="shared" si="14"/>
        <v>40481</v>
      </c>
      <c r="E303">
        <f>Yht10!AD34</f>
        <v>402</v>
      </c>
    </row>
    <row r="304" spans="1:5" ht="18.75" x14ac:dyDescent="0.25">
      <c r="A304">
        <f>Kalenteri!A304</f>
        <v>40482</v>
      </c>
      <c r="B304">
        <f t="shared" si="12"/>
        <v>1</v>
      </c>
      <c r="C304">
        <f t="shared" si="13"/>
        <v>10</v>
      </c>
      <c r="D304" s="130">
        <f t="shared" si="14"/>
        <v>40482</v>
      </c>
      <c r="E304">
        <f>Yht10!AD35</f>
        <v>544</v>
      </c>
    </row>
    <row r="305" spans="1:5" ht="18.75" x14ac:dyDescent="0.25">
      <c r="A305">
        <f>Kalenteri!A305</f>
        <v>40483</v>
      </c>
      <c r="B305">
        <f t="shared" si="12"/>
        <v>2</v>
      </c>
      <c r="C305">
        <f t="shared" si="13"/>
        <v>11</v>
      </c>
      <c r="D305" s="130">
        <f t="shared" si="14"/>
        <v>40483</v>
      </c>
      <c r="E305">
        <f>Yht11!AD5</f>
        <v>174</v>
      </c>
    </row>
    <row r="306" spans="1:5" ht="18.75" x14ac:dyDescent="0.25">
      <c r="A306">
        <f>Kalenteri!A306</f>
        <v>40484</v>
      </c>
      <c r="B306">
        <f t="shared" si="12"/>
        <v>3</v>
      </c>
      <c r="C306">
        <f t="shared" si="13"/>
        <v>11</v>
      </c>
      <c r="D306" s="130">
        <f t="shared" si="14"/>
        <v>40484</v>
      </c>
      <c r="E306">
        <f>Yht11!AD6</f>
        <v>204</v>
      </c>
    </row>
    <row r="307" spans="1:5" ht="18.75" x14ac:dyDescent="0.25">
      <c r="A307">
        <f>Kalenteri!A307</f>
        <v>40485</v>
      </c>
      <c r="B307">
        <f t="shared" si="12"/>
        <v>4</v>
      </c>
      <c r="C307">
        <f t="shared" si="13"/>
        <v>11</v>
      </c>
      <c r="D307" s="130">
        <f t="shared" si="14"/>
        <v>40485</v>
      </c>
      <c r="E307">
        <f>Yht11!AD7</f>
        <v>213</v>
      </c>
    </row>
    <row r="308" spans="1:5" ht="18.75" x14ac:dyDescent="0.25">
      <c r="A308">
        <f>Kalenteri!A308</f>
        <v>40486</v>
      </c>
      <c r="B308">
        <f t="shared" si="12"/>
        <v>5</v>
      </c>
      <c r="C308">
        <f t="shared" si="13"/>
        <v>11</v>
      </c>
      <c r="D308" s="130">
        <f t="shared" si="14"/>
        <v>40486</v>
      </c>
      <c r="E308">
        <f>Yht11!AD8</f>
        <v>260</v>
      </c>
    </row>
    <row r="309" spans="1:5" ht="18.75" x14ac:dyDescent="0.25">
      <c r="A309">
        <f>Kalenteri!A309</f>
        <v>40487</v>
      </c>
      <c r="B309">
        <f t="shared" si="12"/>
        <v>6</v>
      </c>
      <c r="C309">
        <f t="shared" si="13"/>
        <v>11</v>
      </c>
      <c r="D309" s="130">
        <f t="shared" si="14"/>
        <v>40487</v>
      </c>
      <c r="E309">
        <f>Yht11!AD9</f>
        <v>406</v>
      </c>
    </row>
    <row r="310" spans="1:5" ht="18.75" x14ac:dyDescent="0.25">
      <c r="A310">
        <f>Kalenteri!A310</f>
        <v>40488</v>
      </c>
      <c r="B310">
        <f t="shared" si="12"/>
        <v>7</v>
      </c>
      <c r="C310">
        <f t="shared" si="13"/>
        <v>11</v>
      </c>
      <c r="D310" s="130">
        <f t="shared" si="14"/>
        <v>40488</v>
      </c>
      <c r="E310">
        <f>Yht11!AD10</f>
        <v>795</v>
      </c>
    </row>
    <row r="311" spans="1:5" ht="18.75" x14ac:dyDescent="0.25">
      <c r="A311">
        <f>Kalenteri!A311</f>
        <v>40489</v>
      </c>
      <c r="B311">
        <f t="shared" si="12"/>
        <v>1</v>
      </c>
      <c r="C311">
        <f t="shared" si="13"/>
        <v>11</v>
      </c>
      <c r="D311" s="130">
        <f t="shared" si="14"/>
        <v>40489</v>
      </c>
      <c r="E311">
        <f>Yht11!AD11</f>
        <v>510</v>
      </c>
    </row>
    <row r="312" spans="1:5" ht="18.75" x14ac:dyDescent="0.25">
      <c r="A312">
        <f>Kalenteri!A312</f>
        <v>40490</v>
      </c>
      <c r="B312">
        <f t="shared" si="12"/>
        <v>2</v>
      </c>
      <c r="C312">
        <f t="shared" si="13"/>
        <v>11</v>
      </c>
      <c r="D312" s="130">
        <f t="shared" si="14"/>
        <v>40490</v>
      </c>
      <c r="E312">
        <f>Yht11!AD12</f>
        <v>146</v>
      </c>
    </row>
    <row r="313" spans="1:5" ht="18.75" x14ac:dyDescent="0.25">
      <c r="A313">
        <f>Kalenteri!A313</f>
        <v>40491</v>
      </c>
      <c r="B313">
        <f t="shared" si="12"/>
        <v>3</v>
      </c>
      <c r="C313">
        <f t="shared" si="13"/>
        <v>11</v>
      </c>
      <c r="D313" s="130">
        <f t="shared" si="14"/>
        <v>40491</v>
      </c>
      <c r="E313">
        <f>Yht11!AD13</f>
        <v>7</v>
      </c>
    </row>
    <row r="314" spans="1:5" ht="18.75" x14ac:dyDescent="0.25">
      <c r="A314">
        <f>Kalenteri!A314</f>
        <v>40492</v>
      </c>
      <c r="B314">
        <f t="shared" si="12"/>
        <v>4</v>
      </c>
      <c r="C314">
        <f t="shared" si="13"/>
        <v>11</v>
      </c>
      <c r="D314" s="130">
        <f t="shared" si="14"/>
        <v>40492</v>
      </c>
      <c r="E314">
        <f>Yht11!AD14</f>
        <v>44</v>
      </c>
    </row>
    <row r="315" spans="1:5" ht="18.75" x14ac:dyDescent="0.25">
      <c r="A315">
        <f>Kalenteri!A315</f>
        <v>40493</v>
      </c>
      <c r="B315">
        <f t="shared" si="12"/>
        <v>5</v>
      </c>
      <c r="C315">
        <f t="shared" si="13"/>
        <v>11</v>
      </c>
      <c r="D315" s="130">
        <f t="shared" si="14"/>
        <v>40493</v>
      </c>
      <c r="E315">
        <f>Yht11!AD15</f>
        <v>156</v>
      </c>
    </row>
    <row r="316" spans="1:5" ht="18.75" x14ac:dyDescent="0.25">
      <c r="A316">
        <f>Kalenteri!A316</f>
        <v>40494</v>
      </c>
      <c r="B316">
        <f t="shared" si="12"/>
        <v>6</v>
      </c>
      <c r="C316">
        <f t="shared" si="13"/>
        <v>11</v>
      </c>
      <c r="D316" s="130">
        <f t="shared" si="14"/>
        <v>40494</v>
      </c>
      <c r="E316">
        <f>Yht11!AD16</f>
        <v>100</v>
      </c>
    </row>
    <row r="317" spans="1:5" ht="18.75" x14ac:dyDescent="0.25">
      <c r="A317">
        <f>Kalenteri!A317</f>
        <v>40495</v>
      </c>
      <c r="B317">
        <f t="shared" si="12"/>
        <v>7</v>
      </c>
      <c r="C317">
        <f t="shared" si="13"/>
        <v>11</v>
      </c>
      <c r="D317" s="130">
        <f t="shared" si="14"/>
        <v>40495</v>
      </c>
      <c r="E317">
        <f>Yht11!AD17</f>
        <v>117</v>
      </c>
    </row>
    <row r="318" spans="1:5" ht="18.75" x14ac:dyDescent="0.25">
      <c r="A318">
        <f>Kalenteri!A318</f>
        <v>40496</v>
      </c>
      <c r="B318">
        <f t="shared" si="12"/>
        <v>1</v>
      </c>
      <c r="C318">
        <f t="shared" si="13"/>
        <v>11</v>
      </c>
      <c r="D318" s="130">
        <f t="shared" si="14"/>
        <v>40496</v>
      </c>
      <c r="E318">
        <f>Yht11!AD18</f>
        <v>444</v>
      </c>
    </row>
    <row r="319" spans="1:5" ht="18.75" x14ac:dyDescent="0.25">
      <c r="A319">
        <f>Kalenteri!A319</f>
        <v>40497</v>
      </c>
      <c r="B319">
        <f t="shared" si="12"/>
        <v>2</v>
      </c>
      <c r="C319">
        <f t="shared" si="13"/>
        <v>11</v>
      </c>
      <c r="D319" s="130">
        <f t="shared" si="14"/>
        <v>40497</v>
      </c>
      <c r="E319">
        <f>Yht11!AD19</f>
        <v>34</v>
      </c>
    </row>
    <row r="320" spans="1:5" ht="18.75" x14ac:dyDescent="0.25">
      <c r="A320">
        <f>Kalenteri!A320</f>
        <v>40498</v>
      </c>
      <c r="B320">
        <f t="shared" si="12"/>
        <v>3</v>
      </c>
      <c r="C320">
        <f t="shared" si="13"/>
        <v>11</v>
      </c>
      <c r="D320" s="130">
        <f t="shared" si="14"/>
        <v>40498</v>
      </c>
      <c r="E320">
        <f>Yht11!AD20</f>
        <v>49</v>
      </c>
    </row>
    <row r="321" spans="1:5" ht="18.75" x14ac:dyDescent="0.25">
      <c r="A321">
        <f>Kalenteri!A321</f>
        <v>40499</v>
      </c>
      <c r="B321">
        <f t="shared" ref="B321:B365" si="15">WEEKDAY(A321)</f>
        <v>4</v>
      </c>
      <c r="C321">
        <f t="shared" ref="C321:C365" si="16">MONTH(A321)</f>
        <v>11</v>
      </c>
      <c r="D321" s="130">
        <f t="shared" ref="D321:D369" si="17">+A321</f>
        <v>40499</v>
      </c>
      <c r="E321">
        <f>Yht11!AD21</f>
        <v>233</v>
      </c>
    </row>
    <row r="322" spans="1:5" ht="18.75" x14ac:dyDescent="0.25">
      <c r="A322">
        <f>Kalenteri!A322</f>
        <v>40500</v>
      </c>
      <c r="B322">
        <f t="shared" si="15"/>
        <v>5</v>
      </c>
      <c r="C322">
        <f t="shared" si="16"/>
        <v>11</v>
      </c>
      <c r="D322" s="130">
        <f t="shared" si="17"/>
        <v>40500</v>
      </c>
      <c r="E322">
        <f>Yht11!AD22</f>
        <v>10</v>
      </c>
    </row>
    <row r="323" spans="1:5" ht="18.75" x14ac:dyDescent="0.25">
      <c r="A323">
        <f>Kalenteri!A323</f>
        <v>40501</v>
      </c>
      <c r="B323">
        <f t="shared" si="15"/>
        <v>6</v>
      </c>
      <c r="C323">
        <f t="shared" si="16"/>
        <v>11</v>
      </c>
      <c r="D323" s="130">
        <f t="shared" si="17"/>
        <v>40501</v>
      </c>
      <c r="E323">
        <f>Yht11!AD23</f>
        <v>71</v>
      </c>
    </row>
    <row r="324" spans="1:5" ht="18.75" x14ac:dyDescent="0.25">
      <c r="A324">
        <f>Kalenteri!A324</f>
        <v>40502</v>
      </c>
      <c r="B324">
        <f t="shared" si="15"/>
        <v>7</v>
      </c>
      <c r="C324">
        <f t="shared" si="16"/>
        <v>11</v>
      </c>
      <c r="D324" s="130">
        <f t="shared" si="17"/>
        <v>40502</v>
      </c>
      <c r="E324">
        <f>Yht11!AD24</f>
        <v>191</v>
      </c>
    </row>
    <row r="325" spans="1:5" ht="18.75" x14ac:dyDescent="0.25">
      <c r="A325">
        <f>Kalenteri!A325</f>
        <v>40503</v>
      </c>
      <c r="B325">
        <f t="shared" si="15"/>
        <v>1</v>
      </c>
      <c r="C325">
        <f t="shared" si="16"/>
        <v>11</v>
      </c>
      <c r="D325" s="130">
        <f t="shared" si="17"/>
        <v>40503</v>
      </c>
      <c r="E325">
        <f>Yht11!AD25</f>
        <v>141</v>
      </c>
    </row>
    <row r="326" spans="1:5" ht="18.75" x14ac:dyDescent="0.25">
      <c r="A326">
        <f>Kalenteri!A326</f>
        <v>40504</v>
      </c>
      <c r="B326">
        <f t="shared" si="15"/>
        <v>2</v>
      </c>
      <c r="C326">
        <f t="shared" si="16"/>
        <v>11</v>
      </c>
      <c r="D326" s="130">
        <f t="shared" si="17"/>
        <v>40504</v>
      </c>
      <c r="E326">
        <f>Yht11!AD26</f>
        <v>83</v>
      </c>
    </row>
    <row r="327" spans="1:5" ht="18.75" x14ac:dyDescent="0.25">
      <c r="A327">
        <f>Kalenteri!A327</f>
        <v>40505</v>
      </c>
      <c r="B327">
        <f t="shared" si="15"/>
        <v>3</v>
      </c>
      <c r="C327">
        <f t="shared" si="16"/>
        <v>11</v>
      </c>
      <c r="D327" s="130">
        <f t="shared" si="17"/>
        <v>40505</v>
      </c>
      <c r="E327">
        <f>Yht11!AD27</f>
        <v>41</v>
      </c>
    </row>
    <row r="328" spans="1:5" ht="18.75" x14ac:dyDescent="0.25">
      <c r="A328">
        <f>Kalenteri!A328</f>
        <v>40506</v>
      </c>
      <c r="B328">
        <f t="shared" si="15"/>
        <v>4</v>
      </c>
      <c r="C328">
        <f t="shared" si="16"/>
        <v>11</v>
      </c>
      <c r="D328" s="130">
        <f t="shared" si="17"/>
        <v>40506</v>
      </c>
      <c r="E328">
        <f>Yht11!AD28</f>
        <v>16</v>
      </c>
    </row>
    <row r="329" spans="1:5" ht="18.75" x14ac:dyDescent="0.25">
      <c r="A329">
        <f>Kalenteri!A329</f>
        <v>40507</v>
      </c>
      <c r="B329">
        <f t="shared" si="15"/>
        <v>5</v>
      </c>
      <c r="C329">
        <f t="shared" si="16"/>
        <v>11</v>
      </c>
      <c r="D329" s="130">
        <f t="shared" si="17"/>
        <v>40507</v>
      </c>
      <c r="E329">
        <f>Yht11!AD29</f>
        <v>45</v>
      </c>
    </row>
    <row r="330" spans="1:5" ht="18.75" x14ac:dyDescent="0.25">
      <c r="A330">
        <f>Kalenteri!A330</f>
        <v>40508</v>
      </c>
      <c r="B330">
        <f t="shared" si="15"/>
        <v>6</v>
      </c>
      <c r="C330">
        <f t="shared" si="16"/>
        <v>11</v>
      </c>
      <c r="D330" s="130">
        <f t="shared" si="17"/>
        <v>40508</v>
      </c>
      <c r="E330">
        <f>Yht11!AD30</f>
        <v>35</v>
      </c>
    </row>
    <row r="331" spans="1:5" ht="18.75" x14ac:dyDescent="0.25">
      <c r="A331">
        <f>Kalenteri!A331</f>
        <v>40509</v>
      </c>
      <c r="B331">
        <f t="shared" si="15"/>
        <v>7</v>
      </c>
      <c r="C331">
        <f t="shared" si="16"/>
        <v>11</v>
      </c>
      <c r="D331" s="130">
        <f t="shared" si="17"/>
        <v>40509</v>
      </c>
      <c r="E331">
        <f>Yht11!AD31</f>
        <v>54</v>
      </c>
    </row>
    <row r="332" spans="1:5" ht="18.75" x14ac:dyDescent="0.25">
      <c r="A332">
        <f>Kalenteri!A332</f>
        <v>40510</v>
      </c>
      <c r="B332">
        <f t="shared" si="15"/>
        <v>1</v>
      </c>
      <c r="C332">
        <f t="shared" si="16"/>
        <v>11</v>
      </c>
      <c r="D332" s="130">
        <f t="shared" si="17"/>
        <v>40510</v>
      </c>
      <c r="E332">
        <f>Yht11!AD32</f>
        <v>88</v>
      </c>
    </row>
    <row r="333" spans="1:5" ht="18.75" x14ac:dyDescent="0.25">
      <c r="A333">
        <f>Kalenteri!A333</f>
        <v>40511</v>
      </c>
      <c r="B333">
        <f t="shared" si="15"/>
        <v>2</v>
      </c>
      <c r="C333">
        <f t="shared" si="16"/>
        <v>11</v>
      </c>
      <c r="D333" s="130">
        <f t="shared" si="17"/>
        <v>40511</v>
      </c>
      <c r="E333">
        <f>Yht11!AD33</f>
        <v>18</v>
      </c>
    </row>
    <row r="334" spans="1:5" ht="18.75" x14ac:dyDescent="0.25">
      <c r="A334">
        <f>Kalenteri!A334</f>
        <v>40512</v>
      </c>
      <c r="B334">
        <f t="shared" si="15"/>
        <v>3</v>
      </c>
      <c r="C334">
        <f t="shared" si="16"/>
        <v>11</v>
      </c>
      <c r="D334" s="130">
        <f t="shared" si="17"/>
        <v>40512</v>
      </c>
      <c r="E334">
        <f>Yht11!AD34</f>
        <v>77</v>
      </c>
    </row>
    <row r="335" spans="1:5" ht="18.75" x14ac:dyDescent="0.25">
      <c r="A335">
        <f>Kalenteri!A335</f>
        <v>40513</v>
      </c>
      <c r="B335">
        <f t="shared" si="15"/>
        <v>4</v>
      </c>
      <c r="C335">
        <f t="shared" si="16"/>
        <v>12</v>
      </c>
      <c r="D335" s="130">
        <f t="shared" si="17"/>
        <v>40513</v>
      </c>
      <c r="E335">
        <f>Yht12!AD5</f>
        <v>3</v>
      </c>
    </row>
    <row r="336" spans="1:5" ht="18.75" x14ac:dyDescent="0.25">
      <c r="A336">
        <f>Kalenteri!A336</f>
        <v>40514</v>
      </c>
      <c r="B336">
        <f t="shared" si="15"/>
        <v>5</v>
      </c>
      <c r="C336">
        <f t="shared" si="16"/>
        <v>12</v>
      </c>
      <c r="D336" s="130">
        <f t="shared" si="17"/>
        <v>40514</v>
      </c>
      <c r="E336">
        <f>Yht12!AD6</f>
        <v>26</v>
      </c>
    </row>
    <row r="337" spans="1:5" ht="18.75" x14ac:dyDescent="0.25">
      <c r="A337">
        <f>Kalenteri!A337</f>
        <v>40515</v>
      </c>
      <c r="B337">
        <f t="shared" si="15"/>
        <v>6</v>
      </c>
      <c r="C337">
        <f t="shared" si="16"/>
        <v>12</v>
      </c>
      <c r="D337" s="130">
        <f t="shared" si="17"/>
        <v>40515</v>
      </c>
      <c r="E337">
        <f>Yht12!AD7</f>
        <v>33</v>
      </c>
    </row>
    <row r="338" spans="1:5" ht="18.75" x14ac:dyDescent="0.25">
      <c r="A338">
        <f>Kalenteri!A338</f>
        <v>40516</v>
      </c>
      <c r="B338">
        <f t="shared" si="15"/>
        <v>7</v>
      </c>
      <c r="C338">
        <f t="shared" si="16"/>
        <v>12</v>
      </c>
      <c r="D338" s="130">
        <f t="shared" si="17"/>
        <v>40516</v>
      </c>
      <c r="E338">
        <f>Yht12!AD8</f>
        <v>213</v>
      </c>
    </row>
    <row r="339" spans="1:5" ht="18.75" x14ac:dyDescent="0.25">
      <c r="A339">
        <f>Kalenteri!A339</f>
        <v>40517</v>
      </c>
      <c r="B339">
        <f t="shared" si="15"/>
        <v>1</v>
      </c>
      <c r="C339">
        <f t="shared" si="16"/>
        <v>12</v>
      </c>
      <c r="D339" s="130">
        <f t="shared" si="17"/>
        <v>40517</v>
      </c>
      <c r="E339">
        <f>Yht12!AD9</f>
        <v>243</v>
      </c>
    </row>
    <row r="340" spans="1:5" ht="18.75" x14ac:dyDescent="0.25">
      <c r="A340">
        <f>Kalenteri!A340</f>
        <v>40518</v>
      </c>
      <c r="B340">
        <f t="shared" si="15"/>
        <v>2</v>
      </c>
      <c r="C340">
        <f t="shared" si="16"/>
        <v>12</v>
      </c>
      <c r="D340" s="130">
        <f t="shared" si="17"/>
        <v>40518</v>
      </c>
      <c r="E340">
        <f>Yht12!AD10</f>
        <v>154</v>
      </c>
    </row>
    <row r="341" spans="1:5" ht="18.75" x14ac:dyDescent="0.25">
      <c r="A341">
        <f>Kalenteri!A341</f>
        <v>40519</v>
      </c>
      <c r="B341">
        <f t="shared" si="15"/>
        <v>3</v>
      </c>
      <c r="C341">
        <f t="shared" si="16"/>
        <v>12</v>
      </c>
      <c r="D341" s="130">
        <f t="shared" si="17"/>
        <v>40519</v>
      </c>
      <c r="E341">
        <f>Yht12!AD11</f>
        <v>99</v>
      </c>
    </row>
    <row r="342" spans="1:5" ht="18.75" x14ac:dyDescent="0.25">
      <c r="A342">
        <f>Kalenteri!A342</f>
        <v>40520</v>
      </c>
      <c r="B342">
        <f t="shared" si="15"/>
        <v>4</v>
      </c>
      <c r="C342">
        <f t="shared" si="16"/>
        <v>12</v>
      </c>
      <c r="D342" s="130">
        <f t="shared" si="17"/>
        <v>40520</v>
      </c>
      <c r="E342">
        <f>Yht12!AD12</f>
        <v>19</v>
      </c>
    </row>
    <row r="343" spans="1:5" ht="18.75" x14ac:dyDescent="0.25">
      <c r="A343">
        <f>Kalenteri!A343</f>
        <v>40521</v>
      </c>
      <c r="B343">
        <f t="shared" si="15"/>
        <v>5</v>
      </c>
      <c r="C343">
        <f t="shared" si="16"/>
        <v>12</v>
      </c>
      <c r="D343" s="130">
        <f t="shared" si="17"/>
        <v>40521</v>
      </c>
      <c r="E343">
        <f>Yht12!AD13</f>
        <v>47</v>
      </c>
    </row>
    <row r="344" spans="1:5" ht="18.75" x14ac:dyDescent="0.25">
      <c r="A344">
        <f>Kalenteri!A344</f>
        <v>40522</v>
      </c>
      <c r="B344">
        <f t="shared" si="15"/>
        <v>6</v>
      </c>
      <c r="C344">
        <f t="shared" si="16"/>
        <v>12</v>
      </c>
      <c r="D344" s="130">
        <f t="shared" si="17"/>
        <v>40522</v>
      </c>
      <c r="E344">
        <f>Yht12!AD14</f>
        <v>26</v>
      </c>
    </row>
    <row r="345" spans="1:5" ht="18.75" x14ac:dyDescent="0.25">
      <c r="A345">
        <f>Kalenteri!A345</f>
        <v>40523</v>
      </c>
      <c r="B345">
        <f t="shared" si="15"/>
        <v>7</v>
      </c>
      <c r="C345">
        <f t="shared" si="16"/>
        <v>12</v>
      </c>
      <c r="D345" s="130">
        <f t="shared" si="17"/>
        <v>40523</v>
      </c>
      <c r="E345">
        <f>Yht12!AD15</f>
        <v>121</v>
      </c>
    </row>
    <row r="346" spans="1:5" ht="18.75" x14ac:dyDescent="0.25">
      <c r="A346">
        <f>Kalenteri!A346</f>
        <v>40524</v>
      </c>
      <c r="B346">
        <f t="shared" si="15"/>
        <v>1</v>
      </c>
      <c r="C346">
        <f t="shared" si="16"/>
        <v>12</v>
      </c>
      <c r="D346" s="130">
        <f t="shared" si="17"/>
        <v>40524</v>
      </c>
      <c r="E346">
        <f>Yht12!AD16</f>
        <v>85</v>
      </c>
    </row>
    <row r="347" spans="1:5" ht="18.75" x14ac:dyDescent="0.25">
      <c r="A347">
        <f>Kalenteri!A347</f>
        <v>40525</v>
      </c>
      <c r="B347">
        <f t="shared" si="15"/>
        <v>2</v>
      </c>
      <c r="C347">
        <f t="shared" si="16"/>
        <v>12</v>
      </c>
      <c r="D347" s="130">
        <f t="shared" si="17"/>
        <v>40525</v>
      </c>
      <c r="E347">
        <f>Yht12!AD17</f>
        <v>13</v>
      </c>
    </row>
    <row r="348" spans="1:5" ht="18.75" x14ac:dyDescent="0.25">
      <c r="A348">
        <f>Kalenteri!A348</f>
        <v>40526</v>
      </c>
      <c r="B348">
        <f t="shared" si="15"/>
        <v>3</v>
      </c>
      <c r="C348">
        <f t="shared" si="16"/>
        <v>12</v>
      </c>
      <c r="D348" s="130">
        <f t="shared" si="17"/>
        <v>40526</v>
      </c>
      <c r="E348">
        <f>Yht12!AD18</f>
        <v>40</v>
      </c>
    </row>
    <row r="349" spans="1:5" ht="18.75" x14ac:dyDescent="0.25">
      <c r="A349">
        <f>Kalenteri!A349</f>
        <v>40527</v>
      </c>
      <c r="B349">
        <f t="shared" si="15"/>
        <v>4</v>
      </c>
      <c r="C349">
        <f t="shared" si="16"/>
        <v>12</v>
      </c>
      <c r="D349" s="130">
        <f t="shared" si="17"/>
        <v>40527</v>
      </c>
      <c r="E349">
        <f>Yht12!AD19</f>
        <v>29</v>
      </c>
    </row>
    <row r="350" spans="1:5" ht="18.75" x14ac:dyDescent="0.25">
      <c r="A350">
        <f>Kalenteri!A350</f>
        <v>40528</v>
      </c>
      <c r="B350">
        <f t="shared" si="15"/>
        <v>5</v>
      </c>
      <c r="C350">
        <f t="shared" si="16"/>
        <v>12</v>
      </c>
      <c r="D350" s="130">
        <f t="shared" si="17"/>
        <v>40528</v>
      </c>
      <c r="E350">
        <f>Yht12!AD20</f>
        <v>61</v>
      </c>
    </row>
    <row r="351" spans="1:5" ht="18.75" x14ac:dyDescent="0.25">
      <c r="A351">
        <f>Kalenteri!A351</f>
        <v>40529</v>
      </c>
      <c r="B351">
        <f t="shared" si="15"/>
        <v>6</v>
      </c>
      <c r="C351">
        <f t="shared" si="16"/>
        <v>12</v>
      </c>
      <c r="D351" s="130">
        <f t="shared" si="17"/>
        <v>40529</v>
      </c>
      <c r="E351">
        <f>Yht12!AD21</f>
        <v>106</v>
      </c>
    </row>
    <row r="352" spans="1:5" ht="18.75" x14ac:dyDescent="0.25">
      <c r="A352">
        <f>Kalenteri!A352</f>
        <v>40530</v>
      </c>
      <c r="B352">
        <f t="shared" si="15"/>
        <v>7</v>
      </c>
      <c r="C352">
        <f t="shared" si="16"/>
        <v>12</v>
      </c>
      <c r="D352" s="130">
        <f t="shared" si="17"/>
        <v>40530</v>
      </c>
      <c r="E352">
        <f>Yht12!AD22</f>
        <v>707</v>
      </c>
    </row>
    <row r="353" spans="1:5" ht="18.75" x14ac:dyDescent="0.25">
      <c r="A353">
        <f>Kalenteri!A353</f>
        <v>40531</v>
      </c>
      <c r="B353">
        <f t="shared" si="15"/>
        <v>1</v>
      </c>
      <c r="C353">
        <f t="shared" si="16"/>
        <v>12</v>
      </c>
      <c r="D353" s="130">
        <f t="shared" si="17"/>
        <v>40531</v>
      </c>
      <c r="E353">
        <f>Yht12!AD23</f>
        <v>58</v>
      </c>
    </row>
    <row r="354" spans="1:5" ht="18.75" x14ac:dyDescent="0.25">
      <c r="A354">
        <f>Kalenteri!A354</f>
        <v>40532</v>
      </c>
      <c r="B354">
        <f t="shared" si="15"/>
        <v>2</v>
      </c>
      <c r="C354">
        <f t="shared" si="16"/>
        <v>12</v>
      </c>
      <c r="D354" s="130">
        <f t="shared" si="17"/>
        <v>40532</v>
      </c>
      <c r="E354">
        <f>Yht12!AD24</f>
        <v>18</v>
      </c>
    </row>
    <row r="355" spans="1:5" ht="18.75" x14ac:dyDescent="0.25">
      <c r="A355">
        <f>Kalenteri!A355</f>
        <v>40533</v>
      </c>
      <c r="B355">
        <f t="shared" si="15"/>
        <v>3</v>
      </c>
      <c r="C355">
        <f t="shared" si="16"/>
        <v>12</v>
      </c>
      <c r="D355" s="130">
        <f t="shared" si="17"/>
        <v>40533</v>
      </c>
      <c r="E355">
        <f>Yht12!AD25</f>
        <v>54</v>
      </c>
    </row>
    <row r="356" spans="1:5" ht="18.75" x14ac:dyDescent="0.25">
      <c r="A356">
        <f>Kalenteri!A356</f>
        <v>40534</v>
      </c>
      <c r="B356">
        <f t="shared" si="15"/>
        <v>4</v>
      </c>
      <c r="C356">
        <f t="shared" si="16"/>
        <v>12</v>
      </c>
      <c r="D356" s="130">
        <f t="shared" si="17"/>
        <v>40534</v>
      </c>
      <c r="E356">
        <f>Yht12!AD26</f>
        <v>32</v>
      </c>
    </row>
    <row r="357" spans="1:5" ht="18.75" x14ac:dyDescent="0.25">
      <c r="A357">
        <f>Kalenteri!A357</f>
        <v>40535</v>
      </c>
      <c r="B357">
        <f t="shared" si="15"/>
        <v>5</v>
      </c>
      <c r="C357">
        <f t="shared" si="16"/>
        <v>12</v>
      </c>
      <c r="D357" s="130">
        <f t="shared" si="17"/>
        <v>40535</v>
      </c>
      <c r="E357">
        <f>Yht12!AD27</f>
        <v>22</v>
      </c>
    </row>
    <row r="358" spans="1:5" ht="18.75" x14ac:dyDescent="0.25">
      <c r="A358">
        <f>Kalenteri!A358</f>
        <v>40536</v>
      </c>
      <c r="B358">
        <f t="shared" si="15"/>
        <v>6</v>
      </c>
      <c r="C358">
        <f t="shared" si="16"/>
        <v>12</v>
      </c>
      <c r="D358" s="130">
        <f t="shared" si="17"/>
        <v>40536</v>
      </c>
      <c r="E358">
        <f>Yht12!AD28</f>
        <v>27</v>
      </c>
    </row>
    <row r="359" spans="1:5" ht="18.75" x14ac:dyDescent="0.25">
      <c r="A359">
        <f>Kalenteri!A359</f>
        <v>40537</v>
      </c>
      <c r="B359">
        <f t="shared" si="15"/>
        <v>7</v>
      </c>
      <c r="C359">
        <f t="shared" si="16"/>
        <v>12</v>
      </c>
      <c r="D359" s="130">
        <f t="shared" si="17"/>
        <v>40537</v>
      </c>
      <c r="E359">
        <f>Yht12!AD29</f>
        <v>130</v>
      </c>
    </row>
    <row r="360" spans="1:5" ht="18.75" x14ac:dyDescent="0.25">
      <c r="A360">
        <f>Kalenteri!A360</f>
        <v>40538</v>
      </c>
      <c r="B360">
        <f t="shared" si="15"/>
        <v>1</v>
      </c>
      <c r="C360">
        <f t="shared" si="16"/>
        <v>12</v>
      </c>
      <c r="D360" s="130">
        <f t="shared" si="17"/>
        <v>40538</v>
      </c>
      <c r="E360">
        <f>Yht12!AD30</f>
        <v>59</v>
      </c>
    </row>
    <row r="361" spans="1:5" ht="18.75" x14ac:dyDescent="0.25">
      <c r="A361">
        <f>Kalenteri!A361</f>
        <v>40539</v>
      </c>
      <c r="B361">
        <f t="shared" si="15"/>
        <v>2</v>
      </c>
      <c r="C361">
        <f t="shared" si="16"/>
        <v>12</v>
      </c>
      <c r="D361" s="130">
        <f t="shared" si="17"/>
        <v>40539</v>
      </c>
      <c r="E361">
        <f>Yht12!AD31</f>
        <v>114</v>
      </c>
    </row>
    <row r="362" spans="1:5" ht="18.75" x14ac:dyDescent="0.25">
      <c r="A362">
        <f>Kalenteri!A362</f>
        <v>40540</v>
      </c>
      <c r="B362">
        <f t="shared" si="15"/>
        <v>3</v>
      </c>
      <c r="C362">
        <f t="shared" si="16"/>
        <v>12</v>
      </c>
      <c r="D362" s="130">
        <f t="shared" si="17"/>
        <v>40540</v>
      </c>
      <c r="E362">
        <f>Yht12!AD32</f>
        <v>217</v>
      </c>
    </row>
    <row r="363" spans="1:5" ht="18.75" x14ac:dyDescent="0.25">
      <c r="A363">
        <f>Kalenteri!A363</f>
        <v>40541</v>
      </c>
      <c r="B363">
        <f t="shared" si="15"/>
        <v>4</v>
      </c>
      <c r="C363">
        <f t="shared" si="16"/>
        <v>12</v>
      </c>
      <c r="D363" s="130">
        <f t="shared" si="17"/>
        <v>40541</v>
      </c>
      <c r="E363">
        <f>Yht12!AD33</f>
        <v>175</v>
      </c>
    </row>
    <row r="364" spans="1:5" ht="18.75" x14ac:dyDescent="0.25">
      <c r="A364">
        <f>Kalenteri!A364</f>
        <v>40542</v>
      </c>
      <c r="B364">
        <f t="shared" si="15"/>
        <v>5</v>
      </c>
      <c r="C364">
        <f t="shared" si="16"/>
        <v>12</v>
      </c>
      <c r="D364" s="130">
        <f t="shared" si="17"/>
        <v>40542</v>
      </c>
      <c r="E364">
        <f>Yht12!AD34</f>
        <v>196</v>
      </c>
    </row>
    <row r="365" spans="1:5" ht="18.75" x14ac:dyDescent="0.25">
      <c r="A365">
        <f>Kalenteri!A365</f>
        <v>40543</v>
      </c>
      <c r="B365">
        <f t="shared" si="15"/>
        <v>6</v>
      </c>
      <c r="C365">
        <f t="shared" si="16"/>
        <v>12</v>
      </c>
      <c r="D365" s="130">
        <f t="shared" si="17"/>
        <v>40543</v>
      </c>
      <c r="E365">
        <f>Yht12!AD35</f>
        <v>233</v>
      </c>
    </row>
    <row r="366" spans="1:5" ht="18.75" x14ac:dyDescent="0.25">
      <c r="D366" s="130"/>
    </row>
    <row r="367" spans="1:5" ht="18.75" x14ac:dyDescent="0.25">
      <c r="D367" s="130"/>
    </row>
    <row r="368" spans="1:5" ht="18.75" x14ac:dyDescent="0.25">
      <c r="D368" s="130"/>
    </row>
    <row r="369" spans="1:6" ht="18.75" x14ac:dyDescent="0.25">
      <c r="A369">
        <f>Kalenteri!$A$370</f>
        <v>0</v>
      </c>
      <c r="B369">
        <f>WEEKDAY(A369)</f>
        <v>7</v>
      </c>
      <c r="C369">
        <f>MONTH(A369)</f>
        <v>1</v>
      </c>
      <c r="D369" s="130">
        <f t="shared" si="17"/>
        <v>0</v>
      </c>
      <c r="F369" t="s">
        <v>141</v>
      </c>
    </row>
    <row r="385" spans="4:4" x14ac:dyDescent="0.15">
      <c r="D385">
        <f>+D74+1</f>
        <v>40253</v>
      </c>
    </row>
  </sheetData>
  <sheetProtection sheet="1" objects="1" scenarios="1"/>
  <phoneticPr fontId="22" type="noConversion"/>
  <pageMargins left="0.28000000000000003" right="0.17" top="0.22" bottom="0.23" header="0.17" footer="0.17"/>
  <pageSetup paperSize="9" scale="89" fitToHeight="0" orientation="landscape" horizontalDpi="300" r:id="rId1"/>
  <headerFooter alignWithMargins="0">
    <oddFooter>&amp;CKorkeasaaren eläintarha
Kävijätilasto 2009&amp;RTulostettu &amp;D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75" workbookViewId="0"/>
  </sheetViews>
  <sheetFormatPr defaultRowHeight="12" x14ac:dyDescent="0.15"/>
  <cols>
    <col min="1" max="1" width="11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3" ht="15.75" x14ac:dyDescent="0.25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</row>
    <row r="2" spans="1:13" ht="15.75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</row>
    <row r="3" spans="1:13" ht="15.75" x14ac:dyDescent="0.25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</row>
    <row r="4" spans="1:13" ht="15.75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</row>
    <row r="5" spans="1:13" ht="15.75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</row>
    <row r="6" spans="1:13" ht="15.75" x14ac:dyDescent="0.2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7" spans="1:13" ht="15.75" x14ac:dyDescent="0.2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</row>
    <row r="8" spans="1:13" ht="15.75" x14ac:dyDescent="0.25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</row>
    <row r="9" spans="1:13" ht="15.75" x14ac:dyDescent="0.25">
      <c r="A9" s="177"/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</row>
    <row r="10" spans="1:13" ht="15.75" x14ac:dyDescent="0.25">
      <c r="A10" s="17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</row>
    <row r="11" spans="1:13" ht="15.75" x14ac:dyDescent="0.25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</row>
    <row r="12" spans="1:13" ht="15.75" x14ac:dyDescent="0.2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3" ht="15.75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</row>
    <row r="14" spans="1:13" ht="15.75" x14ac:dyDescent="0.25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</row>
    <row r="15" spans="1:13" ht="15.75" x14ac:dyDescent="0.25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ht="15.75" x14ac:dyDescent="0.25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ht="15.75" x14ac:dyDescent="0.25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ht="15.75" x14ac:dyDescent="0.2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ht="15.75" x14ac:dyDescent="0.2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</row>
    <row r="20" spans="1:13" ht="15.75" x14ac:dyDescent="0.2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</row>
    <row r="21" spans="1:13" ht="15.75" x14ac:dyDescent="0.2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</row>
    <row r="22" spans="1:13" ht="15.75" x14ac:dyDescent="0.2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</row>
    <row r="23" spans="1:13" ht="15.75" x14ac:dyDescent="0.2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</row>
    <row r="24" spans="1:13" ht="15.75" x14ac:dyDescent="0.25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</row>
    <row r="25" spans="1:13" ht="15.75" x14ac:dyDescent="0.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</row>
    <row r="26" spans="1:13" ht="15.75" x14ac:dyDescent="0.25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</row>
    <row r="27" spans="1:13" ht="15.75" x14ac:dyDescent="0.25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.75" x14ac:dyDescent="0.25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1:13" ht="15.75" x14ac:dyDescent="0.25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</row>
    <row r="30" spans="1:13" ht="15.75" x14ac:dyDescent="0.25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</row>
    <row r="31" spans="1:13" ht="15.75" x14ac:dyDescent="0.25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</row>
    <row r="32" spans="1:13" ht="15.75" x14ac:dyDescent="0.25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15.75" x14ac:dyDescent="0.2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</row>
    <row r="34" spans="1:15" ht="15.75" x14ac:dyDescent="0.25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5" ht="15.75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</row>
    <row r="36" spans="1:15" ht="15.75" x14ac:dyDescent="0.25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</row>
    <row r="37" spans="1:15" ht="15.75" x14ac:dyDescent="0.25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</row>
    <row r="38" spans="1:15" ht="15.75" x14ac:dyDescent="0.25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 spans="1:15" ht="15.75" x14ac:dyDescent="0.25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 spans="1:15" ht="15.75" x14ac:dyDescent="0.25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</row>
    <row r="41" spans="1:15" ht="15.75" x14ac:dyDescent="0.25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62"/>
    </row>
    <row r="42" spans="1:15" ht="15.75" x14ac:dyDescent="0.25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5" ht="15.75" x14ac:dyDescent="0.25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</row>
    <row r="44" spans="1:15" ht="15.75" x14ac:dyDescent="0.25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</row>
    <row r="45" spans="1:15" ht="15.75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</row>
    <row r="46" spans="1:15" ht="15.75" x14ac:dyDescent="0.25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</row>
    <row r="47" spans="1:15" ht="15.75" x14ac:dyDescent="0.25">
      <c r="A47" s="178"/>
      <c r="B47" s="179" t="s">
        <v>22</v>
      </c>
      <c r="C47" s="179" t="s">
        <v>23</v>
      </c>
      <c r="D47" s="179" t="s">
        <v>24</v>
      </c>
      <c r="E47" s="179" t="s">
        <v>25</v>
      </c>
      <c r="F47" s="179" t="s">
        <v>26</v>
      </c>
      <c r="G47" s="179" t="s">
        <v>27</v>
      </c>
      <c r="H47" s="179" t="s">
        <v>28</v>
      </c>
      <c r="I47" s="179" t="s">
        <v>29</v>
      </c>
      <c r="J47" s="179" t="s">
        <v>30</v>
      </c>
      <c r="K47" s="179" t="s">
        <v>31</v>
      </c>
      <c r="L47" s="179" t="s">
        <v>32</v>
      </c>
      <c r="M47" s="179" t="s">
        <v>33</v>
      </c>
      <c r="N47" s="179" t="s">
        <v>0</v>
      </c>
    </row>
    <row r="48" spans="1:15" ht="15.75" x14ac:dyDescent="0.25">
      <c r="A48" s="178">
        <v>1998</v>
      </c>
      <c r="B48" s="180">
        <v>9003</v>
      </c>
      <c r="C48" s="180">
        <v>8616</v>
      </c>
      <c r="D48" s="180">
        <v>16822</v>
      </c>
      <c r="E48" s="180">
        <v>20503</v>
      </c>
      <c r="F48" s="180">
        <v>77447</v>
      </c>
      <c r="G48" s="180">
        <v>85396</v>
      </c>
      <c r="H48" s="180">
        <v>148381</v>
      </c>
      <c r="I48" s="180">
        <v>73915</v>
      </c>
      <c r="J48" s="180">
        <v>31680</v>
      </c>
      <c r="K48" s="180">
        <v>11086</v>
      </c>
      <c r="L48" s="180">
        <v>3104</v>
      </c>
      <c r="M48" s="180">
        <v>7849</v>
      </c>
      <c r="N48" s="180">
        <v>493802</v>
      </c>
    </row>
    <row r="49" spans="1:14" ht="15.75" x14ac:dyDescent="0.25">
      <c r="A49" s="178">
        <v>1999</v>
      </c>
      <c r="B49" s="180">
        <v>8949</v>
      </c>
      <c r="C49" s="180">
        <v>6929</v>
      </c>
      <c r="D49" s="180">
        <v>12178</v>
      </c>
      <c r="E49" s="180">
        <v>26415</v>
      </c>
      <c r="F49" s="180">
        <v>69728</v>
      </c>
      <c r="G49" s="180">
        <v>110647</v>
      </c>
      <c r="H49" s="180">
        <v>160652</v>
      </c>
      <c r="I49" s="180">
        <v>97951</v>
      </c>
      <c r="J49" s="180">
        <v>33482</v>
      </c>
      <c r="K49" s="180">
        <v>13869</v>
      </c>
      <c r="L49" s="180">
        <v>5119</v>
      </c>
      <c r="M49" s="180">
        <v>5980</v>
      </c>
      <c r="N49" s="180">
        <v>551899</v>
      </c>
    </row>
    <row r="50" spans="1:14" ht="15.75" x14ac:dyDescent="0.25">
      <c r="A50" s="178">
        <v>2000</v>
      </c>
      <c r="B50" s="180">
        <v>6721</v>
      </c>
      <c r="C50" s="180">
        <v>9374</v>
      </c>
      <c r="D50" s="180">
        <v>12271</v>
      </c>
      <c r="E50" s="180">
        <v>34262</v>
      </c>
      <c r="F50" s="180">
        <v>70416</v>
      </c>
      <c r="G50" s="180">
        <v>94011</v>
      </c>
      <c r="H50" s="180">
        <v>150414</v>
      </c>
      <c r="I50" s="180">
        <v>99397</v>
      </c>
      <c r="J50" s="180">
        <v>34547</v>
      </c>
      <c r="K50" s="180">
        <v>9457</v>
      </c>
      <c r="L50" s="180">
        <v>3525</v>
      </c>
      <c r="M50" s="180">
        <v>9818</v>
      </c>
      <c r="N50" s="180">
        <v>534213</v>
      </c>
    </row>
    <row r="51" spans="1:14" ht="15.75" x14ac:dyDescent="0.25">
      <c r="A51" s="178">
        <v>2001</v>
      </c>
      <c r="B51" s="181">
        <v>9085</v>
      </c>
      <c r="C51" s="181">
        <v>6889</v>
      </c>
      <c r="D51" s="181">
        <v>10154</v>
      </c>
      <c r="E51" s="181">
        <v>18785</v>
      </c>
      <c r="F51" s="181">
        <v>64361</v>
      </c>
      <c r="G51" s="181">
        <v>95856</v>
      </c>
      <c r="H51" s="181">
        <v>153801</v>
      </c>
      <c r="I51" s="181">
        <v>95712</v>
      </c>
      <c r="J51" s="181">
        <v>30910</v>
      </c>
      <c r="K51" s="181">
        <v>9780</v>
      </c>
      <c r="L51" s="181">
        <v>4671</v>
      </c>
      <c r="M51" s="181">
        <v>5796</v>
      </c>
      <c r="N51" s="182">
        <v>505800</v>
      </c>
    </row>
    <row r="52" spans="1:14" ht="15.75" x14ac:dyDescent="0.25">
      <c r="A52" s="178">
        <v>2002</v>
      </c>
      <c r="B52" s="181">
        <v>7513</v>
      </c>
      <c r="C52" s="181">
        <v>14809</v>
      </c>
      <c r="D52" s="181">
        <v>23403</v>
      </c>
      <c r="E52" s="181">
        <v>22841</v>
      </c>
      <c r="F52" s="181">
        <v>93342</v>
      </c>
      <c r="G52" s="181">
        <v>105846</v>
      </c>
      <c r="H52" s="181">
        <v>151023</v>
      </c>
      <c r="I52" s="181">
        <v>99497</v>
      </c>
      <c r="J52" s="181">
        <v>31054</v>
      </c>
      <c r="K52" s="181">
        <v>7402</v>
      </c>
      <c r="L52" s="181">
        <v>4310</v>
      </c>
      <c r="M52" s="181">
        <v>5534</v>
      </c>
      <c r="N52" s="182">
        <v>566574</v>
      </c>
    </row>
    <row r="53" spans="1:14" ht="15.75" x14ac:dyDescent="0.25">
      <c r="A53" s="178">
        <v>2003</v>
      </c>
      <c r="B53" s="181">
        <v>6938</v>
      </c>
      <c r="C53" s="181">
        <v>15538</v>
      </c>
      <c r="D53" s="181">
        <v>15061</v>
      </c>
      <c r="E53" s="181">
        <v>19435</v>
      </c>
      <c r="F53" s="181">
        <v>59874</v>
      </c>
      <c r="G53" s="181">
        <v>90873</v>
      </c>
      <c r="H53" s="181">
        <v>136697</v>
      </c>
      <c r="I53" s="181">
        <v>73619</v>
      </c>
      <c r="J53" s="181">
        <v>32636</v>
      </c>
      <c r="K53" s="181">
        <v>7887</v>
      </c>
      <c r="L53" s="181">
        <v>4462</v>
      </c>
      <c r="M53" s="181">
        <v>6039</v>
      </c>
      <c r="N53" s="182">
        <v>469059</v>
      </c>
    </row>
    <row r="54" spans="1:14" ht="15.75" x14ac:dyDescent="0.25">
      <c r="A54" s="178">
        <v>2004</v>
      </c>
      <c r="B54" s="181">
        <v>21941</v>
      </c>
      <c r="C54" s="181">
        <v>12473</v>
      </c>
      <c r="D54" s="181">
        <v>10599</v>
      </c>
      <c r="E54" s="181">
        <v>28549</v>
      </c>
      <c r="F54" s="181">
        <v>70105</v>
      </c>
      <c r="G54" s="181">
        <v>94967</v>
      </c>
      <c r="H54" s="181">
        <v>162767</v>
      </c>
      <c r="I54" s="181">
        <v>90242</v>
      </c>
      <c r="J54" s="181">
        <v>31149</v>
      </c>
      <c r="K54" s="181">
        <v>14139</v>
      </c>
      <c r="L54" s="181">
        <v>3621</v>
      </c>
      <c r="M54" s="181">
        <v>6535</v>
      </c>
      <c r="N54" s="182">
        <v>547087</v>
      </c>
    </row>
    <row r="55" spans="1:14" ht="15.75" x14ac:dyDescent="0.25">
      <c r="A55" s="178">
        <v>2005</v>
      </c>
      <c r="B55" s="181">
        <v>12240</v>
      </c>
      <c r="C55" s="181">
        <v>8806</v>
      </c>
      <c r="D55" s="181">
        <v>16063</v>
      </c>
      <c r="E55" s="181">
        <v>16469</v>
      </c>
      <c r="F55" s="181">
        <v>63378</v>
      </c>
      <c r="G55" s="181">
        <v>86333</v>
      </c>
      <c r="H55" s="181">
        <v>146930</v>
      </c>
      <c r="I55" s="181">
        <v>65538</v>
      </c>
      <c r="J55" s="181">
        <v>43946</v>
      </c>
      <c r="K55" s="181">
        <v>12949</v>
      </c>
      <c r="L55" s="181">
        <v>4548</v>
      </c>
      <c r="M55" s="181">
        <v>6002</v>
      </c>
      <c r="N55" s="182">
        <v>483202</v>
      </c>
    </row>
    <row r="56" spans="1:14" ht="15.75" x14ac:dyDescent="0.25">
      <c r="A56" s="178">
        <v>2006</v>
      </c>
      <c r="B56" s="181">
        <v>16829</v>
      </c>
      <c r="C56" s="181">
        <v>8403</v>
      </c>
      <c r="D56" s="181">
        <v>8894</v>
      </c>
      <c r="E56" s="181">
        <v>24514</v>
      </c>
      <c r="F56" s="181">
        <v>58885</v>
      </c>
      <c r="G56" s="181">
        <v>95209</v>
      </c>
      <c r="H56" s="181">
        <v>155408</v>
      </c>
      <c r="I56" s="181">
        <v>92396</v>
      </c>
      <c r="J56" s="181">
        <v>41081</v>
      </c>
      <c r="K56" s="181">
        <v>7539</v>
      </c>
      <c r="L56" s="181">
        <v>3007</v>
      </c>
      <c r="M56" s="181">
        <v>9506</v>
      </c>
      <c r="N56" s="182">
        <v>521671</v>
      </c>
    </row>
    <row r="57" spans="1:14" ht="15.75" x14ac:dyDescent="0.25">
      <c r="A57" s="178">
        <v>2007</v>
      </c>
      <c r="B57" s="183">
        <v>10354</v>
      </c>
      <c r="C57" s="183">
        <v>6124</v>
      </c>
      <c r="D57" s="183">
        <v>12301</v>
      </c>
      <c r="E57" s="183">
        <v>25732</v>
      </c>
      <c r="F57" s="183">
        <v>64080</v>
      </c>
      <c r="G57" s="183">
        <v>97709</v>
      </c>
      <c r="H57" s="183">
        <v>153796</v>
      </c>
      <c r="I57" s="183">
        <v>85757</v>
      </c>
      <c r="J57" s="134">
        <v>33799</v>
      </c>
      <c r="K57" s="181">
        <v>10396</v>
      </c>
      <c r="L57" s="181">
        <v>3247</v>
      </c>
      <c r="M57" s="181">
        <v>7668</v>
      </c>
      <c r="N57" s="135">
        <v>510963</v>
      </c>
    </row>
    <row r="58" spans="1:14" ht="15.75" x14ac:dyDescent="0.25">
      <c r="A58" s="178">
        <v>2008</v>
      </c>
      <c r="B58" s="181">
        <v>6207</v>
      </c>
      <c r="C58" s="181">
        <v>8913</v>
      </c>
      <c r="D58" s="181">
        <v>14193</v>
      </c>
      <c r="E58" s="181">
        <v>19422</v>
      </c>
      <c r="F58" s="181">
        <v>76060</v>
      </c>
      <c r="G58" s="181">
        <v>92546</v>
      </c>
      <c r="H58" s="181">
        <v>162622</v>
      </c>
      <c r="I58" s="181">
        <v>66395</v>
      </c>
      <c r="J58" s="181">
        <v>28340</v>
      </c>
      <c r="K58" s="181">
        <v>9481</v>
      </c>
      <c r="L58" s="181">
        <v>4602</v>
      </c>
      <c r="M58" s="181">
        <v>9250</v>
      </c>
      <c r="N58" s="182">
        <v>498031</v>
      </c>
    </row>
    <row r="59" spans="1:14" ht="15.75" x14ac:dyDescent="0.25">
      <c r="A59" s="178">
        <v>2009</v>
      </c>
      <c r="B59" s="181">
        <v>7204</v>
      </c>
      <c r="C59" s="181">
        <v>15264</v>
      </c>
      <c r="D59" s="181">
        <v>10485</v>
      </c>
      <c r="E59" s="181">
        <v>22177</v>
      </c>
      <c r="F59" s="181">
        <v>78270</v>
      </c>
      <c r="G59" s="181">
        <v>102745</v>
      </c>
      <c r="H59" s="181">
        <v>166623</v>
      </c>
      <c r="I59" s="181">
        <v>88526</v>
      </c>
      <c r="J59" s="181">
        <v>36910</v>
      </c>
      <c r="K59" s="181">
        <v>10251</v>
      </c>
      <c r="L59" s="181">
        <v>4067</v>
      </c>
      <c r="M59" s="181">
        <v>3679</v>
      </c>
      <c r="N59" s="182">
        <v>546201</v>
      </c>
    </row>
    <row r="60" spans="1:14" ht="15.75" x14ac:dyDescent="0.25">
      <c r="A60" s="178">
        <v>2010</v>
      </c>
      <c r="B60" s="181">
        <f>Yht1!$AD$38</f>
        <v>3344</v>
      </c>
      <c r="C60" s="181">
        <f>Yht2!$AD$38</f>
        <v>3926</v>
      </c>
      <c r="D60" s="181">
        <f>Yht3!$AD$38</f>
        <v>7285</v>
      </c>
      <c r="E60" s="181">
        <f>Yht4!$AD$38</f>
        <v>15354</v>
      </c>
      <c r="F60" s="181">
        <f>Yht5!$AD$38</f>
        <v>57940</v>
      </c>
      <c r="G60" s="181">
        <f>Yht6!$AD$38</f>
        <v>96356</v>
      </c>
      <c r="H60" s="181">
        <f>Yht7!$AD$38</f>
        <v>131430</v>
      </c>
      <c r="I60" s="181">
        <f>Yht8!$AD$38</f>
        <v>73749</v>
      </c>
      <c r="J60" s="181">
        <f>Yht9!$AD$38</f>
        <v>24154</v>
      </c>
      <c r="K60" s="181">
        <f>Yht10!$AD$38</f>
        <v>14470</v>
      </c>
      <c r="L60" s="181">
        <f>Yht11!$AD$38</f>
        <v>4767</v>
      </c>
      <c r="M60" s="181">
        <f>Yht12!$AD$38</f>
        <v>3360</v>
      </c>
      <c r="N60" s="182">
        <f>SUM(B60:M60)</f>
        <v>436135</v>
      </c>
    </row>
  </sheetData>
  <sheetProtection sheet="1" objects="1" scenarios="1"/>
  <phoneticPr fontId="0" type="noConversion"/>
  <pageMargins left="0.75" right="0.41" top="0.6" bottom="0.64" header="0.4921259845" footer="0.4921259845"/>
  <pageSetup paperSize="9" scale="75" fitToHeight="0" orientation="landscape" horizontalDpi="300" r:id="rId1"/>
  <headerFooter alignWithMargins="0">
    <oddFooter>&amp;C&amp;12Korkeasaaren eläintarha
Kävijätilasto 2009&amp;R&amp;12Tulostettu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to</v>
      </c>
      <c r="C5" s="78">
        <v>120</v>
      </c>
      <c r="D5" s="15">
        <v>17</v>
      </c>
      <c r="E5" s="15">
        <v>4</v>
      </c>
      <c r="F5" s="16">
        <v>4</v>
      </c>
      <c r="G5" s="78">
        <v>0</v>
      </c>
      <c r="H5" s="16">
        <v>48</v>
      </c>
      <c r="I5" s="78">
        <v>0</v>
      </c>
      <c r="J5" s="16">
        <v>0</v>
      </c>
      <c r="K5" s="32">
        <f t="shared" ref="K5:K36" si="0">SUM(C5:J5)</f>
        <v>193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193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pe</v>
      </c>
      <c r="C6" s="18">
        <v>904</v>
      </c>
      <c r="D6" s="10">
        <v>289</v>
      </c>
      <c r="E6" s="10">
        <v>0</v>
      </c>
      <c r="F6" s="11">
        <v>93</v>
      </c>
      <c r="G6" s="18">
        <v>4</v>
      </c>
      <c r="H6" s="11">
        <v>298</v>
      </c>
      <c r="I6" s="18">
        <v>0</v>
      </c>
      <c r="J6" s="11">
        <v>0</v>
      </c>
      <c r="K6" s="33">
        <f t="shared" si="0"/>
        <v>1588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1588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la</v>
      </c>
      <c r="C7" s="18">
        <v>216</v>
      </c>
      <c r="D7" s="10">
        <v>66</v>
      </c>
      <c r="E7" s="10">
        <v>1</v>
      </c>
      <c r="F7" s="11">
        <v>18</v>
      </c>
      <c r="G7" s="18">
        <v>11</v>
      </c>
      <c r="H7" s="11">
        <v>80</v>
      </c>
      <c r="I7" s="18">
        <v>0</v>
      </c>
      <c r="J7" s="11">
        <v>0</v>
      </c>
      <c r="K7" s="33">
        <f t="shared" si="0"/>
        <v>392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392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su</v>
      </c>
      <c r="C8" s="18">
        <v>423</v>
      </c>
      <c r="D8" s="10">
        <v>133</v>
      </c>
      <c r="E8" s="10">
        <v>0</v>
      </c>
      <c r="F8" s="11">
        <v>13</v>
      </c>
      <c r="G8" s="18">
        <v>0</v>
      </c>
      <c r="H8" s="11">
        <v>107</v>
      </c>
      <c r="I8" s="18">
        <v>0</v>
      </c>
      <c r="J8" s="11">
        <v>0</v>
      </c>
      <c r="K8" s="33">
        <f t="shared" si="0"/>
        <v>676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676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ma</v>
      </c>
      <c r="C9" s="18">
        <v>1096</v>
      </c>
      <c r="D9" s="10">
        <v>299</v>
      </c>
      <c r="E9" s="10">
        <v>0</v>
      </c>
      <c r="F9" s="11">
        <v>83</v>
      </c>
      <c r="G9" s="18">
        <v>10</v>
      </c>
      <c r="H9" s="11">
        <v>331</v>
      </c>
      <c r="I9" s="18">
        <v>0</v>
      </c>
      <c r="J9" s="11">
        <v>0</v>
      </c>
      <c r="K9" s="33">
        <f t="shared" si="0"/>
        <v>1819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1819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ti</v>
      </c>
      <c r="C10" s="18">
        <v>45</v>
      </c>
      <c r="D10" s="10">
        <v>4</v>
      </c>
      <c r="E10" s="10">
        <v>0</v>
      </c>
      <c r="F10" s="11">
        <v>0</v>
      </c>
      <c r="G10" s="18">
        <v>0</v>
      </c>
      <c r="H10" s="11">
        <v>11</v>
      </c>
      <c r="I10" s="18">
        <v>2</v>
      </c>
      <c r="J10" s="11">
        <v>3</v>
      </c>
      <c r="K10" s="33">
        <f t="shared" si="0"/>
        <v>65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65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ke</v>
      </c>
      <c r="C11" s="18">
        <v>58</v>
      </c>
      <c r="D11" s="10">
        <v>96</v>
      </c>
      <c r="E11" s="10">
        <v>0</v>
      </c>
      <c r="F11" s="11">
        <v>1</v>
      </c>
      <c r="G11" s="18">
        <v>6</v>
      </c>
      <c r="H11" s="11">
        <v>17</v>
      </c>
      <c r="I11" s="18">
        <v>0</v>
      </c>
      <c r="J11" s="11">
        <v>0</v>
      </c>
      <c r="K11" s="33">
        <f t="shared" si="0"/>
        <v>178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178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to</v>
      </c>
      <c r="C12" s="18">
        <v>80</v>
      </c>
      <c r="D12" s="10">
        <v>37</v>
      </c>
      <c r="E12" s="10">
        <v>4</v>
      </c>
      <c r="F12" s="11">
        <v>9</v>
      </c>
      <c r="G12" s="18">
        <v>27</v>
      </c>
      <c r="H12" s="11">
        <v>33</v>
      </c>
      <c r="I12" s="18">
        <v>2</v>
      </c>
      <c r="J12" s="11">
        <v>2</v>
      </c>
      <c r="K12" s="33">
        <f t="shared" si="0"/>
        <v>194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194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pe</v>
      </c>
      <c r="C13" s="18">
        <v>103</v>
      </c>
      <c r="D13" s="10">
        <v>76</v>
      </c>
      <c r="E13" s="10">
        <v>4</v>
      </c>
      <c r="F13" s="11">
        <v>11</v>
      </c>
      <c r="G13" s="18">
        <v>5</v>
      </c>
      <c r="H13" s="11">
        <v>62</v>
      </c>
      <c r="I13" s="18">
        <v>4</v>
      </c>
      <c r="J13" s="11">
        <v>4</v>
      </c>
      <c r="K13" s="33">
        <f t="shared" si="0"/>
        <v>269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269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la</v>
      </c>
      <c r="C14" s="18">
        <v>585</v>
      </c>
      <c r="D14" s="10">
        <v>117</v>
      </c>
      <c r="E14" s="10">
        <v>1</v>
      </c>
      <c r="F14" s="11">
        <v>71</v>
      </c>
      <c r="G14" s="18">
        <v>16</v>
      </c>
      <c r="H14" s="11">
        <v>244</v>
      </c>
      <c r="I14" s="18">
        <v>58</v>
      </c>
      <c r="J14" s="11">
        <v>65</v>
      </c>
      <c r="K14" s="33">
        <f t="shared" si="0"/>
        <v>1157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1157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su</v>
      </c>
      <c r="C15" s="18">
        <v>915</v>
      </c>
      <c r="D15" s="10">
        <v>154</v>
      </c>
      <c r="E15" s="10">
        <v>2</v>
      </c>
      <c r="F15" s="11">
        <v>102</v>
      </c>
      <c r="G15" s="18">
        <v>13</v>
      </c>
      <c r="H15" s="11">
        <v>390</v>
      </c>
      <c r="I15" s="18">
        <v>94</v>
      </c>
      <c r="J15" s="11">
        <v>112</v>
      </c>
      <c r="K15" s="33">
        <f t="shared" si="0"/>
        <v>1782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1782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ma</v>
      </c>
      <c r="C16" s="18">
        <v>124</v>
      </c>
      <c r="D16" s="10">
        <v>9</v>
      </c>
      <c r="E16" s="10">
        <v>0</v>
      </c>
      <c r="F16" s="11">
        <v>2</v>
      </c>
      <c r="G16" s="18">
        <v>3</v>
      </c>
      <c r="H16" s="11">
        <v>44</v>
      </c>
      <c r="I16" s="18">
        <v>0</v>
      </c>
      <c r="J16" s="11">
        <v>0</v>
      </c>
      <c r="K16" s="33">
        <f t="shared" si="0"/>
        <v>182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182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ti</v>
      </c>
      <c r="C17" s="18">
        <v>75</v>
      </c>
      <c r="D17" s="10">
        <v>6</v>
      </c>
      <c r="E17" s="10">
        <v>0</v>
      </c>
      <c r="F17" s="11">
        <v>0</v>
      </c>
      <c r="G17" s="18">
        <v>0</v>
      </c>
      <c r="H17" s="11">
        <v>23</v>
      </c>
      <c r="I17" s="18">
        <v>2</v>
      </c>
      <c r="J17" s="11">
        <v>2</v>
      </c>
      <c r="K17" s="33">
        <f t="shared" si="0"/>
        <v>108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108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ke</v>
      </c>
      <c r="C18" s="18">
        <v>133</v>
      </c>
      <c r="D18" s="10">
        <v>24</v>
      </c>
      <c r="E18" s="10">
        <v>0</v>
      </c>
      <c r="F18" s="11">
        <v>11</v>
      </c>
      <c r="G18" s="18">
        <v>3</v>
      </c>
      <c r="H18" s="11">
        <v>47</v>
      </c>
      <c r="I18" s="18">
        <v>4</v>
      </c>
      <c r="J18" s="11">
        <v>5</v>
      </c>
      <c r="K18" s="33">
        <f t="shared" si="0"/>
        <v>227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227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to</v>
      </c>
      <c r="C19" s="18">
        <v>96</v>
      </c>
      <c r="D19" s="10">
        <v>18</v>
      </c>
      <c r="E19" s="10">
        <v>0</v>
      </c>
      <c r="F19" s="11">
        <v>15</v>
      </c>
      <c r="G19" s="18">
        <v>11</v>
      </c>
      <c r="H19" s="11">
        <v>46</v>
      </c>
      <c r="I19" s="18">
        <v>4</v>
      </c>
      <c r="J19" s="11">
        <v>5</v>
      </c>
      <c r="K19" s="33">
        <f t="shared" si="0"/>
        <v>195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195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pe</v>
      </c>
      <c r="C20" s="18">
        <v>3</v>
      </c>
      <c r="D20" s="10">
        <v>65</v>
      </c>
      <c r="E20" s="10">
        <v>0</v>
      </c>
      <c r="F20" s="11">
        <v>4</v>
      </c>
      <c r="G20" s="18">
        <v>11</v>
      </c>
      <c r="H20" s="11">
        <v>26</v>
      </c>
      <c r="I20" s="18">
        <v>2</v>
      </c>
      <c r="J20" s="11">
        <v>2</v>
      </c>
      <c r="K20" s="33">
        <f t="shared" si="0"/>
        <v>113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113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la</v>
      </c>
      <c r="C21" s="18">
        <v>699</v>
      </c>
      <c r="D21" s="10">
        <v>141</v>
      </c>
      <c r="E21" s="10">
        <v>3</v>
      </c>
      <c r="F21" s="11">
        <v>31</v>
      </c>
      <c r="G21" s="18">
        <v>14</v>
      </c>
      <c r="H21" s="11">
        <v>229</v>
      </c>
      <c r="I21" s="18">
        <v>64</v>
      </c>
      <c r="J21" s="11">
        <v>79</v>
      </c>
      <c r="K21" s="33">
        <f t="shared" si="0"/>
        <v>1260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1260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su</v>
      </c>
      <c r="C22" s="18">
        <v>343</v>
      </c>
      <c r="D22" s="10">
        <v>63</v>
      </c>
      <c r="E22" s="10">
        <v>0</v>
      </c>
      <c r="F22" s="11">
        <v>19</v>
      </c>
      <c r="G22" s="18">
        <v>12</v>
      </c>
      <c r="H22" s="11">
        <v>138</v>
      </c>
      <c r="I22" s="18">
        <v>41</v>
      </c>
      <c r="J22" s="11">
        <v>50</v>
      </c>
      <c r="K22" s="33">
        <f t="shared" si="0"/>
        <v>666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666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ma</v>
      </c>
      <c r="C23" s="18">
        <v>101</v>
      </c>
      <c r="D23" s="10">
        <v>7</v>
      </c>
      <c r="E23" s="10">
        <v>0</v>
      </c>
      <c r="F23" s="11">
        <v>5</v>
      </c>
      <c r="G23" s="18">
        <v>0</v>
      </c>
      <c r="H23" s="11">
        <v>41</v>
      </c>
      <c r="I23" s="18">
        <v>9</v>
      </c>
      <c r="J23" s="11">
        <v>11</v>
      </c>
      <c r="K23" s="33">
        <f t="shared" si="0"/>
        <v>174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174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ti</v>
      </c>
      <c r="C24" s="18">
        <v>168</v>
      </c>
      <c r="D24" s="10">
        <v>28</v>
      </c>
      <c r="E24" s="10">
        <v>0</v>
      </c>
      <c r="F24" s="11">
        <v>2</v>
      </c>
      <c r="G24" s="18">
        <v>0</v>
      </c>
      <c r="H24" s="11">
        <v>41</v>
      </c>
      <c r="I24" s="18">
        <v>3</v>
      </c>
      <c r="J24" s="11">
        <v>6</v>
      </c>
      <c r="K24" s="33">
        <f t="shared" si="0"/>
        <v>248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248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ke</v>
      </c>
      <c r="C25" s="18">
        <v>84</v>
      </c>
      <c r="D25" s="10">
        <v>2</v>
      </c>
      <c r="E25" s="10">
        <v>3</v>
      </c>
      <c r="F25" s="11">
        <v>6</v>
      </c>
      <c r="G25" s="18">
        <v>0</v>
      </c>
      <c r="H25" s="11">
        <v>46</v>
      </c>
      <c r="I25" s="18">
        <v>0</v>
      </c>
      <c r="J25" s="11">
        <v>0</v>
      </c>
      <c r="K25" s="33">
        <f t="shared" si="0"/>
        <v>141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141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to</v>
      </c>
      <c r="C26" s="18">
        <v>78</v>
      </c>
      <c r="D26" s="10">
        <v>2</v>
      </c>
      <c r="E26" s="10">
        <v>0</v>
      </c>
      <c r="F26" s="11">
        <v>0</v>
      </c>
      <c r="G26" s="18">
        <v>14</v>
      </c>
      <c r="H26" s="11">
        <v>19</v>
      </c>
      <c r="I26" s="18">
        <v>4</v>
      </c>
      <c r="J26" s="11">
        <v>4</v>
      </c>
      <c r="K26" s="33">
        <f t="shared" si="0"/>
        <v>121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121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pe</v>
      </c>
      <c r="C27" s="18">
        <v>81</v>
      </c>
      <c r="D27" s="10">
        <v>7</v>
      </c>
      <c r="E27" s="10">
        <v>0</v>
      </c>
      <c r="F27" s="11">
        <v>2</v>
      </c>
      <c r="G27" s="18">
        <v>5</v>
      </c>
      <c r="H27" s="11">
        <v>43</v>
      </c>
      <c r="I27" s="18">
        <v>2</v>
      </c>
      <c r="J27" s="11">
        <v>2</v>
      </c>
      <c r="K27" s="33">
        <f t="shared" si="0"/>
        <v>142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142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la</v>
      </c>
      <c r="C28" s="18">
        <v>444</v>
      </c>
      <c r="D28" s="10">
        <v>89</v>
      </c>
      <c r="E28" s="10">
        <v>2</v>
      </c>
      <c r="F28" s="11">
        <v>41</v>
      </c>
      <c r="G28" s="18">
        <v>3</v>
      </c>
      <c r="H28" s="11">
        <v>153</v>
      </c>
      <c r="I28" s="18">
        <v>33</v>
      </c>
      <c r="J28" s="11">
        <v>44</v>
      </c>
      <c r="K28" s="33">
        <f t="shared" si="0"/>
        <v>809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809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su</v>
      </c>
      <c r="C29" s="18">
        <v>694</v>
      </c>
      <c r="D29" s="10">
        <v>136</v>
      </c>
      <c r="E29" s="10">
        <v>4</v>
      </c>
      <c r="F29" s="11">
        <v>61</v>
      </c>
      <c r="G29" s="18">
        <v>12</v>
      </c>
      <c r="H29" s="11">
        <v>244</v>
      </c>
      <c r="I29" s="18">
        <v>78</v>
      </c>
      <c r="J29" s="11">
        <v>95</v>
      </c>
      <c r="K29" s="33">
        <f t="shared" si="0"/>
        <v>1324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1324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ma</v>
      </c>
      <c r="C30" s="18">
        <v>207</v>
      </c>
      <c r="D30" s="10">
        <v>18</v>
      </c>
      <c r="E30" s="10">
        <v>0</v>
      </c>
      <c r="F30" s="11">
        <v>7</v>
      </c>
      <c r="G30" s="18">
        <v>3</v>
      </c>
      <c r="H30" s="11">
        <v>72</v>
      </c>
      <c r="I30" s="18">
        <v>4</v>
      </c>
      <c r="J30" s="11">
        <v>2</v>
      </c>
      <c r="K30" s="33">
        <f t="shared" si="0"/>
        <v>313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313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ti</v>
      </c>
      <c r="C31" s="18">
        <v>116</v>
      </c>
      <c r="D31" s="10">
        <v>52</v>
      </c>
      <c r="E31" s="10">
        <v>0</v>
      </c>
      <c r="F31" s="11">
        <v>4</v>
      </c>
      <c r="G31" s="18">
        <v>6</v>
      </c>
      <c r="H31" s="11">
        <v>51</v>
      </c>
      <c r="I31" s="18">
        <v>0</v>
      </c>
      <c r="J31" s="11">
        <v>0</v>
      </c>
      <c r="K31" s="33">
        <f t="shared" si="0"/>
        <v>229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229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ke</v>
      </c>
      <c r="C32" s="18">
        <v>196</v>
      </c>
      <c r="D32" s="10">
        <v>39</v>
      </c>
      <c r="E32" s="10">
        <v>0</v>
      </c>
      <c r="F32" s="11">
        <v>8</v>
      </c>
      <c r="G32" s="18">
        <v>23</v>
      </c>
      <c r="H32" s="11">
        <v>123</v>
      </c>
      <c r="I32" s="18">
        <v>5</v>
      </c>
      <c r="J32" s="11">
        <v>3</v>
      </c>
      <c r="K32" s="33">
        <f t="shared" si="0"/>
        <v>397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397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to</v>
      </c>
      <c r="C33" s="18">
        <v>59</v>
      </c>
      <c r="D33" s="10">
        <v>1</v>
      </c>
      <c r="E33" s="10">
        <v>0</v>
      </c>
      <c r="F33" s="11">
        <v>2</v>
      </c>
      <c r="G33" s="18">
        <v>8</v>
      </c>
      <c r="H33" s="11">
        <v>9</v>
      </c>
      <c r="I33" s="18">
        <v>22</v>
      </c>
      <c r="J33" s="11">
        <v>26</v>
      </c>
      <c r="K33" s="33">
        <f t="shared" si="0"/>
        <v>127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127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pe</v>
      </c>
      <c r="C34" s="18">
        <v>99</v>
      </c>
      <c r="D34" s="10">
        <v>6</v>
      </c>
      <c r="E34" s="10">
        <v>7</v>
      </c>
      <c r="F34" s="11">
        <v>22</v>
      </c>
      <c r="G34" s="18">
        <v>2</v>
      </c>
      <c r="H34" s="11">
        <v>48</v>
      </c>
      <c r="I34" s="18">
        <v>3</v>
      </c>
      <c r="J34" s="11">
        <v>18</v>
      </c>
      <c r="K34" s="33">
        <f t="shared" si="0"/>
        <v>205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205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8345</v>
      </c>
      <c r="D36" s="83">
        <f t="shared" si="4"/>
        <v>2001</v>
      </c>
      <c r="E36" s="83">
        <f t="shared" si="4"/>
        <v>35</v>
      </c>
      <c r="F36" s="84">
        <f t="shared" si="4"/>
        <v>647</v>
      </c>
      <c r="G36" s="83">
        <f t="shared" si="4"/>
        <v>222</v>
      </c>
      <c r="H36" s="84">
        <f t="shared" si="4"/>
        <v>3064</v>
      </c>
      <c r="I36" s="83">
        <f t="shared" si="4"/>
        <v>440</v>
      </c>
      <c r="J36" s="84">
        <f t="shared" si="4"/>
        <v>540</v>
      </c>
      <c r="K36" s="85">
        <f t="shared" si="0"/>
        <v>15294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15294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15294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AD36-Edellisvuosi!E7</f>
        <v>-6882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</f>
        <v>29849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</f>
        <v>-25012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la</v>
      </c>
      <c r="C5" s="78">
        <v>632</v>
      </c>
      <c r="D5" s="15">
        <v>163</v>
      </c>
      <c r="E5" s="15">
        <v>0</v>
      </c>
      <c r="F5" s="16">
        <v>26</v>
      </c>
      <c r="G5" s="78">
        <v>11</v>
      </c>
      <c r="H5" s="16">
        <v>176</v>
      </c>
      <c r="I5" s="78">
        <v>44</v>
      </c>
      <c r="J5" s="16">
        <v>64</v>
      </c>
      <c r="K5" s="32">
        <f t="shared" ref="K5:K36" si="0">SUM(C5:J5)</f>
        <v>1116</v>
      </c>
      <c r="L5" s="15">
        <v>137</v>
      </c>
      <c r="M5" s="15">
        <v>30</v>
      </c>
      <c r="N5" s="15">
        <v>0</v>
      </c>
      <c r="O5" s="16">
        <v>0</v>
      </c>
      <c r="P5" s="15">
        <v>0</v>
      </c>
      <c r="Q5" s="16">
        <v>25</v>
      </c>
      <c r="R5" s="29">
        <v>22</v>
      </c>
      <c r="S5" s="29">
        <v>25</v>
      </c>
      <c r="T5" s="32">
        <f t="shared" ref="T5:T36" si="1">SUM(L5:S5)</f>
        <v>239</v>
      </c>
      <c r="U5" s="15">
        <v>8</v>
      </c>
      <c r="V5" s="15">
        <v>2</v>
      </c>
      <c r="W5" s="15">
        <v>0</v>
      </c>
      <c r="X5" s="16">
        <v>0</v>
      </c>
      <c r="Y5" s="15">
        <v>0</v>
      </c>
      <c r="Z5" s="16">
        <v>2</v>
      </c>
      <c r="AA5" s="29">
        <v>4</v>
      </c>
      <c r="AB5" s="29">
        <v>4</v>
      </c>
      <c r="AC5" s="32">
        <f t="shared" ref="AC5:AC36" si="2">SUM(U5:AB5)</f>
        <v>20</v>
      </c>
      <c r="AD5" s="17">
        <f t="shared" ref="AD5:AD36" si="3">SUM(K5,T5,AC5)</f>
        <v>1375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su</v>
      </c>
      <c r="C6" s="18">
        <v>758</v>
      </c>
      <c r="D6" s="10">
        <v>198</v>
      </c>
      <c r="E6" s="10">
        <v>5</v>
      </c>
      <c r="F6" s="11">
        <v>45</v>
      </c>
      <c r="G6" s="18">
        <v>0</v>
      </c>
      <c r="H6" s="11">
        <v>189</v>
      </c>
      <c r="I6" s="18">
        <v>20</v>
      </c>
      <c r="J6" s="11">
        <v>27</v>
      </c>
      <c r="K6" s="33">
        <f t="shared" si="0"/>
        <v>1242</v>
      </c>
      <c r="L6" s="10">
        <v>194</v>
      </c>
      <c r="M6" s="10">
        <v>32</v>
      </c>
      <c r="N6" s="10">
        <v>0</v>
      </c>
      <c r="O6" s="11">
        <v>0</v>
      </c>
      <c r="P6" s="10">
        <v>0</v>
      </c>
      <c r="Q6" s="11">
        <v>25</v>
      </c>
      <c r="R6" s="30">
        <v>10</v>
      </c>
      <c r="S6" s="30">
        <v>12</v>
      </c>
      <c r="T6" s="33">
        <f t="shared" si="1"/>
        <v>273</v>
      </c>
      <c r="U6" s="10">
        <v>36</v>
      </c>
      <c r="V6" s="10">
        <v>8</v>
      </c>
      <c r="W6" s="10">
        <v>0</v>
      </c>
      <c r="X6" s="11">
        <v>0</v>
      </c>
      <c r="Y6" s="10">
        <v>0</v>
      </c>
      <c r="Z6" s="11">
        <v>7</v>
      </c>
      <c r="AA6" s="30">
        <v>2</v>
      </c>
      <c r="AB6" s="30">
        <v>2</v>
      </c>
      <c r="AC6" s="33">
        <f t="shared" si="2"/>
        <v>55</v>
      </c>
      <c r="AD6" s="12">
        <f t="shared" si="3"/>
        <v>1570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ma</v>
      </c>
      <c r="C7" s="18">
        <v>222</v>
      </c>
      <c r="D7" s="10">
        <v>34</v>
      </c>
      <c r="E7" s="10">
        <v>2</v>
      </c>
      <c r="F7" s="11">
        <v>19</v>
      </c>
      <c r="G7" s="18">
        <v>7</v>
      </c>
      <c r="H7" s="11">
        <v>101</v>
      </c>
      <c r="I7" s="18">
        <v>2</v>
      </c>
      <c r="J7" s="11">
        <v>3</v>
      </c>
      <c r="K7" s="33">
        <f t="shared" si="0"/>
        <v>390</v>
      </c>
      <c r="L7" s="10">
        <v>115</v>
      </c>
      <c r="M7" s="10">
        <v>8</v>
      </c>
      <c r="N7" s="10">
        <v>0</v>
      </c>
      <c r="O7" s="11">
        <v>0</v>
      </c>
      <c r="P7" s="10">
        <v>0</v>
      </c>
      <c r="Q7" s="11">
        <v>12</v>
      </c>
      <c r="R7" s="30">
        <v>6</v>
      </c>
      <c r="S7" s="30">
        <v>9</v>
      </c>
      <c r="T7" s="33">
        <f t="shared" si="1"/>
        <v>150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540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ti</v>
      </c>
      <c r="C8" s="18">
        <v>53</v>
      </c>
      <c r="D8" s="10">
        <v>184</v>
      </c>
      <c r="E8" s="10">
        <v>2</v>
      </c>
      <c r="F8" s="11">
        <v>4</v>
      </c>
      <c r="G8" s="18">
        <v>6</v>
      </c>
      <c r="H8" s="11">
        <v>57</v>
      </c>
      <c r="I8" s="18">
        <v>6</v>
      </c>
      <c r="J8" s="11">
        <v>9</v>
      </c>
      <c r="K8" s="33">
        <f t="shared" si="0"/>
        <v>321</v>
      </c>
      <c r="L8" s="10">
        <v>2</v>
      </c>
      <c r="M8" s="10">
        <v>0</v>
      </c>
      <c r="N8" s="10">
        <v>0</v>
      </c>
      <c r="O8" s="11">
        <v>0</v>
      </c>
      <c r="P8" s="10">
        <v>0</v>
      </c>
      <c r="Q8" s="11">
        <v>1</v>
      </c>
      <c r="R8" s="30">
        <v>0</v>
      </c>
      <c r="S8" s="30">
        <v>0</v>
      </c>
      <c r="T8" s="33">
        <f t="shared" si="1"/>
        <v>3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324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ke</v>
      </c>
      <c r="C9" s="18">
        <v>202</v>
      </c>
      <c r="D9" s="10">
        <v>35</v>
      </c>
      <c r="E9" s="10">
        <v>1</v>
      </c>
      <c r="F9" s="11">
        <v>4</v>
      </c>
      <c r="G9" s="18">
        <v>30</v>
      </c>
      <c r="H9" s="11">
        <v>113</v>
      </c>
      <c r="I9" s="18">
        <v>2</v>
      </c>
      <c r="J9" s="11">
        <v>2</v>
      </c>
      <c r="K9" s="33">
        <f t="shared" si="0"/>
        <v>389</v>
      </c>
      <c r="L9" s="10">
        <v>44</v>
      </c>
      <c r="M9" s="10">
        <v>38</v>
      </c>
      <c r="N9" s="10">
        <v>0</v>
      </c>
      <c r="O9" s="11">
        <v>21</v>
      </c>
      <c r="P9" s="10">
        <v>10</v>
      </c>
      <c r="Q9" s="11">
        <v>0</v>
      </c>
      <c r="R9" s="30">
        <v>0</v>
      </c>
      <c r="S9" s="30">
        <v>0</v>
      </c>
      <c r="T9" s="33">
        <f t="shared" si="1"/>
        <v>113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502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to</v>
      </c>
      <c r="C10" s="18">
        <v>194</v>
      </c>
      <c r="D10" s="10">
        <v>260</v>
      </c>
      <c r="E10" s="10">
        <v>7</v>
      </c>
      <c r="F10" s="11">
        <v>4</v>
      </c>
      <c r="G10" s="18">
        <v>27</v>
      </c>
      <c r="H10" s="11">
        <v>227</v>
      </c>
      <c r="I10" s="18">
        <v>6</v>
      </c>
      <c r="J10" s="11">
        <v>9</v>
      </c>
      <c r="K10" s="33">
        <f t="shared" si="0"/>
        <v>734</v>
      </c>
      <c r="L10" s="10">
        <v>116</v>
      </c>
      <c r="M10" s="10">
        <v>9</v>
      </c>
      <c r="N10" s="10">
        <v>0</v>
      </c>
      <c r="O10" s="11">
        <v>0</v>
      </c>
      <c r="P10" s="10">
        <v>16</v>
      </c>
      <c r="Q10" s="11">
        <v>134</v>
      </c>
      <c r="R10" s="30">
        <v>0</v>
      </c>
      <c r="S10" s="30">
        <v>0</v>
      </c>
      <c r="T10" s="33">
        <f t="shared" si="1"/>
        <v>275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1009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pe</v>
      </c>
      <c r="C11" s="18">
        <v>46</v>
      </c>
      <c r="D11" s="10">
        <v>71</v>
      </c>
      <c r="E11" s="10">
        <v>0</v>
      </c>
      <c r="F11" s="11">
        <v>3</v>
      </c>
      <c r="G11" s="18">
        <v>2</v>
      </c>
      <c r="H11" s="11">
        <v>20</v>
      </c>
      <c r="I11" s="18">
        <v>2</v>
      </c>
      <c r="J11" s="11">
        <v>3</v>
      </c>
      <c r="K11" s="33">
        <f t="shared" si="0"/>
        <v>147</v>
      </c>
      <c r="L11" s="10">
        <v>113</v>
      </c>
      <c r="M11" s="10">
        <v>8</v>
      </c>
      <c r="N11" s="10">
        <v>0</v>
      </c>
      <c r="O11" s="11">
        <v>2</v>
      </c>
      <c r="P11" s="10">
        <v>0</v>
      </c>
      <c r="Q11" s="11">
        <v>34</v>
      </c>
      <c r="R11" s="30">
        <v>0</v>
      </c>
      <c r="S11" s="30">
        <v>0</v>
      </c>
      <c r="T11" s="33">
        <f t="shared" si="1"/>
        <v>157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304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la</v>
      </c>
      <c r="C12" s="18">
        <v>266</v>
      </c>
      <c r="D12" s="10">
        <v>82</v>
      </c>
      <c r="E12" s="10">
        <v>3</v>
      </c>
      <c r="F12" s="11">
        <v>7</v>
      </c>
      <c r="G12" s="18">
        <v>59</v>
      </c>
      <c r="H12" s="11">
        <v>91</v>
      </c>
      <c r="I12" s="18">
        <v>14</v>
      </c>
      <c r="J12" s="11">
        <v>90</v>
      </c>
      <c r="K12" s="33">
        <f t="shared" si="0"/>
        <v>612</v>
      </c>
      <c r="L12" s="10">
        <v>120</v>
      </c>
      <c r="M12" s="10">
        <v>35</v>
      </c>
      <c r="N12" s="10">
        <v>0</v>
      </c>
      <c r="O12" s="11">
        <v>0</v>
      </c>
      <c r="P12" s="10">
        <v>0</v>
      </c>
      <c r="Q12" s="11">
        <v>45</v>
      </c>
      <c r="R12" s="30">
        <v>6</v>
      </c>
      <c r="S12" s="30">
        <v>9</v>
      </c>
      <c r="T12" s="33">
        <f t="shared" si="1"/>
        <v>215</v>
      </c>
      <c r="U12" s="10">
        <v>7</v>
      </c>
      <c r="V12" s="10">
        <v>0</v>
      </c>
      <c r="W12" s="10">
        <v>0</v>
      </c>
      <c r="X12" s="11">
        <v>0</v>
      </c>
      <c r="Y12" s="10">
        <v>0</v>
      </c>
      <c r="Z12" s="11">
        <v>2</v>
      </c>
      <c r="AA12" s="30">
        <v>2</v>
      </c>
      <c r="AB12" s="30">
        <v>2</v>
      </c>
      <c r="AC12" s="33">
        <f t="shared" si="2"/>
        <v>13</v>
      </c>
      <c r="AD12" s="12">
        <f t="shared" si="3"/>
        <v>840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su</v>
      </c>
      <c r="C13" s="18">
        <v>476</v>
      </c>
      <c r="D13" s="10">
        <v>134</v>
      </c>
      <c r="E13" s="10">
        <v>0</v>
      </c>
      <c r="F13" s="11">
        <v>64</v>
      </c>
      <c r="G13" s="18">
        <v>6</v>
      </c>
      <c r="H13" s="11">
        <v>186</v>
      </c>
      <c r="I13" s="18">
        <v>18</v>
      </c>
      <c r="J13" s="11">
        <v>23</v>
      </c>
      <c r="K13" s="33">
        <f t="shared" si="0"/>
        <v>907</v>
      </c>
      <c r="L13" s="10">
        <v>148</v>
      </c>
      <c r="M13" s="10">
        <v>22</v>
      </c>
      <c r="N13" s="10">
        <v>0</v>
      </c>
      <c r="O13" s="11">
        <v>0</v>
      </c>
      <c r="P13" s="10">
        <v>0</v>
      </c>
      <c r="Q13" s="11">
        <v>28</v>
      </c>
      <c r="R13" s="30">
        <v>12</v>
      </c>
      <c r="S13" s="30">
        <v>14</v>
      </c>
      <c r="T13" s="33">
        <f t="shared" si="1"/>
        <v>224</v>
      </c>
      <c r="U13" s="10">
        <v>16</v>
      </c>
      <c r="V13" s="10">
        <v>6</v>
      </c>
      <c r="W13" s="10">
        <v>0</v>
      </c>
      <c r="X13" s="11">
        <v>0</v>
      </c>
      <c r="Y13" s="10">
        <v>0</v>
      </c>
      <c r="Z13" s="11">
        <v>4</v>
      </c>
      <c r="AA13" s="30">
        <v>4</v>
      </c>
      <c r="AB13" s="30">
        <v>4</v>
      </c>
      <c r="AC13" s="33">
        <f t="shared" si="2"/>
        <v>34</v>
      </c>
      <c r="AD13" s="12">
        <f t="shared" si="3"/>
        <v>1165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ma</v>
      </c>
      <c r="C14" s="18">
        <v>86</v>
      </c>
      <c r="D14" s="10">
        <v>81</v>
      </c>
      <c r="E14" s="10">
        <v>3</v>
      </c>
      <c r="F14" s="11">
        <v>6</v>
      </c>
      <c r="G14" s="18">
        <v>5</v>
      </c>
      <c r="H14" s="11">
        <v>92</v>
      </c>
      <c r="I14" s="18">
        <v>12</v>
      </c>
      <c r="J14" s="11">
        <v>18</v>
      </c>
      <c r="K14" s="33">
        <f t="shared" si="0"/>
        <v>303</v>
      </c>
      <c r="L14" s="10">
        <v>55</v>
      </c>
      <c r="M14" s="10">
        <v>32</v>
      </c>
      <c r="N14" s="10">
        <v>0</v>
      </c>
      <c r="O14" s="11">
        <v>0</v>
      </c>
      <c r="P14" s="10">
        <v>4</v>
      </c>
      <c r="Q14" s="11">
        <v>40</v>
      </c>
      <c r="R14" s="30">
        <v>0</v>
      </c>
      <c r="S14" s="30">
        <v>0</v>
      </c>
      <c r="T14" s="33">
        <f t="shared" si="1"/>
        <v>131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434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ti</v>
      </c>
      <c r="C15" s="18">
        <v>158</v>
      </c>
      <c r="D15" s="10">
        <v>465</v>
      </c>
      <c r="E15" s="10">
        <v>20</v>
      </c>
      <c r="F15" s="11">
        <v>4</v>
      </c>
      <c r="G15" s="18">
        <v>76</v>
      </c>
      <c r="H15" s="11">
        <v>192</v>
      </c>
      <c r="I15" s="18">
        <v>12</v>
      </c>
      <c r="J15" s="11">
        <v>17</v>
      </c>
      <c r="K15" s="33">
        <f t="shared" si="0"/>
        <v>944</v>
      </c>
      <c r="L15" s="10">
        <v>46</v>
      </c>
      <c r="M15" s="10">
        <v>69</v>
      </c>
      <c r="N15" s="10">
        <v>0</v>
      </c>
      <c r="O15" s="11">
        <v>0</v>
      </c>
      <c r="P15" s="10">
        <v>13</v>
      </c>
      <c r="Q15" s="11">
        <v>104</v>
      </c>
      <c r="R15" s="30">
        <v>10</v>
      </c>
      <c r="S15" s="30">
        <v>17</v>
      </c>
      <c r="T15" s="33">
        <f t="shared" si="1"/>
        <v>259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1203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ke</v>
      </c>
      <c r="C16" s="18">
        <v>297</v>
      </c>
      <c r="D16" s="10">
        <v>361</v>
      </c>
      <c r="E16" s="10">
        <v>0</v>
      </c>
      <c r="F16" s="11">
        <v>5</v>
      </c>
      <c r="G16" s="18">
        <v>63</v>
      </c>
      <c r="H16" s="11">
        <v>219</v>
      </c>
      <c r="I16" s="18">
        <v>0</v>
      </c>
      <c r="J16" s="11">
        <v>0</v>
      </c>
      <c r="K16" s="33">
        <f t="shared" si="0"/>
        <v>945</v>
      </c>
      <c r="L16" s="10">
        <v>124</v>
      </c>
      <c r="M16" s="10">
        <v>23</v>
      </c>
      <c r="N16" s="10">
        <v>0</v>
      </c>
      <c r="O16" s="11">
        <v>0</v>
      </c>
      <c r="P16" s="10">
        <v>11</v>
      </c>
      <c r="Q16" s="11">
        <v>74</v>
      </c>
      <c r="R16" s="30">
        <v>0</v>
      </c>
      <c r="S16" s="30">
        <v>0</v>
      </c>
      <c r="T16" s="33">
        <f t="shared" si="1"/>
        <v>232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1177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to</v>
      </c>
      <c r="C17" s="18">
        <v>1774</v>
      </c>
      <c r="D17" s="10">
        <v>451</v>
      </c>
      <c r="E17" s="10">
        <v>3</v>
      </c>
      <c r="F17" s="11">
        <v>74</v>
      </c>
      <c r="G17" s="18">
        <v>10</v>
      </c>
      <c r="H17" s="11">
        <v>766</v>
      </c>
      <c r="I17" s="18">
        <v>71</v>
      </c>
      <c r="J17" s="11">
        <v>105</v>
      </c>
      <c r="K17" s="33">
        <f t="shared" si="0"/>
        <v>3254</v>
      </c>
      <c r="L17" s="10">
        <v>466</v>
      </c>
      <c r="M17" s="10">
        <v>78</v>
      </c>
      <c r="N17" s="10">
        <v>0</v>
      </c>
      <c r="O17" s="11">
        <v>0</v>
      </c>
      <c r="P17" s="10">
        <v>5</v>
      </c>
      <c r="Q17" s="11">
        <v>34</v>
      </c>
      <c r="R17" s="30">
        <v>10</v>
      </c>
      <c r="S17" s="30">
        <v>15</v>
      </c>
      <c r="T17" s="33">
        <f t="shared" si="1"/>
        <v>608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3862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pe</v>
      </c>
      <c r="C18" s="18">
        <v>1287</v>
      </c>
      <c r="D18" s="10">
        <v>455</v>
      </c>
      <c r="E18" s="10">
        <v>2</v>
      </c>
      <c r="F18" s="11">
        <v>41</v>
      </c>
      <c r="G18" s="18">
        <v>11</v>
      </c>
      <c r="H18" s="11">
        <v>654</v>
      </c>
      <c r="I18" s="18">
        <v>31</v>
      </c>
      <c r="J18" s="11">
        <v>43</v>
      </c>
      <c r="K18" s="33">
        <f t="shared" si="0"/>
        <v>2524</v>
      </c>
      <c r="L18" s="10">
        <v>545</v>
      </c>
      <c r="M18" s="10">
        <v>195</v>
      </c>
      <c r="N18" s="10">
        <v>0</v>
      </c>
      <c r="O18" s="11">
        <v>0</v>
      </c>
      <c r="P18" s="10">
        <v>31</v>
      </c>
      <c r="Q18" s="11">
        <v>122</v>
      </c>
      <c r="R18" s="30">
        <v>36</v>
      </c>
      <c r="S18" s="30">
        <v>43</v>
      </c>
      <c r="T18" s="33">
        <f t="shared" si="1"/>
        <v>972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3496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la</v>
      </c>
      <c r="C19" s="18">
        <v>1804</v>
      </c>
      <c r="D19" s="10">
        <v>562</v>
      </c>
      <c r="E19" s="10">
        <v>0</v>
      </c>
      <c r="F19" s="11">
        <v>31</v>
      </c>
      <c r="G19" s="18">
        <v>16</v>
      </c>
      <c r="H19" s="11">
        <v>647</v>
      </c>
      <c r="I19" s="18">
        <v>60</v>
      </c>
      <c r="J19" s="11">
        <v>86</v>
      </c>
      <c r="K19" s="33">
        <f t="shared" si="0"/>
        <v>3206</v>
      </c>
      <c r="L19" s="10">
        <v>735</v>
      </c>
      <c r="M19" s="10">
        <v>143</v>
      </c>
      <c r="N19" s="10">
        <v>0</v>
      </c>
      <c r="O19" s="11">
        <v>0</v>
      </c>
      <c r="P19" s="10"/>
      <c r="Q19" s="11">
        <v>132</v>
      </c>
      <c r="R19" s="30">
        <v>60</v>
      </c>
      <c r="S19" s="30">
        <v>84</v>
      </c>
      <c r="T19" s="33">
        <f t="shared" si="1"/>
        <v>1154</v>
      </c>
      <c r="U19" s="10">
        <v>175</v>
      </c>
      <c r="V19" s="10">
        <v>42</v>
      </c>
      <c r="W19" s="10">
        <v>0</v>
      </c>
      <c r="X19" s="11">
        <v>0</v>
      </c>
      <c r="Y19" s="10">
        <v>0</v>
      </c>
      <c r="Z19" s="11">
        <v>48</v>
      </c>
      <c r="AA19" s="30">
        <v>10</v>
      </c>
      <c r="AB19" s="30">
        <v>12</v>
      </c>
      <c r="AC19" s="33">
        <f t="shared" si="2"/>
        <v>287</v>
      </c>
      <c r="AD19" s="12">
        <f t="shared" si="3"/>
        <v>4647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su</v>
      </c>
      <c r="C20" s="18">
        <v>1346</v>
      </c>
      <c r="D20" s="10">
        <v>248</v>
      </c>
      <c r="E20" s="10">
        <v>9</v>
      </c>
      <c r="F20" s="11">
        <v>57</v>
      </c>
      <c r="G20" s="18">
        <v>17</v>
      </c>
      <c r="H20" s="11">
        <v>452</v>
      </c>
      <c r="I20" s="18">
        <v>24</v>
      </c>
      <c r="J20" s="11">
        <v>31</v>
      </c>
      <c r="K20" s="33">
        <f t="shared" si="0"/>
        <v>2184</v>
      </c>
      <c r="L20" s="10">
        <v>358</v>
      </c>
      <c r="M20" s="10">
        <v>45</v>
      </c>
      <c r="N20" s="10">
        <v>0</v>
      </c>
      <c r="O20" s="11">
        <v>0</v>
      </c>
      <c r="P20" s="10">
        <v>0</v>
      </c>
      <c r="Q20" s="11">
        <v>0</v>
      </c>
      <c r="R20" s="30">
        <v>28</v>
      </c>
      <c r="S20" s="30">
        <v>18</v>
      </c>
      <c r="T20" s="33">
        <f t="shared" si="1"/>
        <v>449</v>
      </c>
      <c r="U20" s="10">
        <v>145</v>
      </c>
      <c r="V20" s="10">
        <v>40</v>
      </c>
      <c r="W20" s="10">
        <v>0</v>
      </c>
      <c r="X20" s="11">
        <v>0</v>
      </c>
      <c r="Y20" s="10">
        <v>0</v>
      </c>
      <c r="Z20" s="11">
        <v>35</v>
      </c>
      <c r="AA20" s="30">
        <v>6</v>
      </c>
      <c r="AB20" s="30">
        <v>9</v>
      </c>
      <c r="AC20" s="33">
        <f t="shared" si="2"/>
        <v>235</v>
      </c>
      <c r="AD20" s="12">
        <f t="shared" si="3"/>
        <v>2868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ma</v>
      </c>
      <c r="C21" s="18">
        <v>336</v>
      </c>
      <c r="D21" s="10">
        <v>320</v>
      </c>
      <c r="E21" s="10">
        <v>18</v>
      </c>
      <c r="F21" s="11">
        <v>6</v>
      </c>
      <c r="G21" s="18">
        <v>24</v>
      </c>
      <c r="H21" s="11">
        <v>275</v>
      </c>
      <c r="I21" s="18">
        <v>1</v>
      </c>
      <c r="J21" s="11">
        <v>0</v>
      </c>
      <c r="K21" s="33">
        <f t="shared" si="0"/>
        <v>980</v>
      </c>
      <c r="L21" s="10">
        <v>157</v>
      </c>
      <c r="M21" s="10">
        <v>14</v>
      </c>
      <c r="N21" s="10">
        <v>0</v>
      </c>
      <c r="O21" s="11">
        <v>0</v>
      </c>
      <c r="P21" s="10">
        <v>9</v>
      </c>
      <c r="Q21" s="11">
        <v>78</v>
      </c>
      <c r="R21" s="30">
        <v>0</v>
      </c>
      <c r="S21" s="30">
        <v>0</v>
      </c>
      <c r="T21" s="33">
        <f t="shared" si="1"/>
        <v>258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1238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ti</v>
      </c>
      <c r="C22" s="18">
        <v>328</v>
      </c>
      <c r="D22" s="10">
        <v>515</v>
      </c>
      <c r="E22" s="10">
        <v>0</v>
      </c>
      <c r="F22" s="11">
        <v>3</v>
      </c>
      <c r="G22" s="18">
        <v>5</v>
      </c>
      <c r="H22" s="11">
        <v>216</v>
      </c>
      <c r="I22" s="18">
        <v>5</v>
      </c>
      <c r="J22" s="11">
        <v>2</v>
      </c>
      <c r="K22" s="33">
        <f t="shared" si="0"/>
        <v>1074</v>
      </c>
      <c r="L22" s="10">
        <v>178</v>
      </c>
      <c r="M22" s="10">
        <v>154</v>
      </c>
      <c r="N22" s="10">
        <v>0</v>
      </c>
      <c r="O22" s="11">
        <v>0</v>
      </c>
      <c r="P22" s="10">
        <v>26</v>
      </c>
      <c r="Q22" s="11">
        <v>163</v>
      </c>
      <c r="R22" s="30">
        <v>2</v>
      </c>
      <c r="S22" s="30">
        <v>3</v>
      </c>
      <c r="T22" s="33">
        <f t="shared" si="1"/>
        <v>526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1600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ke</v>
      </c>
      <c r="C23" s="18">
        <v>368</v>
      </c>
      <c r="D23" s="10">
        <v>741</v>
      </c>
      <c r="E23" s="10">
        <v>2</v>
      </c>
      <c r="F23" s="11">
        <v>1</v>
      </c>
      <c r="G23" s="18">
        <v>88</v>
      </c>
      <c r="H23" s="11">
        <v>151</v>
      </c>
      <c r="I23" s="18">
        <v>5</v>
      </c>
      <c r="J23" s="11">
        <v>10</v>
      </c>
      <c r="K23" s="33">
        <f t="shared" si="0"/>
        <v>1366</v>
      </c>
      <c r="L23" s="10">
        <v>209</v>
      </c>
      <c r="M23" s="10">
        <v>256</v>
      </c>
      <c r="N23" s="10">
        <v>0</v>
      </c>
      <c r="O23" s="11">
        <v>0</v>
      </c>
      <c r="P23" s="10">
        <v>8</v>
      </c>
      <c r="Q23" s="11">
        <v>79</v>
      </c>
      <c r="R23" s="30">
        <v>0</v>
      </c>
      <c r="S23" s="30">
        <v>0</v>
      </c>
      <c r="T23" s="33">
        <f t="shared" si="1"/>
        <v>552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1918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to</v>
      </c>
      <c r="C24" s="18">
        <v>405</v>
      </c>
      <c r="D24" s="10">
        <v>735</v>
      </c>
      <c r="E24" s="10">
        <v>0</v>
      </c>
      <c r="F24" s="11">
        <v>19</v>
      </c>
      <c r="G24" s="18">
        <v>74</v>
      </c>
      <c r="H24" s="11">
        <v>422</v>
      </c>
      <c r="I24" s="18">
        <v>5</v>
      </c>
      <c r="J24" s="11">
        <v>4</v>
      </c>
      <c r="K24" s="33">
        <f t="shared" si="0"/>
        <v>1664</v>
      </c>
      <c r="L24" s="10">
        <v>187</v>
      </c>
      <c r="M24" s="10">
        <v>138</v>
      </c>
      <c r="N24" s="10">
        <v>0</v>
      </c>
      <c r="O24" s="11">
        <v>0</v>
      </c>
      <c r="P24" s="10">
        <v>15</v>
      </c>
      <c r="Q24" s="11">
        <v>214</v>
      </c>
      <c r="R24" s="30">
        <v>4</v>
      </c>
      <c r="S24" s="30">
        <v>4</v>
      </c>
      <c r="T24" s="33">
        <f t="shared" si="1"/>
        <v>562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2226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pe</v>
      </c>
      <c r="C25" s="18">
        <v>466</v>
      </c>
      <c r="D25" s="10">
        <v>211</v>
      </c>
      <c r="E25" s="10">
        <v>19</v>
      </c>
      <c r="F25" s="11">
        <v>71</v>
      </c>
      <c r="G25" s="18">
        <v>65</v>
      </c>
      <c r="H25" s="11">
        <v>285</v>
      </c>
      <c r="I25" s="18">
        <v>2</v>
      </c>
      <c r="J25" s="11">
        <v>3</v>
      </c>
      <c r="K25" s="33">
        <f t="shared" si="0"/>
        <v>1122</v>
      </c>
      <c r="L25" s="10">
        <v>265</v>
      </c>
      <c r="M25" s="10">
        <v>62</v>
      </c>
      <c r="N25" s="10">
        <v>0</v>
      </c>
      <c r="O25" s="11">
        <v>1</v>
      </c>
      <c r="P25" s="10">
        <v>15</v>
      </c>
      <c r="Q25" s="11">
        <v>174</v>
      </c>
      <c r="R25" s="30">
        <v>4</v>
      </c>
      <c r="S25" s="30">
        <v>5</v>
      </c>
      <c r="T25" s="33">
        <f t="shared" si="1"/>
        <v>526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1648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la</v>
      </c>
      <c r="C26" s="18">
        <v>1797</v>
      </c>
      <c r="D26" s="10">
        <v>547</v>
      </c>
      <c r="E26" s="10">
        <v>0</v>
      </c>
      <c r="F26" s="11">
        <v>47</v>
      </c>
      <c r="G26" s="18">
        <v>43</v>
      </c>
      <c r="H26" s="11">
        <v>763</v>
      </c>
      <c r="I26" s="18">
        <v>70</v>
      </c>
      <c r="J26" s="11">
        <v>101</v>
      </c>
      <c r="K26" s="33">
        <f t="shared" si="0"/>
        <v>3368</v>
      </c>
      <c r="L26" s="10">
        <v>694</v>
      </c>
      <c r="M26" s="10">
        <v>123</v>
      </c>
      <c r="N26" s="10">
        <v>0</v>
      </c>
      <c r="O26" s="11">
        <v>0</v>
      </c>
      <c r="P26" s="10">
        <v>0</v>
      </c>
      <c r="Q26" s="11">
        <v>168</v>
      </c>
      <c r="R26" s="30">
        <v>52</v>
      </c>
      <c r="S26" s="30">
        <v>58</v>
      </c>
      <c r="T26" s="33">
        <f t="shared" si="1"/>
        <v>1095</v>
      </c>
      <c r="U26" s="10">
        <v>183</v>
      </c>
      <c r="V26" s="10">
        <v>22</v>
      </c>
      <c r="W26" s="10">
        <v>0</v>
      </c>
      <c r="X26" s="11">
        <v>0</v>
      </c>
      <c r="Y26" s="10">
        <v>0</v>
      </c>
      <c r="Z26" s="11">
        <v>92</v>
      </c>
      <c r="AA26" s="30">
        <v>16</v>
      </c>
      <c r="AB26" s="30">
        <v>28</v>
      </c>
      <c r="AC26" s="33">
        <f t="shared" si="2"/>
        <v>341</v>
      </c>
      <c r="AD26" s="12">
        <f t="shared" si="3"/>
        <v>4804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su</v>
      </c>
      <c r="C27" s="18">
        <v>751</v>
      </c>
      <c r="D27" s="10">
        <v>154</v>
      </c>
      <c r="E27" s="10">
        <v>0</v>
      </c>
      <c r="F27" s="11">
        <v>33</v>
      </c>
      <c r="G27" s="18">
        <v>4</v>
      </c>
      <c r="H27" s="11">
        <v>233</v>
      </c>
      <c r="I27" s="18">
        <v>26</v>
      </c>
      <c r="J27" s="11">
        <v>39</v>
      </c>
      <c r="K27" s="33">
        <f t="shared" si="0"/>
        <v>1240</v>
      </c>
      <c r="L27" s="10">
        <v>193</v>
      </c>
      <c r="M27" s="10">
        <v>44</v>
      </c>
      <c r="N27" s="10">
        <v>0</v>
      </c>
      <c r="O27" s="11">
        <v>0</v>
      </c>
      <c r="P27" s="10">
        <v>0</v>
      </c>
      <c r="Q27" s="11">
        <v>49</v>
      </c>
      <c r="R27" s="30">
        <v>10</v>
      </c>
      <c r="S27" s="30">
        <v>12</v>
      </c>
      <c r="T27" s="33">
        <f t="shared" si="1"/>
        <v>308</v>
      </c>
      <c r="U27" s="10">
        <v>47</v>
      </c>
      <c r="V27" s="10">
        <v>13</v>
      </c>
      <c r="W27" s="10">
        <v>0</v>
      </c>
      <c r="X27" s="11">
        <v>0</v>
      </c>
      <c r="Y27" s="10">
        <v>0</v>
      </c>
      <c r="Z27" s="11">
        <v>56</v>
      </c>
      <c r="AA27" s="30">
        <v>4</v>
      </c>
      <c r="AB27" s="30">
        <v>4</v>
      </c>
      <c r="AC27" s="33">
        <f t="shared" si="2"/>
        <v>124</v>
      </c>
      <c r="AD27" s="12">
        <f t="shared" si="3"/>
        <v>1672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ma</v>
      </c>
      <c r="C28" s="18">
        <v>124</v>
      </c>
      <c r="D28" s="10">
        <v>466</v>
      </c>
      <c r="E28" s="10">
        <v>2</v>
      </c>
      <c r="F28" s="11">
        <v>8</v>
      </c>
      <c r="G28" s="18">
        <v>11</v>
      </c>
      <c r="H28" s="11">
        <v>64</v>
      </c>
      <c r="I28" s="18">
        <v>18</v>
      </c>
      <c r="J28" s="11">
        <v>33</v>
      </c>
      <c r="K28" s="33">
        <f t="shared" si="0"/>
        <v>726</v>
      </c>
      <c r="L28" s="10">
        <v>68</v>
      </c>
      <c r="M28" s="10">
        <v>82</v>
      </c>
      <c r="N28" s="10">
        <v>0</v>
      </c>
      <c r="O28" s="11">
        <v>0</v>
      </c>
      <c r="P28" s="10">
        <v>10</v>
      </c>
      <c r="Q28" s="11">
        <v>48</v>
      </c>
      <c r="R28" s="30">
        <v>4</v>
      </c>
      <c r="S28" s="30">
        <v>4</v>
      </c>
      <c r="T28" s="33">
        <f t="shared" si="1"/>
        <v>216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942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ti</v>
      </c>
      <c r="C29" s="18">
        <v>472</v>
      </c>
      <c r="D29" s="10">
        <v>814</v>
      </c>
      <c r="E29" s="10">
        <v>4</v>
      </c>
      <c r="F29" s="11">
        <v>15</v>
      </c>
      <c r="G29" s="18">
        <v>104</v>
      </c>
      <c r="H29" s="11">
        <v>753</v>
      </c>
      <c r="I29" s="18">
        <v>96</v>
      </c>
      <c r="J29" s="11">
        <v>150</v>
      </c>
      <c r="K29" s="33">
        <f t="shared" si="0"/>
        <v>2408</v>
      </c>
      <c r="L29" s="10">
        <v>192</v>
      </c>
      <c r="M29" s="10">
        <v>267</v>
      </c>
      <c r="N29" s="10">
        <v>0</v>
      </c>
      <c r="O29" s="11">
        <v>0</v>
      </c>
      <c r="P29" s="10">
        <v>41</v>
      </c>
      <c r="Q29" s="11">
        <v>364</v>
      </c>
      <c r="R29" s="30">
        <v>12</v>
      </c>
      <c r="S29" s="30">
        <v>15</v>
      </c>
      <c r="T29" s="33">
        <f t="shared" si="1"/>
        <v>891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3299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ke</v>
      </c>
      <c r="C30" s="18">
        <v>300</v>
      </c>
      <c r="D30" s="10">
        <v>776</v>
      </c>
      <c r="E30" s="10">
        <v>0</v>
      </c>
      <c r="F30" s="11">
        <v>79</v>
      </c>
      <c r="G30" s="18">
        <v>100</v>
      </c>
      <c r="H30" s="11">
        <v>518</v>
      </c>
      <c r="I30" s="18">
        <v>14</v>
      </c>
      <c r="J30" s="11">
        <v>15</v>
      </c>
      <c r="K30" s="33">
        <f t="shared" si="0"/>
        <v>1802</v>
      </c>
      <c r="L30" s="10">
        <v>131</v>
      </c>
      <c r="M30" s="10">
        <v>135</v>
      </c>
      <c r="N30" s="10">
        <v>0</v>
      </c>
      <c r="O30" s="11">
        <v>0</v>
      </c>
      <c r="P30" s="10">
        <v>39</v>
      </c>
      <c r="Q30" s="11">
        <v>346</v>
      </c>
      <c r="R30" s="30">
        <v>12</v>
      </c>
      <c r="S30" s="30">
        <v>16</v>
      </c>
      <c r="T30" s="33">
        <f t="shared" si="1"/>
        <v>679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2481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to</v>
      </c>
      <c r="C31" s="18">
        <v>156</v>
      </c>
      <c r="D31" s="10">
        <v>549</v>
      </c>
      <c r="E31" s="10">
        <v>20</v>
      </c>
      <c r="F31" s="11">
        <v>20</v>
      </c>
      <c r="G31" s="18">
        <v>25</v>
      </c>
      <c r="H31" s="11">
        <v>256</v>
      </c>
      <c r="I31" s="18">
        <v>10</v>
      </c>
      <c r="J31" s="11">
        <v>15</v>
      </c>
      <c r="K31" s="33">
        <f t="shared" si="0"/>
        <v>1051</v>
      </c>
      <c r="L31" s="10">
        <v>120</v>
      </c>
      <c r="M31" s="10">
        <v>193</v>
      </c>
      <c r="N31" s="10">
        <v>0</v>
      </c>
      <c r="O31" s="11">
        <v>0</v>
      </c>
      <c r="P31" s="10">
        <v>19</v>
      </c>
      <c r="Q31" s="11">
        <v>151</v>
      </c>
      <c r="R31" s="30">
        <v>6</v>
      </c>
      <c r="S31" s="30">
        <v>8</v>
      </c>
      <c r="T31" s="33">
        <f t="shared" si="1"/>
        <v>497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1548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pe</v>
      </c>
      <c r="C32" s="18">
        <v>391</v>
      </c>
      <c r="D32" s="10">
        <v>930</v>
      </c>
      <c r="E32" s="10">
        <v>20</v>
      </c>
      <c r="F32" s="11">
        <v>7</v>
      </c>
      <c r="G32" s="18">
        <v>130</v>
      </c>
      <c r="H32" s="11">
        <v>776</v>
      </c>
      <c r="I32" s="18">
        <v>13</v>
      </c>
      <c r="J32" s="11">
        <v>18</v>
      </c>
      <c r="K32" s="33">
        <f t="shared" si="0"/>
        <v>2285</v>
      </c>
      <c r="L32" s="10">
        <v>113</v>
      </c>
      <c r="M32" s="10">
        <v>52</v>
      </c>
      <c r="N32" s="10">
        <v>0</v>
      </c>
      <c r="O32" s="11">
        <v>1</v>
      </c>
      <c r="P32" s="10">
        <v>17</v>
      </c>
      <c r="Q32" s="11">
        <v>99</v>
      </c>
      <c r="R32" s="30">
        <v>10</v>
      </c>
      <c r="S32" s="30">
        <v>13</v>
      </c>
      <c r="T32" s="33">
        <f t="shared" si="1"/>
        <v>305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2590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la</v>
      </c>
      <c r="C33" s="18">
        <v>669</v>
      </c>
      <c r="D33" s="10">
        <v>199</v>
      </c>
      <c r="E33" s="10">
        <v>2</v>
      </c>
      <c r="F33" s="11">
        <v>19</v>
      </c>
      <c r="G33" s="18">
        <v>4</v>
      </c>
      <c r="H33" s="11">
        <v>294</v>
      </c>
      <c r="I33" s="18">
        <v>48</v>
      </c>
      <c r="J33" s="11">
        <v>66</v>
      </c>
      <c r="K33" s="33">
        <f t="shared" si="0"/>
        <v>1301</v>
      </c>
      <c r="L33" s="10">
        <v>286</v>
      </c>
      <c r="M33" s="10">
        <v>43</v>
      </c>
      <c r="N33" s="10">
        <v>0</v>
      </c>
      <c r="O33" s="11">
        <v>0</v>
      </c>
      <c r="P33" s="10">
        <v>0</v>
      </c>
      <c r="Q33" s="11">
        <v>89</v>
      </c>
      <c r="R33" s="30">
        <v>16</v>
      </c>
      <c r="S33" s="30">
        <v>20</v>
      </c>
      <c r="T33" s="33">
        <f t="shared" si="1"/>
        <v>454</v>
      </c>
      <c r="U33" s="10">
        <v>15</v>
      </c>
      <c r="V33" s="10">
        <v>14</v>
      </c>
      <c r="W33" s="10">
        <v>0</v>
      </c>
      <c r="X33" s="11">
        <v>0</v>
      </c>
      <c r="Y33" s="10">
        <v>0</v>
      </c>
      <c r="Z33" s="11">
        <v>8</v>
      </c>
      <c r="AA33" s="30">
        <v>0</v>
      </c>
      <c r="AB33" s="30">
        <v>37</v>
      </c>
      <c r="AC33" s="33">
        <f t="shared" si="2"/>
        <v>74</v>
      </c>
      <c r="AD33" s="12">
        <f t="shared" si="3"/>
        <v>1829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su</v>
      </c>
      <c r="C34" s="18">
        <v>1260</v>
      </c>
      <c r="D34" s="10">
        <v>267</v>
      </c>
      <c r="E34" s="10">
        <v>2</v>
      </c>
      <c r="F34" s="11">
        <v>30</v>
      </c>
      <c r="G34" s="18">
        <v>10</v>
      </c>
      <c r="H34" s="11">
        <v>496</v>
      </c>
      <c r="I34" s="18">
        <v>40</v>
      </c>
      <c r="J34" s="11">
        <v>57</v>
      </c>
      <c r="K34" s="33">
        <f t="shared" si="0"/>
        <v>2162</v>
      </c>
      <c r="L34" s="10">
        <v>311</v>
      </c>
      <c r="M34" s="10">
        <v>64</v>
      </c>
      <c r="N34" s="10">
        <v>0</v>
      </c>
      <c r="O34" s="11">
        <v>0</v>
      </c>
      <c r="P34" s="10">
        <v>0</v>
      </c>
      <c r="Q34" s="11">
        <v>64</v>
      </c>
      <c r="R34" s="30">
        <v>24</v>
      </c>
      <c r="S34" s="30">
        <v>32</v>
      </c>
      <c r="T34" s="33">
        <f t="shared" si="1"/>
        <v>495</v>
      </c>
      <c r="U34" s="10">
        <v>106</v>
      </c>
      <c r="V34" s="10">
        <v>21</v>
      </c>
      <c r="W34" s="10">
        <v>0</v>
      </c>
      <c r="X34" s="11">
        <v>0</v>
      </c>
      <c r="Y34" s="10">
        <v>0</v>
      </c>
      <c r="Z34" s="11">
        <v>49</v>
      </c>
      <c r="AA34" s="30">
        <v>8</v>
      </c>
      <c r="AB34" s="30">
        <v>10</v>
      </c>
      <c r="AC34" s="33">
        <f t="shared" si="2"/>
        <v>194</v>
      </c>
      <c r="AD34" s="12">
        <f t="shared" si="3"/>
        <v>2851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ma</v>
      </c>
      <c r="C35" s="79">
        <v>391</v>
      </c>
      <c r="D35" s="80">
        <v>171</v>
      </c>
      <c r="E35" s="80">
        <v>1</v>
      </c>
      <c r="F35" s="81">
        <v>10</v>
      </c>
      <c r="G35" s="79">
        <v>8</v>
      </c>
      <c r="H35" s="81">
        <v>612</v>
      </c>
      <c r="I35" s="79">
        <v>32</v>
      </c>
      <c r="J35" s="81">
        <v>48</v>
      </c>
      <c r="K35" s="34">
        <f t="shared" si="0"/>
        <v>1273</v>
      </c>
      <c r="L35" s="20">
        <v>199</v>
      </c>
      <c r="M35" s="20">
        <v>190</v>
      </c>
      <c r="N35" s="10">
        <v>0</v>
      </c>
      <c r="O35" s="21">
        <v>0</v>
      </c>
      <c r="P35" s="20">
        <v>4</v>
      </c>
      <c r="Q35" s="21">
        <v>103</v>
      </c>
      <c r="R35" s="31">
        <v>4</v>
      </c>
      <c r="S35" s="31">
        <v>4</v>
      </c>
      <c r="T35" s="34">
        <f t="shared" si="1"/>
        <v>504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1777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17815</v>
      </c>
      <c r="D36" s="83">
        <f t="shared" si="4"/>
        <v>11179</v>
      </c>
      <c r="E36" s="83">
        <f t="shared" si="4"/>
        <v>147</v>
      </c>
      <c r="F36" s="84">
        <f t="shared" si="4"/>
        <v>762</v>
      </c>
      <c r="G36" s="83">
        <f t="shared" si="4"/>
        <v>1041</v>
      </c>
      <c r="H36" s="84">
        <f t="shared" si="4"/>
        <v>10296</v>
      </c>
      <c r="I36" s="83">
        <f t="shared" si="4"/>
        <v>709</v>
      </c>
      <c r="J36" s="84">
        <f t="shared" si="4"/>
        <v>1091</v>
      </c>
      <c r="K36" s="85">
        <f t="shared" si="0"/>
        <v>43040</v>
      </c>
      <c r="L36" s="83">
        <f t="shared" ref="L36:S36" si="5">SUM(L5:L35)</f>
        <v>6621</v>
      </c>
      <c r="M36" s="83">
        <f t="shared" si="5"/>
        <v>2584</v>
      </c>
      <c r="N36" s="83">
        <f t="shared" si="5"/>
        <v>0</v>
      </c>
      <c r="O36" s="84">
        <f t="shared" si="5"/>
        <v>25</v>
      </c>
      <c r="P36" s="83">
        <f t="shared" si="5"/>
        <v>293</v>
      </c>
      <c r="Q36" s="84">
        <f t="shared" si="5"/>
        <v>2999</v>
      </c>
      <c r="R36" s="86">
        <f t="shared" si="5"/>
        <v>360</v>
      </c>
      <c r="S36" s="86">
        <f t="shared" si="5"/>
        <v>440</v>
      </c>
      <c r="T36" s="85">
        <f t="shared" si="1"/>
        <v>13322</v>
      </c>
      <c r="U36" s="83">
        <f t="shared" ref="U36:AB36" si="6">SUM(U5:U35)</f>
        <v>738</v>
      </c>
      <c r="V36" s="83">
        <f t="shared" si="6"/>
        <v>168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303</v>
      </c>
      <c r="AA36" s="86">
        <f t="shared" si="6"/>
        <v>56</v>
      </c>
      <c r="AB36" s="86">
        <f t="shared" si="6"/>
        <v>112</v>
      </c>
      <c r="AC36" s="85">
        <f t="shared" si="2"/>
        <v>1377</v>
      </c>
      <c r="AD36" s="87">
        <f t="shared" si="3"/>
        <v>57739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57739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AD36-Edellisvuosi!F7</f>
        <v>-20529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</f>
        <v>87588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</f>
        <v>-45541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ti</v>
      </c>
      <c r="C5" s="78">
        <v>605</v>
      </c>
      <c r="D5" s="15">
        <v>875</v>
      </c>
      <c r="E5" s="15">
        <v>4</v>
      </c>
      <c r="F5" s="16">
        <v>10</v>
      </c>
      <c r="G5" s="78">
        <v>34</v>
      </c>
      <c r="H5" s="16">
        <v>597</v>
      </c>
      <c r="I5" s="78">
        <v>40</v>
      </c>
      <c r="J5" s="16">
        <v>60</v>
      </c>
      <c r="K5" s="32">
        <f t="shared" ref="K5:K36" si="0">SUM(C5:J5)</f>
        <v>2225</v>
      </c>
      <c r="L5" s="15">
        <v>232</v>
      </c>
      <c r="M5" s="15">
        <v>328</v>
      </c>
      <c r="N5" s="15"/>
      <c r="O5" s="16">
        <v>0</v>
      </c>
      <c r="P5" s="15">
        <v>47</v>
      </c>
      <c r="Q5" s="16">
        <v>473</v>
      </c>
      <c r="R5" s="29">
        <v>14</v>
      </c>
      <c r="S5" s="29">
        <v>20</v>
      </c>
      <c r="T5" s="32">
        <f t="shared" ref="T5:T36" si="1">SUM(L5:S5)</f>
        <v>1114</v>
      </c>
      <c r="U5" s="15">
        <v>51</v>
      </c>
      <c r="V5" s="15">
        <v>39</v>
      </c>
      <c r="W5" s="15">
        <v>0</v>
      </c>
      <c r="X5" s="16">
        <v>0</v>
      </c>
      <c r="Y5" s="15">
        <v>31</v>
      </c>
      <c r="Z5" s="16">
        <v>356</v>
      </c>
      <c r="AA5" s="29">
        <v>0</v>
      </c>
      <c r="AB5" s="29">
        <v>0</v>
      </c>
      <c r="AC5" s="32">
        <f t="shared" ref="AC5:AC36" si="2">SUM(U5:AB5)</f>
        <v>477</v>
      </c>
      <c r="AD5" s="17">
        <f t="shared" ref="AD5:AD36" si="3">SUM(K5,T5,AC5)</f>
        <v>3816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ke</v>
      </c>
      <c r="C6" s="18">
        <v>794</v>
      </c>
      <c r="D6" s="10">
        <v>794</v>
      </c>
      <c r="E6" s="10">
        <v>8</v>
      </c>
      <c r="F6" s="11">
        <v>20</v>
      </c>
      <c r="G6" s="18">
        <v>56</v>
      </c>
      <c r="H6" s="11">
        <v>546</v>
      </c>
      <c r="I6" s="18">
        <v>54</v>
      </c>
      <c r="J6" s="11">
        <v>81</v>
      </c>
      <c r="K6" s="33">
        <f t="shared" si="0"/>
        <v>2353</v>
      </c>
      <c r="L6" s="10">
        <v>257</v>
      </c>
      <c r="M6" s="10">
        <v>178</v>
      </c>
      <c r="N6" s="10">
        <v>0</v>
      </c>
      <c r="O6" s="11">
        <v>0</v>
      </c>
      <c r="P6" s="10">
        <v>10</v>
      </c>
      <c r="Q6" s="11">
        <v>159</v>
      </c>
      <c r="R6" s="30">
        <v>8</v>
      </c>
      <c r="S6" s="30">
        <v>12</v>
      </c>
      <c r="T6" s="33">
        <f t="shared" si="1"/>
        <v>624</v>
      </c>
      <c r="U6" s="10">
        <v>51</v>
      </c>
      <c r="V6" s="10">
        <v>63</v>
      </c>
      <c r="W6" s="10">
        <v>0</v>
      </c>
      <c r="X6" s="11">
        <v>0</v>
      </c>
      <c r="Y6" s="10">
        <v>8</v>
      </c>
      <c r="Z6" s="11">
        <v>81</v>
      </c>
      <c r="AA6" s="30">
        <v>0</v>
      </c>
      <c r="AB6" s="30">
        <v>0</v>
      </c>
      <c r="AC6" s="33">
        <f t="shared" si="2"/>
        <v>203</v>
      </c>
      <c r="AD6" s="12">
        <f t="shared" si="3"/>
        <v>3180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to</v>
      </c>
      <c r="C7" s="18">
        <v>379</v>
      </c>
      <c r="D7" s="10">
        <v>790</v>
      </c>
      <c r="E7" s="10">
        <v>15</v>
      </c>
      <c r="F7" s="11">
        <v>15</v>
      </c>
      <c r="G7" s="18">
        <v>13</v>
      </c>
      <c r="H7" s="11">
        <v>516</v>
      </c>
      <c r="I7" s="18">
        <v>58</v>
      </c>
      <c r="J7" s="11">
        <v>87</v>
      </c>
      <c r="K7" s="33">
        <f t="shared" si="0"/>
        <v>1873</v>
      </c>
      <c r="L7" s="10">
        <v>202</v>
      </c>
      <c r="M7" s="10">
        <v>168</v>
      </c>
      <c r="N7" s="10">
        <v>0</v>
      </c>
      <c r="O7" s="11">
        <v>0</v>
      </c>
      <c r="P7" s="10">
        <v>12</v>
      </c>
      <c r="Q7" s="11">
        <v>213</v>
      </c>
      <c r="R7" s="30">
        <v>4</v>
      </c>
      <c r="S7" s="30">
        <v>6</v>
      </c>
      <c r="T7" s="33">
        <f t="shared" si="1"/>
        <v>605</v>
      </c>
      <c r="U7" s="10">
        <v>145</v>
      </c>
      <c r="V7" s="10">
        <v>39</v>
      </c>
      <c r="W7" s="10">
        <v>0</v>
      </c>
      <c r="X7" s="11">
        <v>1</v>
      </c>
      <c r="Y7" s="10">
        <v>15</v>
      </c>
      <c r="Z7" s="11">
        <v>112</v>
      </c>
      <c r="AA7" s="30">
        <v>2</v>
      </c>
      <c r="AB7" s="30">
        <v>3</v>
      </c>
      <c r="AC7" s="33">
        <f t="shared" si="2"/>
        <v>317</v>
      </c>
      <c r="AD7" s="12">
        <f t="shared" si="3"/>
        <v>2795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pe</v>
      </c>
      <c r="C8" s="18">
        <v>822</v>
      </c>
      <c r="D8" s="10">
        <v>472</v>
      </c>
      <c r="E8" s="10">
        <v>1</v>
      </c>
      <c r="F8" s="11">
        <v>30</v>
      </c>
      <c r="G8" s="18">
        <v>29</v>
      </c>
      <c r="H8" s="11">
        <v>695</v>
      </c>
      <c r="I8" s="18">
        <v>65</v>
      </c>
      <c r="J8" s="11">
        <v>80</v>
      </c>
      <c r="K8" s="33">
        <f t="shared" si="0"/>
        <v>2194</v>
      </c>
      <c r="L8" s="10">
        <v>243</v>
      </c>
      <c r="M8" s="10">
        <v>68</v>
      </c>
      <c r="N8" s="10">
        <v>0</v>
      </c>
      <c r="O8" s="11">
        <v>3</v>
      </c>
      <c r="P8" s="10">
        <v>15</v>
      </c>
      <c r="Q8" s="11">
        <v>179</v>
      </c>
      <c r="R8" s="30">
        <v>8</v>
      </c>
      <c r="S8" s="30">
        <v>11</v>
      </c>
      <c r="T8" s="33">
        <f t="shared" si="1"/>
        <v>527</v>
      </c>
      <c r="U8" s="10">
        <v>36</v>
      </c>
      <c r="V8" s="10">
        <v>1</v>
      </c>
      <c r="W8" s="10">
        <v>0</v>
      </c>
      <c r="X8" s="11">
        <v>0</v>
      </c>
      <c r="Y8" s="10">
        <v>4</v>
      </c>
      <c r="Z8" s="11">
        <v>37</v>
      </c>
      <c r="AA8" s="30">
        <v>0</v>
      </c>
      <c r="AB8" s="30">
        <v>0</v>
      </c>
      <c r="AC8" s="33">
        <f t="shared" si="2"/>
        <v>78</v>
      </c>
      <c r="AD8" s="12">
        <f t="shared" si="3"/>
        <v>2799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la</v>
      </c>
      <c r="C9" s="18">
        <v>1779</v>
      </c>
      <c r="D9" s="10">
        <v>478</v>
      </c>
      <c r="E9" s="10">
        <v>2</v>
      </c>
      <c r="F9" s="11">
        <v>35</v>
      </c>
      <c r="G9" s="18">
        <v>35</v>
      </c>
      <c r="H9" s="11">
        <v>712</v>
      </c>
      <c r="I9" s="18">
        <v>35</v>
      </c>
      <c r="J9" s="11">
        <v>50</v>
      </c>
      <c r="K9" s="33">
        <f t="shared" si="0"/>
        <v>3126</v>
      </c>
      <c r="L9" s="10">
        <v>649</v>
      </c>
      <c r="M9" s="10">
        <v>83</v>
      </c>
      <c r="N9" s="10">
        <v>0</v>
      </c>
      <c r="O9" s="11">
        <v>6</v>
      </c>
      <c r="P9" s="10">
        <v>0</v>
      </c>
      <c r="Q9" s="11">
        <v>162</v>
      </c>
      <c r="R9" s="30">
        <v>38</v>
      </c>
      <c r="S9" s="30">
        <v>48</v>
      </c>
      <c r="T9" s="33">
        <f t="shared" si="1"/>
        <v>986</v>
      </c>
      <c r="U9" s="10">
        <v>140</v>
      </c>
      <c r="V9" s="10">
        <v>50</v>
      </c>
      <c r="W9" s="10">
        <v>0</v>
      </c>
      <c r="X9" s="11">
        <v>0</v>
      </c>
      <c r="Y9" s="10">
        <v>0</v>
      </c>
      <c r="Z9" s="11">
        <v>42</v>
      </c>
      <c r="AA9" s="30">
        <v>14</v>
      </c>
      <c r="AB9" s="30">
        <v>18</v>
      </c>
      <c r="AC9" s="33">
        <f t="shared" si="2"/>
        <v>264</v>
      </c>
      <c r="AD9" s="12">
        <f t="shared" si="3"/>
        <v>4376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su</v>
      </c>
      <c r="C10" s="18">
        <v>2104</v>
      </c>
      <c r="D10" s="10">
        <v>542</v>
      </c>
      <c r="E10" s="10">
        <v>3</v>
      </c>
      <c r="F10" s="11">
        <v>37</v>
      </c>
      <c r="G10" s="18">
        <v>36</v>
      </c>
      <c r="H10" s="11">
        <v>736</v>
      </c>
      <c r="I10" s="18">
        <v>90</v>
      </c>
      <c r="J10" s="11">
        <v>120</v>
      </c>
      <c r="K10" s="33">
        <f t="shared" si="0"/>
        <v>3668</v>
      </c>
      <c r="L10" s="10">
        <v>485</v>
      </c>
      <c r="M10" s="10">
        <v>88</v>
      </c>
      <c r="N10" s="10">
        <v>0</v>
      </c>
      <c r="O10" s="11">
        <v>4</v>
      </c>
      <c r="P10" s="10">
        <v>0</v>
      </c>
      <c r="Q10" s="11">
        <v>127</v>
      </c>
      <c r="R10" s="30">
        <v>50</v>
      </c>
      <c r="S10" s="30">
        <v>70</v>
      </c>
      <c r="T10" s="33">
        <f t="shared" si="1"/>
        <v>824</v>
      </c>
      <c r="U10" s="10">
        <v>146</v>
      </c>
      <c r="V10" s="10">
        <v>37</v>
      </c>
      <c r="W10" s="10">
        <v>0</v>
      </c>
      <c r="X10" s="11">
        <v>0</v>
      </c>
      <c r="Y10" s="10">
        <v>0</v>
      </c>
      <c r="Z10" s="11">
        <v>67</v>
      </c>
      <c r="AA10" s="30">
        <v>12</v>
      </c>
      <c r="AB10" s="30">
        <v>17</v>
      </c>
      <c r="AC10" s="33">
        <f t="shared" si="2"/>
        <v>279</v>
      </c>
      <c r="AD10" s="12">
        <f t="shared" si="3"/>
        <v>4771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ma</v>
      </c>
      <c r="C11" s="18">
        <v>831</v>
      </c>
      <c r="D11" s="10">
        <v>268</v>
      </c>
      <c r="E11" s="10">
        <v>14</v>
      </c>
      <c r="F11" s="11">
        <v>14</v>
      </c>
      <c r="G11" s="18">
        <v>24</v>
      </c>
      <c r="H11" s="11">
        <v>357</v>
      </c>
      <c r="I11" s="18">
        <v>30</v>
      </c>
      <c r="J11" s="11">
        <v>45</v>
      </c>
      <c r="K11" s="33">
        <f t="shared" si="0"/>
        <v>1583</v>
      </c>
      <c r="L11" s="10">
        <v>332</v>
      </c>
      <c r="M11" s="10">
        <v>172</v>
      </c>
      <c r="N11" s="10">
        <v>0</v>
      </c>
      <c r="O11" s="11">
        <v>0</v>
      </c>
      <c r="P11" s="10">
        <v>0</v>
      </c>
      <c r="Q11" s="11">
        <v>121</v>
      </c>
      <c r="R11" s="30">
        <v>36</v>
      </c>
      <c r="S11" s="30">
        <v>45</v>
      </c>
      <c r="T11" s="33">
        <f t="shared" si="1"/>
        <v>706</v>
      </c>
      <c r="U11" s="10">
        <v>91</v>
      </c>
      <c r="V11" s="10">
        <v>34</v>
      </c>
      <c r="W11" s="10">
        <v>0</v>
      </c>
      <c r="X11" s="11">
        <v>0</v>
      </c>
      <c r="Y11" s="10">
        <v>0</v>
      </c>
      <c r="Z11" s="11">
        <v>29</v>
      </c>
      <c r="AA11" s="30">
        <v>10</v>
      </c>
      <c r="AB11" s="30">
        <v>12</v>
      </c>
      <c r="AC11" s="33">
        <f t="shared" si="2"/>
        <v>176</v>
      </c>
      <c r="AD11" s="12">
        <f t="shared" si="3"/>
        <v>2465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ti</v>
      </c>
      <c r="C12" s="18">
        <v>729</v>
      </c>
      <c r="D12" s="10">
        <v>340</v>
      </c>
      <c r="E12" s="10">
        <v>2</v>
      </c>
      <c r="F12" s="11">
        <v>13</v>
      </c>
      <c r="G12" s="18">
        <v>28</v>
      </c>
      <c r="H12" s="11">
        <v>742</v>
      </c>
      <c r="I12" s="18">
        <v>60</v>
      </c>
      <c r="J12" s="11">
        <v>90</v>
      </c>
      <c r="K12" s="33">
        <f t="shared" si="0"/>
        <v>2004</v>
      </c>
      <c r="L12" s="10">
        <v>233</v>
      </c>
      <c r="M12" s="10">
        <v>91</v>
      </c>
      <c r="N12" s="10">
        <v>0</v>
      </c>
      <c r="O12" s="11">
        <v>3</v>
      </c>
      <c r="P12" s="10">
        <v>5</v>
      </c>
      <c r="Q12" s="11">
        <v>82</v>
      </c>
      <c r="R12" s="30">
        <v>22</v>
      </c>
      <c r="S12" s="30">
        <v>30</v>
      </c>
      <c r="T12" s="33">
        <f t="shared" si="1"/>
        <v>466</v>
      </c>
      <c r="U12" s="10">
        <v>86</v>
      </c>
      <c r="V12" s="10">
        <v>31</v>
      </c>
      <c r="W12" s="10">
        <v>0</v>
      </c>
      <c r="X12" s="11">
        <v>1</v>
      </c>
      <c r="Y12" s="10">
        <v>29</v>
      </c>
      <c r="Z12" s="11">
        <v>47</v>
      </c>
      <c r="AA12" s="30">
        <v>8</v>
      </c>
      <c r="AB12" s="30">
        <v>11</v>
      </c>
      <c r="AC12" s="33">
        <f t="shared" si="2"/>
        <v>213</v>
      </c>
      <c r="AD12" s="12">
        <f t="shared" si="3"/>
        <v>2683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ke</v>
      </c>
      <c r="C13" s="18">
        <v>947</v>
      </c>
      <c r="D13" s="10">
        <v>514</v>
      </c>
      <c r="E13" s="10">
        <v>2</v>
      </c>
      <c r="F13" s="11">
        <v>13</v>
      </c>
      <c r="G13" s="18">
        <v>21</v>
      </c>
      <c r="H13" s="11">
        <v>554</v>
      </c>
      <c r="I13" s="18">
        <v>26</v>
      </c>
      <c r="J13" s="11">
        <v>38</v>
      </c>
      <c r="K13" s="33">
        <f t="shared" si="0"/>
        <v>2115</v>
      </c>
      <c r="L13" s="10">
        <v>420</v>
      </c>
      <c r="M13" s="10">
        <v>145</v>
      </c>
      <c r="N13" s="10">
        <v>0</v>
      </c>
      <c r="O13" s="11">
        <v>0</v>
      </c>
      <c r="P13" s="10">
        <v>13</v>
      </c>
      <c r="Q13" s="11">
        <v>82</v>
      </c>
      <c r="R13" s="30">
        <v>20</v>
      </c>
      <c r="S13" s="30">
        <v>23</v>
      </c>
      <c r="T13" s="33">
        <f t="shared" si="1"/>
        <v>703</v>
      </c>
      <c r="U13" s="10">
        <v>88</v>
      </c>
      <c r="V13" s="10">
        <v>64</v>
      </c>
      <c r="W13" s="10">
        <v>0</v>
      </c>
      <c r="X13" s="11">
        <v>0</v>
      </c>
      <c r="Y13" s="10">
        <v>8</v>
      </c>
      <c r="Z13" s="11">
        <v>36</v>
      </c>
      <c r="AA13" s="30">
        <v>6</v>
      </c>
      <c r="AB13" s="30">
        <v>8</v>
      </c>
      <c r="AC13" s="33">
        <f t="shared" si="2"/>
        <v>210</v>
      </c>
      <c r="AD13" s="12">
        <f t="shared" si="3"/>
        <v>3028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to</v>
      </c>
      <c r="C14" s="18">
        <v>1064</v>
      </c>
      <c r="D14" s="18">
        <v>560</v>
      </c>
      <c r="E14" s="18">
        <v>7</v>
      </c>
      <c r="F14" s="18">
        <v>7</v>
      </c>
      <c r="G14" s="18">
        <v>7</v>
      </c>
      <c r="H14" s="18">
        <v>571</v>
      </c>
      <c r="I14" s="18">
        <v>42</v>
      </c>
      <c r="J14" s="18">
        <v>59</v>
      </c>
      <c r="K14" s="33">
        <f>SUM(C14:J14)</f>
        <v>2317</v>
      </c>
      <c r="L14" s="10">
        <v>513</v>
      </c>
      <c r="M14" s="10">
        <v>270</v>
      </c>
      <c r="N14" s="10">
        <v>0</v>
      </c>
      <c r="O14" s="11">
        <v>2</v>
      </c>
      <c r="P14" s="10">
        <v>18</v>
      </c>
      <c r="Q14" s="11">
        <v>151</v>
      </c>
      <c r="R14" s="30">
        <v>44</v>
      </c>
      <c r="S14" s="30">
        <v>56</v>
      </c>
      <c r="T14" s="33">
        <f t="shared" si="1"/>
        <v>1054</v>
      </c>
      <c r="U14" s="10">
        <v>168</v>
      </c>
      <c r="V14" s="10">
        <v>61</v>
      </c>
      <c r="W14" s="10">
        <v>0</v>
      </c>
      <c r="X14" s="11">
        <v>1</v>
      </c>
      <c r="Y14" s="10">
        <v>4</v>
      </c>
      <c r="Z14" s="11">
        <v>54</v>
      </c>
      <c r="AA14" s="30">
        <v>10</v>
      </c>
      <c r="AB14" s="30">
        <v>13</v>
      </c>
      <c r="AC14" s="33">
        <f t="shared" si="2"/>
        <v>311</v>
      </c>
      <c r="AD14" s="12">
        <f t="shared" si="3"/>
        <v>3682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pe</v>
      </c>
      <c r="C15" s="18">
        <v>476</v>
      </c>
      <c r="D15" s="10">
        <v>219</v>
      </c>
      <c r="E15" s="10">
        <v>5</v>
      </c>
      <c r="F15" s="11">
        <v>15</v>
      </c>
      <c r="G15" s="18">
        <v>7</v>
      </c>
      <c r="H15" s="11">
        <v>262</v>
      </c>
      <c r="I15" s="18">
        <v>30</v>
      </c>
      <c r="J15" s="11">
        <v>45</v>
      </c>
      <c r="K15" s="33">
        <f t="shared" si="0"/>
        <v>1059</v>
      </c>
      <c r="L15" s="10">
        <v>225</v>
      </c>
      <c r="M15" s="10">
        <v>92</v>
      </c>
      <c r="N15" s="10">
        <v>0</v>
      </c>
      <c r="O15" s="11">
        <v>0</v>
      </c>
      <c r="P15" s="10">
        <v>3</v>
      </c>
      <c r="Q15" s="11">
        <v>88</v>
      </c>
      <c r="R15" s="30">
        <v>24</v>
      </c>
      <c r="S15" s="30">
        <v>32</v>
      </c>
      <c r="T15" s="33">
        <f t="shared" si="1"/>
        <v>464</v>
      </c>
      <c r="U15" s="10">
        <v>64</v>
      </c>
      <c r="V15" s="10">
        <v>30</v>
      </c>
      <c r="W15" s="10">
        <v>0</v>
      </c>
      <c r="X15" s="11">
        <v>0</v>
      </c>
      <c r="Y15" s="10">
        <v>7</v>
      </c>
      <c r="Z15" s="11">
        <v>29</v>
      </c>
      <c r="AA15" s="30">
        <v>2</v>
      </c>
      <c r="AB15" s="30">
        <v>3</v>
      </c>
      <c r="AC15" s="33">
        <f t="shared" si="2"/>
        <v>135</v>
      </c>
      <c r="AD15" s="12">
        <f t="shared" si="3"/>
        <v>1658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la</v>
      </c>
      <c r="C16" s="18">
        <v>654</v>
      </c>
      <c r="D16" s="10">
        <v>232</v>
      </c>
      <c r="E16" s="10">
        <v>10</v>
      </c>
      <c r="F16" s="11">
        <v>13</v>
      </c>
      <c r="G16" s="18">
        <v>18</v>
      </c>
      <c r="H16" s="11">
        <v>250</v>
      </c>
      <c r="I16" s="18">
        <v>40</v>
      </c>
      <c r="J16" s="11">
        <v>60</v>
      </c>
      <c r="K16" s="33">
        <f t="shared" si="0"/>
        <v>1277</v>
      </c>
      <c r="L16" s="10">
        <v>223</v>
      </c>
      <c r="M16" s="10">
        <v>33</v>
      </c>
      <c r="N16" s="10">
        <v>0</v>
      </c>
      <c r="O16" s="11">
        <v>0</v>
      </c>
      <c r="P16" s="10">
        <v>0</v>
      </c>
      <c r="Q16" s="11">
        <v>46</v>
      </c>
      <c r="R16" s="30">
        <v>22</v>
      </c>
      <c r="S16" s="30">
        <v>30</v>
      </c>
      <c r="T16" s="33">
        <f t="shared" si="1"/>
        <v>354</v>
      </c>
      <c r="U16" s="10">
        <v>39</v>
      </c>
      <c r="V16" s="10">
        <v>10</v>
      </c>
      <c r="W16" s="10">
        <v>0</v>
      </c>
      <c r="X16" s="11">
        <v>0</v>
      </c>
      <c r="Y16" s="10">
        <v>0</v>
      </c>
      <c r="Z16" s="11">
        <v>19</v>
      </c>
      <c r="AA16" s="30">
        <v>0</v>
      </c>
      <c r="AB16" s="30">
        <v>0</v>
      </c>
      <c r="AC16" s="33">
        <f t="shared" si="2"/>
        <v>68</v>
      </c>
      <c r="AD16" s="12">
        <f t="shared" si="3"/>
        <v>1699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su</v>
      </c>
      <c r="C17" s="18">
        <v>656</v>
      </c>
      <c r="D17" s="10">
        <v>166</v>
      </c>
      <c r="E17" s="10">
        <v>2</v>
      </c>
      <c r="F17" s="11">
        <v>12</v>
      </c>
      <c r="G17" s="18">
        <v>5</v>
      </c>
      <c r="H17" s="11">
        <v>185</v>
      </c>
      <c r="I17" s="18">
        <v>16</v>
      </c>
      <c r="J17" s="11">
        <v>24</v>
      </c>
      <c r="K17" s="33">
        <f t="shared" si="0"/>
        <v>1066</v>
      </c>
      <c r="L17" s="10">
        <v>184</v>
      </c>
      <c r="M17" s="10">
        <v>36</v>
      </c>
      <c r="N17" s="10">
        <v>0</v>
      </c>
      <c r="O17" s="11">
        <v>0</v>
      </c>
      <c r="P17" s="10">
        <v>0</v>
      </c>
      <c r="Q17" s="11">
        <v>35</v>
      </c>
      <c r="R17" s="30">
        <v>12</v>
      </c>
      <c r="S17" s="30">
        <v>14</v>
      </c>
      <c r="T17" s="33">
        <f t="shared" si="1"/>
        <v>281</v>
      </c>
      <c r="U17" s="10">
        <v>39</v>
      </c>
      <c r="V17" s="10">
        <v>3</v>
      </c>
      <c r="W17" s="10">
        <v>0</v>
      </c>
      <c r="X17" s="11">
        <v>0</v>
      </c>
      <c r="Y17" s="10">
        <v>0</v>
      </c>
      <c r="Z17" s="11">
        <v>12</v>
      </c>
      <c r="AA17" s="30">
        <v>2</v>
      </c>
      <c r="AB17" s="30">
        <v>3</v>
      </c>
      <c r="AC17" s="33">
        <f t="shared" si="2"/>
        <v>59</v>
      </c>
      <c r="AD17" s="12">
        <f t="shared" si="3"/>
        <v>1406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ma</v>
      </c>
      <c r="C18" s="18">
        <v>646</v>
      </c>
      <c r="D18" s="10">
        <v>318</v>
      </c>
      <c r="E18" s="10">
        <v>3</v>
      </c>
      <c r="F18" s="11">
        <v>4</v>
      </c>
      <c r="G18" s="18">
        <v>9</v>
      </c>
      <c r="H18" s="11">
        <v>277</v>
      </c>
      <c r="I18" s="18">
        <v>8</v>
      </c>
      <c r="J18" s="11">
        <v>12</v>
      </c>
      <c r="K18" s="33">
        <f t="shared" si="0"/>
        <v>1277</v>
      </c>
      <c r="L18" s="10">
        <v>385</v>
      </c>
      <c r="M18" s="10">
        <v>145</v>
      </c>
      <c r="N18" s="10">
        <v>0</v>
      </c>
      <c r="O18" s="11">
        <v>0</v>
      </c>
      <c r="P18" s="10">
        <v>0</v>
      </c>
      <c r="Q18" s="11">
        <v>428</v>
      </c>
      <c r="R18" s="30">
        <v>24</v>
      </c>
      <c r="S18" s="30">
        <v>34</v>
      </c>
      <c r="T18" s="33">
        <f t="shared" si="1"/>
        <v>1016</v>
      </c>
      <c r="U18" s="10">
        <v>63</v>
      </c>
      <c r="V18" s="10">
        <v>19</v>
      </c>
      <c r="W18" s="10">
        <v>0</v>
      </c>
      <c r="X18" s="11">
        <v>0</v>
      </c>
      <c r="Y18" s="10">
        <v>2</v>
      </c>
      <c r="Z18" s="11">
        <v>40</v>
      </c>
      <c r="AA18" s="30">
        <v>18</v>
      </c>
      <c r="AB18" s="30">
        <v>25</v>
      </c>
      <c r="AC18" s="33">
        <f t="shared" si="2"/>
        <v>167</v>
      </c>
      <c r="AD18" s="12">
        <f t="shared" si="3"/>
        <v>2460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ti</v>
      </c>
      <c r="C19" s="18">
        <v>669</v>
      </c>
      <c r="D19" s="10">
        <v>304</v>
      </c>
      <c r="E19" s="10">
        <v>4</v>
      </c>
      <c r="F19" s="11">
        <v>18</v>
      </c>
      <c r="G19" s="18">
        <v>32</v>
      </c>
      <c r="H19" s="11">
        <v>282</v>
      </c>
      <c r="I19" s="18">
        <v>60</v>
      </c>
      <c r="J19" s="11">
        <v>88</v>
      </c>
      <c r="K19" s="33">
        <f t="shared" si="0"/>
        <v>1457</v>
      </c>
      <c r="L19" s="10">
        <v>243</v>
      </c>
      <c r="M19" s="10">
        <v>100</v>
      </c>
      <c r="N19" s="10">
        <v>0</v>
      </c>
      <c r="O19" s="11">
        <v>2</v>
      </c>
      <c r="P19" s="10">
        <v>12</v>
      </c>
      <c r="Q19" s="11">
        <v>81</v>
      </c>
      <c r="R19" s="30">
        <v>40</v>
      </c>
      <c r="S19" s="30">
        <v>57</v>
      </c>
      <c r="T19" s="33">
        <f t="shared" si="1"/>
        <v>535</v>
      </c>
      <c r="U19" s="10">
        <v>92</v>
      </c>
      <c r="V19" s="10">
        <v>32</v>
      </c>
      <c r="W19" s="10">
        <v>0</v>
      </c>
      <c r="X19" s="11">
        <v>0</v>
      </c>
      <c r="Y19" s="10">
        <v>3</v>
      </c>
      <c r="Z19" s="11">
        <v>6</v>
      </c>
      <c r="AA19" s="30">
        <v>6</v>
      </c>
      <c r="AB19" s="30">
        <v>9</v>
      </c>
      <c r="AC19" s="33">
        <f t="shared" si="2"/>
        <v>148</v>
      </c>
      <c r="AD19" s="12">
        <f t="shared" si="3"/>
        <v>2140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ke</v>
      </c>
      <c r="C20" s="18">
        <v>998</v>
      </c>
      <c r="D20" s="10">
        <v>594</v>
      </c>
      <c r="E20" s="10">
        <v>1</v>
      </c>
      <c r="F20" s="11">
        <v>10</v>
      </c>
      <c r="G20" s="18">
        <v>40</v>
      </c>
      <c r="H20" s="11">
        <v>469</v>
      </c>
      <c r="I20" s="18">
        <v>76</v>
      </c>
      <c r="J20" s="11">
        <v>114</v>
      </c>
      <c r="K20" s="33">
        <f t="shared" si="0"/>
        <v>2302</v>
      </c>
      <c r="L20" s="10">
        <v>383</v>
      </c>
      <c r="M20" s="10">
        <v>185</v>
      </c>
      <c r="N20" s="10">
        <v>0</v>
      </c>
      <c r="O20" s="11">
        <v>0</v>
      </c>
      <c r="P20" s="10">
        <v>5</v>
      </c>
      <c r="Q20" s="11">
        <v>125</v>
      </c>
      <c r="R20" s="30">
        <v>26</v>
      </c>
      <c r="S20" s="30">
        <v>32</v>
      </c>
      <c r="T20" s="33">
        <f t="shared" si="1"/>
        <v>756</v>
      </c>
      <c r="U20" s="10">
        <v>128</v>
      </c>
      <c r="V20" s="10">
        <v>113</v>
      </c>
      <c r="W20" s="10">
        <v>0</v>
      </c>
      <c r="X20" s="11">
        <v>1</v>
      </c>
      <c r="Y20" s="10">
        <v>6</v>
      </c>
      <c r="Z20" s="11">
        <v>90</v>
      </c>
      <c r="AA20" s="30">
        <v>8</v>
      </c>
      <c r="AB20" s="30">
        <v>12</v>
      </c>
      <c r="AC20" s="33">
        <f t="shared" si="2"/>
        <v>358</v>
      </c>
      <c r="AD20" s="12">
        <f t="shared" si="3"/>
        <v>3416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to</v>
      </c>
      <c r="C21" s="18">
        <v>985</v>
      </c>
      <c r="D21" s="10">
        <v>453</v>
      </c>
      <c r="E21" s="10">
        <v>8</v>
      </c>
      <c r="F21" s="11">
        <v>14</v>
      </c>
      <c r="G21" s="18">
        <v>71</v>
      </c>
      <c r="H21" s="11">
        <v>493</v>
      </c>
      <c r="I21" s="18">
        <v>32</v>
      </c>
      <c r="J21" s="11">
        <v>48</v>
      </c>
      <c r="K21" s="33">
        <f t="shared" si="0"/>
        <v>2104</v>
      </c>
      <c r="L21" s="10">
        <v>476</v>
      </c>
      <c r="M21" s="10">
        <v>244</v>
      </c>
      <c r="N21" s="10">
        <v>0</v>
      </c>
      <c r="O21" s="11">
        <v>3</v>
      </c>
      <c r="P21" s="10">
        <v>22</v>
      </c>
      <c r="Q21" s="11">
        <v>150</v>
      </c>
      <c r="R21" s="30">
        <v>58</v>
      </c>
      <c r="S21" s="30">
        <v>84</v>
      </c>
      <c r="T21" s="33">
        <f t="shared" si="1"/>
        <v>1037</v>
      </c>
      <c r="U21" s="10">
        <v>125</v>
      </c>
      <c r="V21" s="10">
        <v>76</v>
      </c>
      <c r="W21" s="10">
        <v>0</v>
      </c>
      <c r="X21" s="11">
        <v>0</v>
      </c>
      <c r="Y21" s="10">
        <v>8</v>
      </c>
      <c r="Z21" s="11">
        <v>106</v>
      </c>
      <c r="AA21" s="30">
        <v>10</v>
      </c>
      <c r="AB21" s="30">
        <v>14</v>
      </c>
      <c r="AC21" s="33">
        <f t="shared" si="2"/>
        <v>339</v>
      </c>
      <c r="AD21" s="12">
        <f t="shared" si="3"/>
        <v>3480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pe</v>
      </c>
      <c r="C22" s="18">
        <v>792</v>
      </c>
      <c r="D22" s="10">
        <v>313</v>
      </c>
      <c r="E22" s="10">
        <v>6</v>
      </c>
      <c r="F22" s="11">
        <v>9</v>
      </c>
      <c r="G22" s="18">
        <v>5</v>
      </c>
      <c r="H22" s="11">
        <v>365</v>
      </c>
      <c r="I22" s="18">
        <v>30</v>
      </c>
      <c r="J22" s="11">
        <v>45</v>
      </c>
      <c r="K22" s="33">
        <f t="shared" si="0"/>
        <v>1565</v>
      </c>
      <c r="L22" s="10">
        <v>355</v>
      </c>
      <c r="M22" s="10">
        <v>133</v>
      </c>
      <c r="N22" s="10">
        <v>0</v>
      </c>
      <c r="O22" s="11">
        <v>0</v>
      </c>
      <c r="P22" s="10">
        <v>0</v>
      </c>
      <c r="Q22" s="11">
        <v>134</v>
      </c>
      <c r="R22" s="30">
        <v>28</v>
      </c>
      <c r="S22" s="30">
        <v>32</v>
      </c>
      <c r="T22" s="33">
        <f t="shared" si="1"/>
        <v>682</v>
      </c>
      <c r="U22" s="10">
        <v>78</v>
      </c>
      <c r="V22" s="10">
        <v>32</v>
      </c>
      <c r="W22" s="10">
        <v>0</v>
      </c>
      <c r="X22" s="11">
        <v>0</v>
      </c>
      <c r="Y22" s="10">
        <v>4</v>
      </c>
      <c r="Z22" s="11">
        <v>49</v>
      </c>
      <c r="AA22" s="30">
        <v>2</v>
      </c>
      <c r="AB22" s="30">
        <v>3</v>
      </c>
      <c r="AC22" s="33">
        <f t="shared" si="2"/>
        <v>168</v>
      </c>
      <c r="AD22" s="12">
        <f t="shared" si="3"/>
        <v>2415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la</v>
      </c>
      <c r="C23" s="18">
        <v>1540</v>
      </c>
      <c r="D23" s="10">
        <v>435</v>
      </c>
      <c r="E23" s="10">
        <v>4</v>
      </c>
      <c r="F23" s="11">
        <v>11</v>
      </c>
      <c r="G23" s="18">
        <v>8</v>
      </c>
      <c r="H23" s="11">
        <v>588</v>
      </c>
      <c r="I23" s="18">
        <v>58</v>
      </c>
      <c r="J23" s="11">
        <v>85</v>
      </c>
      <c r="K23" s="33">
        <f t="shared" si="0"/>
        <v>2729</v>
      </c>
      <c r="L23" s="10">
        <v>626</v>
      </c>
      <c r="M23" s="10">
        <v>145</v>
      </c>
      <c r="N23" s="10">
        <v>0</v>
      </c>
      <c r="O23" s="11">
        <v>0</v>
      </c>
      <c r="P23" s="10">
        <v>0</v>
      </c>
      <c r="Q23" s="11">
        <v>232</v>
      </c>
      <c r="R23" s="30">
        <v>72</v>
      </c>
      <c r="S23" s="30">
        <v>102</v>
      </c>
      <c r="T23" s="33">
        <f t="shared" si="1"/>
        <v>1177</v>
      </c>
      <c r="U23" s="10">
        <v>137</v>
      </c>
      <c r="V23" s="10">
        <v>28</v>
      </c>
      <c r="W23" s="10">
        <v>0</v>
      </c>
      <c r="X23" s="11">
        <v>0</v>
      </c>
      <c r="Y23" s="10">
        <v>0</v>
      </c>
      <c r="Z23" s="11">
        <v>66</v>
      </c>
      <c r="AA23" s="30">
        <v>14</v>
      </c>
      <c r="AB23" s="30">
        <v>21</v>
      </c>
      <c r="AC23" s="33">
        <f t="shared" si="2"/>
        <v>266</v>
      </c>
      <c r="AD23" s="12">
        <f t="shared" si="3"/>
        <v>4172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su</v>
      </c>
      <c r="C24" s="18">
        <v>2335</v>
      </c>
      <c r="D24" s="10">
        <v>603</v>
      </c>
      <c r="E24" s="10">
        <v>3</v>
      </c>
      <c r="F24" s="11">
        <v>3</v>
      </c>
      <c r="G24" s="18">
        <v>5</v>
      </c>
      <c r="H24" s="11">
        <v>832</v>
      </c>
      <c r="I24" s="18">
        <v>62</v>
      </c>
      <c r="J24" s="11">
        <v>93</v>
      </c>
      <c r="K24" s="33">
        <f t="shared" si="0"/>
        <v>3936</v>
      </c>
      <c r="L24" s="10">
        <v>681</v>
      </c>
      <c r="M24" s="10">
        <v>133</v>
      </c>
      <c r="N24" s="10">
        <v>0</v>
      </c>
      <c r="O24" s="11">
        <v>0</v>
      </c>
      <c r="P24" s="10">
        <v>0</v>
      </c>
      <c r="Q24" s="11">
        <v>191</v>
      </c>
      <c r="R24" s="30">
        <v>72</v>
      </c>
      <c r="S24" s="30">
        <v>105</v>
      </c>
      <c r="T24" s="33">
        <f t="shared" si="1"/>
        <v>1182</v>
      </c>
      <c r="U24" s="10">
        <v>235</v>
      </c>
      <c r="V24" s="10">
        <v>50</v>
      </c>
      <c r="W24" s="10">
        <v>0</v>
      </c>
      <c r="X24" s="11">
        <v>0</v>
      </c>
      <c r="Y24" s="10">
        <v>0</v>
      </c>
      <c r="Z24" s="11">
        <v>106</v>
      </c>
      <c r="AA24" s="30">
        <v>22</v>
      </c>
      <c r="AB24" s="30">
        <v>30</v>
      </c>
      <c r="AC24" s="33">
        <f t="shared" si="2"/>
        <v>443</v>
      </c>
      <c r="AD24" s="12">
        <f t="shared" si="3"/>
        <v>5561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ma</v>
      </c>
      <c r="C25" s="18">
        <v>568</v>
      </c>
      <c r="D25" s="10">
        <v>297</v>
      </c>
      <c r="E25" s="10">
        <v>13</v>
      </c>
      <c r="F25" s="11">
        <v>10</v>
      </c>
      <c r="G25" s="18">
        <v>2</v>
      </c>
      <c r="H25" s="11">
        <v>235</v>
      </c>
      <c r="I25" s="18">
        <v>17</v>
      </c>
      <c r="J25" s="11">
        <v>27</v>
      </c>
      <c r="K25" s="33">
        <f t="shared" si="0"/>
        <v>1169</v>
      </c>
      <c r="L25" s="10">
        <v>420</v>
      </c>
      <c r="M25" s="10">
        <v>31</v>
      </c>
      <c r="N25" s="10">
        <v>0</v>
      </c>
      <c r="O25" s="11">
        <v>0</v>
      </c>
      <c r="P25" s="10">
        <v>0</v>
      </c>
      <c r="Q25" s="11">
        <v>97</v>
      </c>
      <c r="R25" s="30">
        <v>62</v>
      </c>
      <c r="S25" s="30">
        <v>87</v>
      </c>
      <c r="T25" s="33">
        <f t="shared" si="1"/>
        <v>697</v>
      </c>
      <c r="U25" s="10">
        <v>66</v>
      </c>
      <c r="V25" s="10">
        <v>37</v>
      </c>
      <c r="W25" s="10">
        <v>0</v>
      </c>
      <c r="X25" s="11">
        <v>0</v>
      </c>
      <c r="Y25" s="10">
        <v>13</v>
      </c>
      <c r="Z25" s="11">
        <v>60</v>
      </c>
      <c r="AA25" s="30">
        <v>12</v>
      </c>
      <c r="AB25" s="30">
        <v>15</v>
      </c>
      <c r="AC25" s="33">
        <f t="shared" si="2"/>
        <v>203</v>
      </c>
      <c r="AD25" s="12">
        <f t="shared" si="3"/>
        <v>2069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ti</v>
      </c>
      <c r="C26" s="18">
        <v>1206</v>
      </c>
      <c r="D26" s="10">
        <v>516</v>
      </c>
      <c r="E26" s="10">
        <v>6</v>
      </c>
      <c r="F26" s="11">
        <v>12</v>
      </c>
      <c r="G26" s="18">
        <v>20</v>
      </c>
      <c r="H26" s="11">
        <v>501</v>
      </c>
      <c r="I26" s="18">
        <v>18</v>
      </c>
      <c r="J26" s="11">
        <v>28</v>
      </c>
      <c r="K26" s="33">
        <f t="shared" si="0"/>
        <v>2307</v>
      </c>
      <c r="L26" s="10">
        <v>511</v>
      </c>
      <c r="M26" s="10">
        <v>281</v>
      </c>
      <c r="N26" s="10">
        <v>0</v>
      </c>
      <c r="O26" s="11">
        <v>0</v>
      </c>
      <c r="P26" s="10">
        <v>10</v>
      </c>
      <c r="Q26" s="11">
        <v>206</v>
      </c>
      <c r="R26" s="30">
        <v>50</v>
      </c>
      <c r="S26" s="30">
        <v>69</v>
      </c>
      <c r="T26" s="33">
        <f t="shared" si="1"/>
        <v>1127</v>
      </c>
      <c r="U26" s="10">
        <v>179</v>
      </c>
      <c r="V26" s="10">
        <v>55</v>
      </c>
      <c r="W26" s="10">
        <v>0</v>
      </c>
      <c r="X26" s="11">
        <v>1</v>
      </c>
      <c r="Y26" s="10">
        <v>8</v>
      </c>
      <c r="Z26" s="11">
        <v>52</v>
      </c>
      <c r="AA26" s="30">
        <v>16</v>
      </c>
      <c r="AB26" s="30">
        <v>21</v>
      </c>
      <c r="AC26" s="33">
        <f t="shared" si="2"/>
        <v>332</v>
      </c>
      <c r="AD26" s="12">
        <f t="shared" si="3"/>
        <v>3766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ke</v>
      </c>
      <c r="C27" s="18">
        <v>1012</v>
      </c>
      <c r="D27" s="10">
        <v>411</v>
      </c>
      <c r="E27" s="10">
        <v>1</v>
      </c>
      <c r="F27" s="11">
        <v>5</v>
      </c>
      <c r="G27" s="18">
        <v>27</v>
      </c>
      <c r="H27" s="11">
        <v>980</v>
      </c>
      <c r="I27" s="18">
        <v>28</v>
      </c>
      <c r="J27" s="11">
        <v>42</v>
      </c>
      <c r="K27" s="33">
        <f t="shared" si="0"/>
        <v>2506</v>
      </c>
      <c r="L27" s="10">
        <v>513</v>
      </c>
      <c r="M27" s="10">
        <v>235</v>
      </c>
      <c r="N27" s="10">
        <v>0</v>
      </c>
      <c r="O27" s="11">
        <v>0</v>
      </c>
      <c r="P27" s="10">
        <v>5</v>
      </c>
      <c r="Q27" s="11">
        <v>189</v>
      </c>
      <c r="R27" s="30">
        <v>40</v>
      </c>
      <c r="S27" s="30">
        <v>52</v>
      </c>
      <c r="T27" s="33">
        <f t="shared" si="1"/>
        <v>1034</v>
      </c>
      <c r="U27" s="10">
        <v>166</v>
      </c>
      <c r="V27" s="10">
        <v>65</v>
      </c>
      <c r="W27" s="10">
        <v>0</v>
      </c>
      <c r="X27" s="11">
        <v>0</v>
      </c>
      <c r="Y27" s="10">
        <v>0</v>
      </c>
      <c r="Z27" s="11">
        <v>63</v>
      </c>
      <c r="AA27" s="30">
        <v>16</v>
      </c>
      <c r="AB27" s="30">
        <v>23</v>
      </c>
      <c r="AC27" s="33">
        <f t="shared" si="2"/>
        <v>333</v>
      </c>
      <c r="AD27" s="12">
        <f t="shared" si="3"/>
        <v>3873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to</v>
      </c>
      <c r="C28" s="18">
        <v>654</v>
      </c>
      <c r="D28" s="10">
        <v>238</v>
      </c>
      <c r="E28" s="10">
        <v>3</v>
      </c>
      <c r="F28" s="11">
        <v>10</v>
      </c>
      <c r="G28" s="18">
        <v>4</v>
      </c>
      <c r="H28" s="11">
        <v>262</v>
      </c>
      <c r="I28" s="18">
        <v>12</v>
      </c>
      <c r="J28" s="11">
        <v>17</v>
      </c>
      <c r="K28" s="33">
        <f t="shared" si="0"/>
        <v>1200</v>
      </c>
      <c r="L28" s="10">
        <v>289</v>
      </c>
      <c r="M28" s="10">
        <v>72</v>
      </c>
      <c r="N28" s="10">
        <v>0</v>
      </c>
      <c r="O28" s="11">
        <v>3</v>
      </c>
      <c r="P28" s="10">
        <v>0</v>
      </c>
      <c r="Q28" s="11">
        <v>97</v>
      </c>
      <c r="R28" s="30">
        <v>28</v>
      </c>
      <c r="S28" s="30">
        <v>40</v>
      </c>
      <c r="T28" s="33">
        <f t="shared" si="1"/>
        <v>529</v>
      </c>
      <c r="U28" s="10">
        <v>81</v>
      </c>
      <c r="V28" s="10">
        <v>24</v>
      </c>
      <c r="W28" s="10">
        <v>0</v>
      </c>
      <c r="X28" s="11">
        <v>0</v>
      </c>
      <c r="Y28" s="10">
        <v>3</v>
      </c>
      <c r="Z28" s="11">
        <v>24</v>
      </c>
      <c r="AA28" s="30">
        <v>6</v>
      </c>
      <c r="AB28" s="30">
        <v>8</v>
      </c>
      <c r="AC28" s="33">
        <f t="shared" si="2"/>
        <v>146</v>
      </c>
      <c r="AD28" s="12">
        <f t="shared" si="3"/>
        <v>1875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pe</v>
      </c>
      <c r="C29" s="18">
        <v>426</v>
      </c>
      <c r="D29" s="10">
        <v>87</v>
      </c>
      <c r="E29" s="10">
        <v>11</v>
      </c>
      <c r="F29" s="11">
        <v>4</v>
      </c>
      <c r="G29" s="18">
        <v>4</v>
      </c>
      <c r="H29" s="11">
        <v>159</v>
      </c>
      <c r="I29" s="18">
        <v>6</v>
      </c>
      <c r="J29" s="11">
        <v>9</v>
      </c>
      <c r="K29" s="33">
        <f t="shared" si="0"/>
        <v>706</v>
      </c>
      <c r="L29" s="10">
        <v>133</v>
      </c>
      <c r="M29" s="10">
        <v>27</v>
      </c>
      <c r="N29" s="10">
        <v>0</v>
      </c>
      <c r="O29" s="11">
        <v>0</v>
      </c>
      <c r="P29" s="10">
        <v>0</v>
      </c>
      <c r="Q29" s="11">
        <v>42</v>
      </c>
      <c r="R29" s="30">
        <v>16</v>
      </c>
      <c r="S29" s="30">
        <v>22</v>
      </c>
      <c r="T29" s="33">
        <f t="shared" si="1"/>
        <v>240</v>
      </c>
      <c r="U29" s="10">
        <v>31</v>
      </c>
      <c r="V29" s="10">
        <v>3</v>
      </c>
      <c r="W29" s="10">
        <v>0</v>
      </c>
      <c r="X29" s="11">
        <v>1</v>
      </c>
      <c r="Y29" s="10">
        <v>0</v>
      </c>
      <c r="Z29" s="11">
        <v>9</v>
      </c>
      <c r="AA29" s="30">
        <v>2</v>
      </c>
      <c r="AB29" s="30">
        <v>3</v>
      </c>
      <c r="AC29" s="33">
        <f t="shared" si="2"/>
        <v>49</v>
      </c>
      <c r="AD29" s="12">
        <f t="shared" si="3"/>
        <v>995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la</v>
      </c>
      <c r="C30" s="18">
        <v>2081</v>
      </c>
      <c r="D30" s="10">
        <v>482</v>
      </c>
      <c r="E30" s="10">
        <v>6</v>
      </c>
      <c r="F30" s="11">
        <v>6</v>
      </c>
      <c r="G30" s="18">
        <v>9</v>
      </c>
      <c r="H30" s="11">
        <v>742</v>
      </c>
      <c r="I30" s="18">
        <v>60</v>
      </c>
      <c r="J30" s="11">
        <v>92</v>
      </c>
      <c r="K30" s="33">
        <f t="shared" si="0"/>
        <v>3478</v>
      </c>
      <c r="L30" s="10">
        <v>809</v>
      </c>
      <c r="M30" s="10">
        <v>110</v>
      </c>
      <c r="N30" s="10">
        <v>0</v>
      </c>
      <c r="O30" s="11">
        <v>0</v>
      </c>
      <c r="P30" s="10">
        <v>0</v>
      </c>
      <c r="Q30" s="11">
        <v>218</v>
      </c>
      <c r="R30" s="30">
        <v>96</v>
      </c>
      <c r="S30" s="30">
        <v>137</v>
      </c>
      <c r="T30" s="33">
        <f t="shared" si="1"/>
        <v>1370</v>
      </c>
      <c r="U30" s="10">
        <v>229</v>
      </c>
      <c r="V30" s="10">
        <v>45</v>
      </c>
      <c r="W30" s="10">
        <v>0</v>
      </c>
      <c r="X30" s="11">
        <v>3</v>
      </c>
      <c r="Y30" s="10">
        <v>0</v>
      </c>
      <c r="Z30" s="11">
        <v>89</v>
      </c>
      <c r="AA30" s="30">
        <v>32</v>
      </c>
      <c r="AB30" s="30">
        <v>42</v>
      </c>
      <c r="AC30" s="33">
        <f t="shared" si="2"/>
        <v>440</v>
      </c>
      <c r="AD30" s="12">
        <f t="shared" si="3"/>
        <v>5288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su</v>
      </c>
      <c r="C31" s="18">
        <v>1648</v>
      </c>
      <c r="D31" s="10">
        <v>432</v>
      </c>
      <c r="E31" s="10">
        <v>10</v>
      </c>
      <c r="F31" s="11">
        <v>29</v>
      </c>
      <c r="G31" s="18">
        <v>6</v>
      </c>
      <c r="H31" s="11">
        <v>587</v>
      </c>
      <c r="I31" s="18">
        <v>30</v>
      </c>
      <c r="J31" s="11">
        <v>45</v>
      </c>
      <c r="K31" s="33">
        <f t="shared" si="0"/>
        <v>2787</v>
      </c>
      <c r="L31" s="10">
        <v>505</v>
      </c>
      <c r="M31" s="10">
        <v>73</v>
      </c>
      <c r="N31" s="10">
        <v>0</v>
      </c>
      <c r="O31" s="11">
        <v>0</v>
      </c>
      <c r="P31" s="10">
        <v>0</v>
      </c>
      <c r="Q31" s="11">
        <v>175</v>
      </c>
      <c r="R31" s="30">
        <v>46</v>
      </c>
      <c r="S31" s="30">
        <v>65</v>
      </c>
      <c r="T31" s="33">
        <f t="shared" si="1"/>
        <v>864</v>
      </c>
      <c r="U31" s="10">
        <v>126</v>
      </c>
      <c r="V31" s="10">
        <v>32</v>
      </c>
      <c r="W31" s="10">
        <v>0</v>
      </c>
      <c r="X31" s="11">
        <v>0</v>
      </c>
      <c r="Y31" s="10">
        <v>0</v>
      </c>
      <c r="Z31" s="11">
        <v>15</v>
      </c>
      <c r="AA31" s="30">
        <v>24</v>
      </c>
      <c r="AB31" s="30">
        <v>32</v>
      </c>
      <c r="AC31" s="33">
        <f t="shared" si="2"/>
        <v>229</v>
      </c>
      <c r="AD31" s="12">
        <f t="shared" si="3"/>
        <v>3880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ma</v>
      </c>
      <c r="C32" s="18">
        <v>1109</v>
      </c>
      <c r="D32" s="10">
        <v>375</v>
      </c>
      <c r="E32" s="10">
        <v>0</v>
      </c>
      <c r="F32" s="11">
        <v>18</v>
      </c>
      <c r="G32" s="18">
        <v>7</v>
      </c>
      <c r="H32" s="11">
        <v>462</v>
      </c>
      <c r="I32" s="18">
        <v>46</v>
      </c>
      <c r="J32" s="11">
        <v>69</v>
      </c>
      <c r="K32" s="33">
        <f t="shared" si="0"/>
        <v>2086</v>
      </c>
      <c r="L32" s="10">
        <v>480</v>
      </c>
      <c r="M32" s="10">
        <v>134</v>
      </c>
      <c r="N32" s="10">
        <v>0</v>
      </c>
      <c r="O32" s="11">
        <v>0</v>
      </c>
      <c r="P32" s="10">
        <v>0</v>
      </c>
      <c r="Q32" s="11">
        <v>147</v>
      </c>
      <c r="R32" s="30">
        <v>58</v>
      </c>
      <c r="S32" s="30">
        <v>82</v>
      </c>
      <c r="T32" s="33">
        <f t="shared" si="1"/>
        <v>901</v>
      </c>
      <c r="U32" s="10">
        <v>110</v>
      </c>
      <c r="V32" s="10">
        <v>37</v>
      </c>
      <c r="W32" s="10">
        <v>0</v>
      </c>
      <c r="X32" s="11">
        <v>0</v>
      </c>
      <c r="Y32" s="10">
        <v>0</v>
      </c>
      <c r="Z32" s="11">
        <v>45</v>
      </c>
      <c r="AA32" s="30">
        <v>10</v>
      </c>
      <c r="AB32" s="30">
        <v>14</v>
      </c>
      <c r="AC32" s="33">
        <f t="shared" si="2"/>
        <v>216</v>
      </c>
      <c r="AD32" s="12">
        <f t="shared" si="3"/>
        <v>3203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ti</v>
      </c>
      <c r="C33" s="18">
        <v>1316</v>
      </c>
      <c r="D33" s="10">
        <v>457</v>
      </c>
      <c r="E33" s="10">
        <v>3</v>
      </c>
      <c r="F33" s="11">
        <v>22</v>
      </c>
      <c r="G33" s="18">
        <v>12</v>
      </c>
      <c r="H33" s="11">
        <v>505</v>
      </c>
      <c r="I33" s="18">
        <v>38</v>
      </c>
      <c r="J33" s="11">
        <v>54</v>
      </c>
      <c r="K33" s="33">
        <f t="shared" si="0"/>
        <v>2407</v>
      </c>
      <c r="L33" s="10">
        <v>790</v>
      </c>
      <c r="M33" s="10">
        <v>328</v>
      </c>
      <c r="N33" s="10">
        <v>0</v>
      </c>
      <c r="O33" s="11">
        <v>0</v>
      </c>
      <c r="P33" s="10">
        <v>0</v>
      </c>
      <c r="Q33" s="11">
        <v>273</v>
      </c>
      <c r="R33" s="30">
        <v>100</v>
      </c>
      <c r="S33" s="30">
        <v>143</v>
      </c>
      <c r="T33" s="33">
        <f t="shared" si="1"/>
        <v>1634</v>
      </c>
      <c r="U33" s="10">
        <v>186</v>
      </c>
      <c r="V33" s="10">
        <v>79</v>
      </c>
      <c r="W33" s="10">
        <v>0</v>
      </c>
      <c r="X33" s="11">
        <v>0</v>
      </c>
      <c r="Y33" s="10">
        <v>3</v>
      </c>
      <c r="Z33" s="11">
        <v>69</v>
      </c>
      <c r="AA33" s="30">
        <v>28</v>
      </c>
      <c r="AB33" s="30">
        <v>39</v>
      </c>
      <c r="AC33" s="33">
        <f t="shared" si="2"/>
        <v>404</v>
      </c>
      <c r="AD33" s="12">
        <f t="shared" si="3"/>
        <v>4445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ke</v>
      </c>
      <c r="C34" s="18">
        <v>1356</v>
      </c>
      <c r="D34" s="10">
        <v>432</v>
      </c>
      <c r="E34" s="10">
        <v>11</v>
      </c>
      <c r="F34" s="11">
        <v>30</v>
      </c>
      <c r="G34" s="18">
        <v>8</v>
      </c>
      <c r="H34" s="11">
        <v>488</v>
      </c>
      <c r="I34" s="18">
        <v>34</v>
      </c>
      <c r="J34" s="11">
        <v>49</v>
      </c>
      <c r="K34" s="33">
        <f t="shared" si="0"/>
        <v>2408</v>
      </c>
      <c r="L34" s="10">
        <v>740</v>
      </c>
      <c r="M34" s="10">
        <v>255</v>
      </c>
      <c r="N34" s="10">
        <v>0</v>
      </c>
      <c r="O34" s="11">
        <v>0</v>
      </c>
      <c r="P34" s="10">
        <v>17</v>
      </c>
      <c r="Q34" s="11">
        <v>202</v>
      </c>
      <c r="R34" s="30">
        <v>86</v>
      </c>
      <c r="S34" s="30">
        <v>123</v>
      </c>
      <c r="T34" s="33">
        <f t="shared" si="1"/>
        <v>1423</v>
      </c>
      <c r="U34" s="10">
        <v>220</v>
      </c>
      <c r="V34" s="10">
        <v>90</v>
      </c>
      <c r="W34" s="10">
        <v>0</v>
      </c>
      <c r="X34" s="11">
        <v>1</v>
      </c>
      <c r="Y34" s="10">
        <v>2</v>
      </c>
      <c r="Z34" s="11">
        <v>108</v>
      </c>
      <c r="AA34" s="30">
        <v>18</v>
      </c>
      <c r="AB34" s="30">
        <v>25</v>
      </c>
      <c r="AC34" s="33">
        <f t="shared" si="2"/>
        <v>464</v>
      </c>
      <c r="AD34" s="12">
        <f t="shared" si="3"/>
        <v>4295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31181</v>
      </c>
      <c r="D36" s="83">
        <f t="shared" si="4"/>
        <v>12997</v>
      </c>
      <c r="E36" s="83">
        <f t="shared" si="4"/>
        <v>168</v>
      </c>
      <c r="F36" s="84">
        <f t="shared" si="4"/>
        <v>449</v>
      </c>
      <c r="G36" s="83">
        <f t="shared" si="4"/>
        <v>582</v>
      </c>
      <c r="H36" s="84">
        <f t="shared" si="4"/>
        <v>14950</v>
      </c>
      <c r="I36" s="83">
        <f t="shared" si="4"/>
        <v>1201</v>
      </c>
      <c r="J36" s="84">
        <f t="shared" si="4"/>
        <v>1756</v>
      </c>
      <c r="K36" s="85">
        <f t="shared" si="0"/>
        <v>63284</v>
      </c>
      <c r="L36" s="83">
        <f t="shared" ref="L36:S36" si="5">SUM(L5:L35)</f>
        <v>12537</v>
      </c>
      <c r="M36" s="83">
        <f t="shared" si="5"/>
        <v>4383</v>
      </c>
      <c r="N36" s="83">
        <f t="shared" si="5"/>
        <v>0</v>
      </c>
      <c r="O36" s="84">
        <f t="shared" si="5"/>
        <v>26</v>
      </c>
      <c r="P36" s="83">
        <f t="shared" si="5"/>
        <v>194</v>
      </c>
      <c r="Q36" s="84">
        <f t="shared" si="5"/>
        <v>4905</v>
      </c>
      <c r="R36" s="86">
        <f t="shared" si="5"/>
        <v>1204</v>
      </c>
      <c r="S36" s="86">
        <f t="shared" si="5"/>
        <v>1663</v>
      </c>
      <c r="T36" s="85">
        <f t="shared" si="1"/>
        <v>24912</v>
      </c>
      <c r="U36" s="83">
        <f t="shared" ref="U36:AB36" si="6">SUM(U5:U35)</f>
        <v>3396</v>
      </c>
      <c r="V36" s="83">
        <f t="shared" si="6"/>
        <v>1279</v>
      </c>
      <c r="W36" s="83">
        <f t="shared" si="6"/>
        <v>0</v>
      </c>
      <c r="X36" s="84">
        <f t="shared" si="6"/>
        <v>10</v>
      </c>
      <c r="Y36" s="83">
        <f t="shared" si="6"/>
        <v>158</v>
      </c>
      <c r="Z36" s="84">
        <f t="shared" si="6"/>
        <v>1918</v>
      </c>
      <c r="AA36" s="86">
        <f t="shared" si="6"/>
        <v>310</v>
      </c>
      <c r="AB36" s="86">
        <f t="shared" si="6"/>
        <v>424</v>
      </c>
      <c r="AC36" s="85">
        <f t="shared" si="2"/>
        <v>7495</v>
      </c>
      <c r="AD36" s="87">
        <f t="shared" si="3"/>
        <v>95691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95691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AD36-Edellisvuosi!G7</f>
        <v>-6771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</f>
        <v>183279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</f>
        <v>-52312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4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to</v>
      </c>
      <c r="C5" s="78">
        <v>1389</v>
      </c>
      <c r="D5" s="15">
        <v>486</v>
      </c>
      <c r="E5" s="15">
        <v>3</v>
      </c>
      <c r="F5" s="16">
        <v>26</v>
      </c>
      <c r="G5" s="78">
        <v>95</v>
      </c>
      <c r="H5" s="16">
        <v>601</v>
      </c>
      <c r="I5" s="78">
        <v>80</v>
      </c>
      <c r="J5" s="16">
        <v>120</v>
      </c>
      <c r="K5" s="32">
        <f t="shared" ref="K5:K36" si="0">SUM(C5:J5)</f>
        <v>2800</v>
      </c>
      <c r="L5" s="15">
        <v>692</v>
      </c>
      <c r="M5" s="15">
        <v>209</v>
      </c>
      <c r="N5" s="15">
        <v>0</v>
      </c>
      <c r="O5" s="16">
        <v>0</v>
      </c>
      <c r="P5" s="15">
        <v>0</v>
      </c>
      <c r="Q5" s="16">
        <v>204</v>
      </c>
      <c r="R5" s="29">
        <v>66</v>
      </c>
      <c r="S5" s="29">
        <v>87</v>
      </c>
      <c r="T5" s="32">
        <f t="shared" ref="T5:T36" si="1">SUM(L5:S5)</f>
        <v>1258</v>
      </c>
      <c r="U5" s="15">
        <v>180</v>
      </c>
      <c r="V5" s="15">
        <v>76</v>
      </c>
      <c r="W5" s="15">
        <v>0</v>
      </c>
      <c r="X5" s="16">
        <v>3</v>
      </c>
      <c r="Y5" s="15">
        <v>5</v>
      </c>
      <c r="Z5" s="16">
        <v>80</v>
      </c>
      <c r="AA5" s="29">
        <v>18</v>
      </c>
      <c r="AB5" s="29">
        <v>25</v>
      </c>
      <c r="AC5" s="32">
        <f t="shared" ref="AC5:AC36" si="2">SUM(U5:AB5)</f>
        <v>387</v>
      </c>
      <c r="AD5" s="17">
        <f t="shared" ref="AD5:AD36" si="3">SUM(K5,T5,AC5)</f>
        <v>4445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pe</v>
      </c>
      <c r="C6" s="18">
        <v>1169</v>
      </c>
      <c r="D6" s="10">
        <v>341</v>
      </c>
      <c r="E6" s="10">
        <v>3</v>
      </c>
      <c r="F6" s="11">
        <v>15</v>
      </c>
      <c r="G6" s="18">
        <v>18</v>
      </c>
      <c r="H6" s="11">
        <v>478</v>
      </c>
      <c r="I6" s="18">
        <v>40</v>
      </c>
      <c r="J6" s="11">
        <v>58</v>
      </c>
      <c r="K6" s="33">
        <f t="shared" si="0"/>
        <v>2122</v>
      </c>
      <c r="L6" s="10">
        <v>581</v>
      </c>
      <c r="M6" s="10">
        <v>128</v>
      </c>
      <c r="N6" s="10">
        <v>0</v>
      </c>
      <c r="O6" s="11">
        <v>0</v>
      </c>
      <c r="P6" s="10">
        <v>0</v>
      </c>
      <c r="Q6" s="11">
        <v>187</v>
      </c>
      <c r="R6" s="30">
        <v>64</v>
      </c>
      <c r="S6" s="30">
        <v>89</v>
      </c>
      <c r="T6" s="33">
        <f t="shared" si="1"/>
        <v>1049</v>
      </c>
      <c r="U6" s="10">
        <v>146</v>
      </c>
      <c r="V6" s="10">
        <v>47</v>
      </c>
      <c r="W6" s="10">
        <v>0</v>
      </c>
      <c r="X6" s="11">
        <v>0</v>
      </c>
      <c r="Y6" s="10">
        <v>0</v>
      </c>
      <c r="Z6" s="11">
        <v>80</v>
      </c>
      <c r="AA6" s="30">
        <v>6</v>
      </c>
      <c r="AB6" s="30">
        <v>8</v>
      </c>
      <c r="AC6" s="33">
        <f t="shared" si="2"/>
        <v>287</v>
      </c>
      <c r="AD6" s="12">
        <f t="shared" si="3"/>
        <v>3458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la</v>
      </c>
      <c r="C7" s="18">
        <v>2015</v>
      </c>
      <c r="D7" s="10">
        <v>487</v>
      </c>
      <c r="E7" s="10">
        <v>2</v>
      </c>
      <c r="F7" s="11">
        <v>9</v>
      </c>
      <c r="G7" s="18">
        <v>13</v>
      </c>
      <c r="H7" s="11">
        <v>673</v>
      </c>
      <c r="I7" s="18">
        <v>46</v>
      </c>
      <c r="J7" s="11">
        <v>68</v>
      </c>
      <c r="K7" s="33">
        <f t="shared" si="0"/>
        <v>3313</v>
      </c>
      <c r="L7" s="10">
        <v>1016</v>
      </c>
      <c r="M7" s="10">
        <v>232</v>
      </c>
      <c r="N7" s="10">
        <v>0</v>
      </c>
      <c r="O7" s="11">
        <v>0</v>
      </c>
      <c r="P7" s="10">
        <v>0</v>
      </c>
      <c r="Q7" s="11">
        <v>278</v>
      </c>
      <c r="R7" s="30">
        <v>104</v>
      </c>
      <c r="S7" s="30">
        <v>142</v>
      </c>
      <c r="T7" s="33">
        <f t="shared" si="1"/>
        <v>1772</v>
      </c>
      <c r="U7" s="10">
        <v>250</v>
      </c>
      <c r="V7" s="10">
        <v>66</v>
      </c>
      <c r="W7" s="10">
        <v>0</v>
      </c>
      <c r="X7" s="11">
        <v>0</v>
      </c>
      <c r="Y7" s="10">
        <v>0</v>
      </c>
      <c r="Z7" s="11">
        <v>84</v>
      </c>
      <c r="AA7" s="30">
        <v>20</v>
      </c>
      <c r="AB7" s="30">
        <v>28</v>
      </c>
      <c r="AC7" s="33">
        <f t="shared" si="2"/>
        <v>448</v>
      </c>
      <c r="AD7" s="12">
        <f t="shared" si="3"/>
        <v>5533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su</v>
      </c>
      <c r="C8" s="18">
        <v>1651</v>
      </c>
      <c r="D8" s="10">
        <v>351</v>
      </c>
      <c r="E8" s="10">
        <v>0</v>
      </c>
      <c r="F8" s="11">
        <v>15</v>
      </c>
      <c r="G8" s="18">
        <v>12</v>
      </c>
      <c r="H8" s="11">
        <v>514</v>
      </c>
      <c r="I8" s="18">
        <v>70</v>
      </c>
      <c r="J8" s="11">
        <v>105</v>
      </c>
      <c r="K8" s="33">
        <f t="shared" si="0"/>
        <v>2718</v>
      </c>
      <c r="L8" s="10">
        <v>749</v>
      </c>
      <c r="M8" s="10">
        <v>119</v>
      </c>
      <c r="N8" s="10">
        <v>0</v>
      </c>
      <c r="O8" s="11">
        <v>8</v>
      </c>
      <c r="P8" s="10">
        <v>0</v>
      </c>
      <c r="Q8" s="11">
        <v>174</v>
      </c>
      <c r="R8" s="30">
        <v>68</v>
      </c>
      <c r="S8" s="30">
        <v>91</v>
      </c>
      <c r="T8" s="33">
        <f t="shared" si="1"/>
        <v>1209</v>
      </c>
      <c r="U8" s="10">
        <v>248</v>
      </c>
      <c r="V8" s="10">
        <v>48</v>
      </c>
      <c r="W8" s="10">
        <v>0</v>
      </c>
      <c r="X8" s="11">
        <v>2</v>
      </c>
      <c r="Y8" s="10">
        <v>0</v>
      </c>
      <c r="Z8" s="11">
        <v>65</v>
      </c>
      <c r="AA8" s="30">
        <v>18</v>
      </c>
      <c r="AB8" s="30">
        <v>25</v>
      </c>
      <c r="AC8" s="33">
        <f t="shared" si="2"/>
        <v>406</v>
      </c>
      <c r="AD8" s="12">
        <f t="shared" si="3"/>
        <v>4333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ma</v>
      </c>
      <c r="C9" s="18">
        <v>1184</v>
      </c>
      <c r="D9" s="10">
        <v>313</v>
      </c>
      <c r="E9" s="10">
        <v>16</v>
      </c>
      <c r="F9" s="11">
        <v>36</v>
      </c>
      <c r="G9" s="18">
        <v>25</v>
      </c>
      <c r="H9" s="11">
        <v>503</v>
      </c>
      <c r="I9" s="18">
        <v>67</v>
      </c>
      <c r="J9" s="11">
        <v>99</v>
      </c>
      <c r="K9" s="33">
        <f t="shared" si="0"/>
        <v>2243</v>
      </c>
      <c r="L9" s="10">
        <v>781</v>
      </c>
      <c r="M9" s="10">
        <v>188</v>
      </c>
      <c r="N9" s="10">
        <v>0</v>
      </c>
      <c r="O9" s="11">
        <v>2</v>
      </c>
      <c r="P9" s="10">
        <v>0</v>
      </c>
      <c r="Q9" s="11">
        <v>228</v>
      </c>
      <c r="R9" s="30">
        <v>78</v>
      </c>
      <c r="S9" s="30">
        <v>105</v>
      </c>
      <c r="T9" s="33">
        <f t="shared" si="1"/>
        <v>1382</v>
      </c>
      <c r="U9" s="10">
        <v>164</v>
      </c>
      <c r="V9" s="10">
        <v>56</v>
      </c>
      <c r="W9" s="10">
        <v>0</v>
      </c>
      <c r="X9" s="11">
        <v>0</v>
      </c>
      <c r="Y9" s="10">
        <v>0</v>
      </c>
      <c r="Z9" s="11">
        <v>76</v>
      </c>
      <c r="AA9" s="30">
        <v>12</v>
      </c>
      <c r="AB9" s="30">
        <v>17</v>
      </c>
      <c r="AC9" s="33">
        <f t="shared" si="2"/>
        <v>325</v>
      </c>
      <c r="AD9" s="12">
        <f t="shared" si="3"/>
        <v>3950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ti</v>
      </c>
      <c r="C10" s="18">
        <v>1357</v>
      </c>
      <c r="D10" s="10">
        <v>445</v>
      </c>
      <c r="E10" s="10">
        <v>5</v>
      </c>
      <c r="F10" s="11">
        <v>25</v>
      </c>
      <c r="G10" s="18">
        <v>42</v>
      </c>
      <c r="H10" s="11">
        <v>558</v>
      </c>
      <c r="I10" s="18">
        <v>74</v>
      </c>
      <c r="J10" s="11">
        <v>111</v>
      </c>
      <c r="K10" s="33">
        <f t="shared" si="0"/>
        <v>2617</v>
      </c>
      <c r="L10" s="10">
        <v>779</v>
      </c>
      <c r="M10" s="10">
        <v>224</v>
      </c>
      <c r="N10" s="10">
        <v>0</v>
      </c>
      <c r="O10" s="11">
        <v>0</v>
      </c>
      <c r="P10" s="10">
        <v>4</v>
      </c>
      <c r="Q10" s="11">
        <v>278</v>
      </c>
      <c r="R10" s="30">
        <v>120</v>
      </c>
      <c r="S10" s="30">
        <v>171</v>
      </c>
      <c r="T10" s="33">
        <f t="shared" si="1"/>
        <v>1576</v>
      </c>
      <c r="U10" s="10">
        <v>216</v>
      </c>
      <c r="V10" s="10">
        <v>75</v>
      </c>
      <c r="W10" s="10">
        <v>0</v>
      </c>
      <c r="X10" s="11">
        <v>0</v>
      </c>
      <c r="Y10" s="10">
        <v>0</v>
      </c>
      <c r="Z10" s="11">
        <v>112</v>
      </c>
      <c r="AA10" s="30">
        <v>18</v>
      </c>
      <c r="AB10" s="30">
        <v>25</v>
      </c>
      <c r="AC10" s="33">
        <f t="shared" si="2"/>
        <v>446</v>
      </c>
      <c r="AD10" s="12">
        <f t="shared" si="3"/>
        <v>4639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ke</v>
      </c>
      <c r="C11" s="18">
        <v>1206</v>
      </c>
      <c r="D11" s="10">
        <v>386</v>
      </c>
      <c r="E11" s="10">
        <v>3</v>
      </c>
      <c r="F11" s="11">
        <v>10</v>
      </c>
      <c r="G11" s="18">
        <v>26</v>
      </c>
      <c r="H11" s="11">
        <v>550</v>
      </c>
      <c r="I11" s="18">
        <v>56</v>
      </c>
      <c r="J11" s="11">
        <v>84</v>
      </c>
      <c r="K11" s="33">
        <f t="shared" si="0"/>
        <v>2321</v>
      </c>
      <c r="L11" s="10">
        <v>721</v>
      </c>
      <c r="M11" s="10">
        <v>222</v>
      </c>
      <c r="N11" s="10">
        <v>0</v>
      </c>
      <c r="O11" s="11">
        <v>0</v>
      </c>
      <c r="P11" s="10">
        <v>0</v>
      </c>
      <c r="Q11" s="11">
        <v>225</v>
      </c>
      <c r="R11" s="30">
        <v>106</v>
      </c>
      <c r="S11" s="30">
        <v>145</v>
      </c>
      <c r="T11" s="33">
        <f t="shared" si="1"/>
        <v>1419</v>
      </c>
      <c r="U11" s="10">
        <v>156</v>
      </c>
      <c r="V11" s="10">
        <v>44</v>
      </c>
      <c r="W11" s="10">
        <v>0</v>
      </c>
      <c r="X11" s="11">
        <v>0</v>
      </c>
      <c r="Y11" s="10">
        <v>25</v>
      </c>
      <c r="Z11" s="11">
        <v>92</v>
      </c>
      <c r="AA11" s="30">
        <v>22</v>
      </c>
      <c r="AB11" s="30">
        <v>28</v>
      </c>
      <c r="AC11" s="33">
        <f t="shared" si="2"/>
        <v>367</v>
      </c>
      <c r="AD11" s="12">
        <f t="shared" si="3"/>
        <v>4107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to</v>
      </c>
      <c r="C12" s="18">
        <v>1058</v>
      </c>
      <c r="D12" s="10">
        <v>327</v>
      </c>
      <c r="E12" s="10">
        <v>4</v>
      </c>
      <c r="F12" s="11">
        <v>15</v>
      </c>
      <c r="G12" s="18">
        <v>28</v>
      </c>
      <c r="H12" s="11">
        <v>492</v>
      </c>
      <c r="I12" s="18">
        <v>50</v>
      </c>
      <c r="J12" s="11">
        <v>75</v>
      </c>
      <c r="K12" s="33">
        <f t="shared" si="0"/>
        <v>2049</v>
      </c>
      <c r="L12" s="10">
        <v>689</v>
      </c>
      <c r="M12" s="10">
        <v>195</v>
      </c>
      <c r="N12" s="10">
        <v>0</v>
      </c>
      <c r="O12" s="11">
        <v>0</v>
      </c>
      <c r="P12" s="10">
        <v>0</v>
      </c>
      <c r="Q12" s="11">
        <v>181</v>
      </c>
      <c r="R12" s="30">
        <v>90</v>
      </c>
      <c r="S12" s="30">
        <v>110</v>
      </c>
      <c r="T12" s="33">
        <f t="shared" si="1"/>
        <v>1265</v>
      </c>
      <c r="U12" s="10">
        <v>191</v>
      </c>
      <c r="V12" s="10">
        <v>59</v>
      </c>
      <c r="W12" s="10">
        <v>0</v>
      </c>
      <c r="X12" s="11">
        <v>0</v>
      </c>
      <c r="Y12" s="10">
        <v>4</v>
      </c>
      <c r="Z12" s="11">
        <v>78</v>
      </c>
      <c r="AA12" s="30">
        <v>32</v>
      </c>
      <c r="AB12" s="30">
        <v>42</v>
      </c>
      <c r="AC12" s="33">
        <f t="shared" si="2"/>
        <v>406</v>
      </c>
      <c r="AD12" s="12">
        <f t="shared" si="3"/>
        <v>3720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pe</v>
      </c>
      <c r="C13" s="18">
        <v>1634</v>
      </c>
      <c r="D13" s="10">
        <v>336</v>
      </c>
      <c r="E13" s="10">
        <v>13</v>
      </c>
      <c r="F13" s="11">
        <v>17</v>
      </c>
      <c r="G13" s="18">
        <v>43</v>
      </c>
      <c r="H13" s="11">
        <v>489</v>
      </c>
      <c r="I13" s="18">
        <v>44</v>
      </c>
      <c r="J13" s="11">
        <v>62</v>
      </c>
      <c r="K13" s="33">
        <f t="shared" si="0"/>
        <v>2638</v>
      </c>
      <c r="L13" s="10">
        <v>653</v>
      </c>
      <c r="M13" s="10">
        <v>172</v>
      </c>
      <c r="N13" s="10">
        <v>0</v>
      </c>
      <c r="O13" s="11">
        <v>8</v>
      </c>
      <c r="P13" s="10">
        <v>0</v>
      </c>
      <c r="Q13" s="11">
        <v>216</v>
      </c>
      <c r="R13" s="30">
        <v>62</v>
      </c>
      <c r="S13" s="30">
        <v>87</v>
      </c>
      <c r="T13" s="33">
        <f t="shared" si="1"/>
        <v>1198</v>
      </c>
      <c r="U13" s="10">
        <v>111</v>
      </c>
      <c r="V13" s="10">
        <v>40</v>
      </c>
      <c r="W13" s="10">
        <v>0</v>
      </c>
      <c r="X13" s="11">
        <v>0</v>
      </c>
      <c r="Y13" s="10">
        <v>0</v>
      </c>
      <c r="Z13" s="11">
        <v>42</v>
      </c>
      <c r="AA13" s="30">
        <v>20</v>
      </c>
      <c r="AB13" s="30">
        <v>18</v>
      </c>
      <c r="AC13" s="33">
        <f t="shared" si="2"/>
        <v>231</v>
      </c>
      <c r="AD13" s="12">
        <f t="shared" si="3"/>
        <v>4067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la</v>
      </c>
      <c r="C14" s="18">
        <v>1324</v>
      </c>
      <c r="D14" s="10">
        <v>254</v>
      </c>
      <c r="E14" s="10">
        <v>2</v>
      </c>
      <c r="F14" s="11">
        <v>10</v>
      </c>
      <c r="G14" s="18">
        <v>19</v>
      </c>
      <c r="H14" s="11">
        <v>416</v>
      </c>
      <c r="I14" s="18">
        <v>34</v>
      </c>
      <c r="J14" s="11">
        <v>49</v>
      </c>
      <c r="K14" s="33">
        <f t="shared" si="0"/>
        <v>2108</v>
      </c>
      <c r="L14" s="10">
        <v>1054</v>
      </c>
      <c r="M14" s="10">
        <v>166</v>
      </c>
      <c r="N14" s="10">
        <v>0</v>
      </c>
      <c r="O14" s="11">
        <v>0</v>
      </c>
      <c r="P14" s="10">
        <v>0</v>
      </c>
      <c r="Q14" s="11">
        <v>251</v>
      </c>
      <c r="R14" s="30">
        <v>80</v>
      </c>
      <c r="S14" s="30">
        <v>105</v>
      </c>
      <c r="T14" s="33">
        <f t="shared" si="1"/>
        <v>1656</v>
      </c>
      <c r="U14" s="10">
        <v>237</v>
      </c>
      <c r="V14" s="10">
        <v>49</v>
      </c>
      <c r="W14" s="10">
        <v>0</v>
      </c>
      <c r="X14" s="11">
        <v>0</v>
      </c>
      <c r="Y14" s="10">
        <v>0</v>
      </c>
      <c r="Z14" s="11">
        <v>104</v>
      </c>
      <c r="AA14" s="30">
        <v>18</v>
      </c>
      <c r="AB14" s="30">
        <v>25</v>
      </c>
      <c r="AC14" s="33">
        <f t="shared" si="2"/>
        <v>433</v>
      </c>
      <c r="AD14" s="12">
        <f t="shared" si="3"/>
        <v>4197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su</v>
      </c>
      <c r="C15" s="18">
        <v>807</v>
      </c>
      <c r="D15" s="10">
        <v>206</v>
      </c>
      <c r="E15" s="10">
        <v>4</v>
      </c>
      <c r="F15" s="11">
        <v>17</v>
      </c>
      <c r="G15" s="18">
        <v>12</v>
      </c>
      <c r="H15" s="11">
        <v>313</v>
      </c>
      <c r="I15" s="18">
        <v>18</v>
      </c>
      <c r="J15" s="11">
        <v>27</v>
      </c>
      <c r="K15" s="33">
        <f t="shared" si="0"/>
        <v>1404</v>
      </c>
      <c r="L15" s="10">
        <v>594</v>
      </c>
      <c r="M15" s="10">
        <v>111</v>
      </c>
      <c r="N15" s="10">
        <v>0</v>
      </c>
      <c r="O15" s="11">
        <v>0</v>
      </c>
      <c r="P15" s="10">
        <v>0</v>
      </c>
      <c r="Q15" s="11">
        <v>140</v>
      </c>
      <c r="R15" s="30">
        <v>74</v>
      </c>
      <c r="S15" s="30">
        <v>104</v>
      </c>
      <c r="T15" s="33">
        <f t="shared" si="1"/>
        <v>1023</v>
      </c>
      <c r="U15" s="10">
        <v>186</v>
      </c>
      <c r="V15" s="10">
        <v>54</v>
      </c>
      <c r="W15" s="10">
        <v>0</v>
      </c>
      <c r="X15" s="11">
        <v>0</v>
      </c>
      <c r="Y15" s="10">
        <v>4</v>
      </c>
      <c r="Z15" s="11">
        <v>65</v>
      </c>
      <c r="AA15" s="30">
        <v>16</v>
      </c>
      <c r="AB15" s="30">
        <v>21</v>
      </c>
      <c r="AC15" s="33">
        <f t="shared" si="2"/>
        <v>346</v>
      </c>
      <c r="AD15" s="12">
        <f t="shared" si="3"/>
        <v>2773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ma</v>
      </c>
      <c r="C16" s="18">
        <v>856</v>
      </c>
      <c r="D16" s="10">
        <v>249</v>
      </c>
      <c r="E16" s="10">
        <v>3</v>
      </c>
      <c r="F16" s="11">
        <v>9</v>
      </c>
      <c r="G16" s="18">
        <v>22</v>
      </c>
      <c r="H16" s="11">
        <v>284</v>
      </c>
      <c r="I16" s="18">
        <v>54</v>
      </c>
      <c r="J16" s="11">
        <v>80</v>
      </c>
      <c r="K16" s="33">
        <f t="shared" si="0"/>
        <v>1557</v>
      </c>
      <c r="L16" s="10">
        <v>602</v>
      </c>
      <c r="M16" s="10">
        <v>147</v>
      </c>
      <c r="N16" s="10">
        <v>0</v>
      </c>
      <c r="O16" s="11">
        <v>0</v>
      </c>
      <c r="P16" s="10">
        <v>0</v>
      </c>
      <c r="Q16" s="11">
        <v>168</v>
      </c>
      <c r="R16" s="30">
        <v>74</v>
      </c>
      <c r="S16" s="30">
        <v>105</v>
      </c>
      <c r="T16" s="33">
        <f t="shared" si="1"/>
        <v>1096</v>
      </c>
      <c r="U16" s="10">
        <v>127</v>
      </c>
      <c r="V16" s="10">
        <v>32</v>
      </c>
      <c r="W16" s="10">
        <v>0</v>
      </c>
      <c r="X16" s="11">
        <v>0</v>
      </c>
      <c r="Y16" s="10">
        <v>0</v>
      </c>
      <c r="Z16" s="11">
        <v>52</v>
      </c>
      <c r="AA16" s="30">
        <v>4</v>
      </c>
      <c r="AB16" s="30">
        <v>6</v>
      </c>
      <c r="AC16" s="33">
        <f t="shared" si="2"/>
        <v>221</v>
      </c>
      <c r="AD16" s="12">
        <f t="shared" si="3"/>
        <v>2874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ti</v>
      </c>
      <c r="C17" s="18">
        <v>983</v>
      </c>
      <c r="D17" s="10">
        <v>329</v>
      </c>
      <c r="E17" s="10">
        <v>6</v>
      </c>
      <c r="F17" s="11">
        <v>0</v>
      </c>
      <c r="G17" s="18">
        <v>35</v>
      </c>
      <c r="H17" s="11">
        <v>346</v>
      </c>
      <c r="I17" s="18">
        <v>58</v>
      </c>
      <c r="J17" s="11">
        <v>87</v>
      </c>
      <c r="K17" s="33">
        <f t="shared" si="0"/>
        <v>1844</v>
      </c>
      <c r="L17" s="10">
        <v>620</v>
      </c>
      <c r="M17" s="10">
        <v>137</v>
      </c>
      <c r="N17" s="10">
        <v>0</v>
      </c>
      <c r="O17" s="11">
        <v>0</v>
      </c>
      <c r="P17" s="10">
        <v>0</v>
      </c>
      <c r="Q17" s="11">
        <v>145</v>
      </c>
      <c r="R17" s="30">
        <v>112</v>
      </c>
      <c r="S17" s="30">
        <v>158</v>
      </c>
      <c r="T17" s="33">
        <f t="shared" si="1"/>
        <v>1172</v>
      </c>
      <c r="U17" s="10">
        <v>119</v>
      </c>
      <c r="V17" s="10">
        <v>25</v>
      </c>
      <c r="W17" s="10">
        <v>0</v>
      </c>
      <c r="X17" s="11">
        <v>0</v>
      </c>
      <c r="Y17" s="10">
        <v>5</v>
      </c>
      <c r="Z17" s="11">
        <v>47</v>
      </c>
      <c r="AA17" s="30">
        <v>6</v>
      </c>
      <c r="AB17" s="30">
        <v>8</v>
      </c>
      <c r="AC17" s="33">
        <f t="shared" si="2"/>
        <v>210</v>
      </c>
      <c r="AD17" s="12">
        <f t="shared" si="3"/>
        <v>3226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ke</v>
      </c>
      <c r="C18" s="18">
        <v>960</v>
      </c>
      <c r="D18" s="10">
        <v>323</v>
      </c>
      <c r="E18" s="10">
        <v>12</v>
      </c>
      <c r="F18" s="11">
        <v>7</v>
      </c>
      <c r="G18" s="18">
        <v>29</v>
      </c>
      <c r="H18" s="11">
        <v>319</v>
      </c>
      <c r="I18" s="18">
        <v>37</v>
      </c>
      <c r="J18" s="11">
        <v>56</v>
      </c>
      <c r="K18" s="33">
        <f t="shared" si="0"/>
        <v>1743</v>
      </c>
      <c r="L18" s="10">
        <v>712</v>
      </c>
      <c r="M18" s="10">
        <v>175</v>
      </c>
      <c r="N18" s="10">
        <v>0</v>
      </c>
      <c r="O18" s="11">
        <v>0</v>
      </c>
      <c r="P18" s="10">
        <v>0</v>
      </c>
      <c r="Q18" s="11">
        <v>217</v>
      </c>
      <c r="R18" s="30">
        <v>88</v>
      </c>
      <c r="S18" s="30">
        <v>105</v>
      </c>
      <c r="T18" s="33">
        <f t="shared" si="1"/>
        <v>1297</v>
      </c>
      <c r="U18" s="10">
        <v>121</v>
      </c>
      <c r="V18" s="10">
        <v>30</v>
      </c>
      <c r="W18" s="10">
        <v>0</v>
      </c>
      <c r="X18" s="11">
        <v>1</v>
      </c>
      <c r="Y18" s="10">
        <v>0</v>
      </c>
      <c r="Z18" s="11">
        <v>53</v>
      </c>
      <c r="AA18" s="30">
        <v>20</v>
      </c>
      <c r="AB18" s="30">
        <v>26</v>
      </c>
      <c r="AC18" s="33">
        <f t="shared" si="2"/>
        <v>251</v>
      </c>
      <c r="AD18" s="12">
        <f t="shared" si="3"/>
        <v>3291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to</v>
      </c>
      <c r="C19" s="18">
        <v>903</v>
      </c>
      <c r="D19" s="10">
        <v>240</v>
      </c>
      <c r="E19" s="10">
        <v>14</v>
      </c>
      <c r="F19" s="11">
        <v>8</v>
      </c>
      <c r="G19" s="18">
        <v>19</v>
      </c>
      <c r="H19" s="11">
        <v>348</v>
      </c>
      <c r="I19" s="18">
        <v>51</v>
      </c>
      <c r="J19" s="11">
        <v>70</v>
      </c>
      <c r="K19" s="33">
        <f t="shared" si="0"/>
        <v>1653</v>
      </c>
      <c r="L19" s="10">
        <v>580</v>
      </c>
      <c r="M19" s="10">
        <v>144</v>
      </c>
      <c r="N19" s="10">
        <v>0</v>
      </c>
      <c r="O19" s="11">
        <v>0</v>
      </c>
      <c r="P19" s="10">
        <v>0</v>
      </c>
      <c r="Q19" s="11">
        <v>143</v>
      </c>
      <c r="R19" s="30">
        <v>64</v>
      </c>
      <c r="S19" s="30">
        <v>87</v>
      </c>
      <c r="T19" s="33">
        <f t="shared" si="1"/>
        <v>1018</v>
      </c>
      <c r="U19" s="10">
        <v>160</v>
      </c>
      <c r="V19" s="10">
        <v>45</v>
      </c>
      <c r="W19" s="10">
        <v>0</v>
      </c>
      <c r="X19" s="11">
        <v>0</v>
      </c>
      <c r="Y19" s="10">
        <v>0</v>
      </c>
      <c r="Z19" s="11">
        <v>67</v>
      </c>
      <c r="AA19" s="30">
        <v>16</v>
      </c>
      <c r="AB19" s="30">
        <v>22</v>
      </c>
      <c r="AC19" s="33">
        <f t="shared" si="2"/>
        <v>310</v>
      </c>
      <c r="AD19" s="12">
        <f t="shared" si="3"/>
        <v>2981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pe</v>
      </c>
      <c r="C20" s="18">
        <v>1511</v>
      </c>
      <c r="D20" s="10">
        <v>363</v>
      </c>
      <c r="E20" s="10">
        <v>0</v>
      </c>
      <c r="F20" s="11">
        <v>13</v>
      </c>
      <c r="G20" s="18">
        <v>22</v>
      </c>
      <c r="H20" s="11">
        <v>460</v>
      </c>
      <c r="I20" s="18">
        <v>80</v>
      </c>
      <c r="J20" s="11">
        <v>119</v>
      </c>
      <c r="K20" s="33">
        <f t="shared" si="0"/>
        <v>2568</v>
      </c>
      <c r="L20" s="10">
        <v>557</v>
      </c>
      <c r="M20" s="10">
        <v>166</v>
      </c>
      <c r="N20" s="10">
        <v>0</v>
      </c>
      <c r="O20" s="11">
        <v>0</v>
      </c>
      <c r="P20" s="10">
        <v>0</v>
      </c>
      <c r="Q20" s="11">
        <v>161</v>
      </c>
      <c r="R20" s="30">
        <v>60</v>
      </c>
      <c r="S20" s="30">
        <v>78</v>
      </c>
      <c r="T20" s="33">
        <f t="shared" si="1"/>
        <v>1022</v>
      </c>
      <c r="U20" s="10">
        <v>140</v>
      </c>
      <c r="V20" s="10">
        <v>40</v>
      </c>
      <c r="W20" s="10">
        <v>0</v>
      </c>
      <c r="X20" s="11">
        <v>0</v>
      </c>
      <c r="Y20" s="10">
        <v>0</v>
      </c>
      <c r="Z20" s="11">
        <v>35</v>
      </c>
      <c r="AA20" s="30">
        <v>26</v>
      </c>
      <c r="AB20" s="30">
        <v>35</v>
      </c>
      <c r="AC20" s="33">
        <f t="shared" si="2"/>
        <v>276</v>
      </c>
      <c r="AD20" s="12">
        <f t="shared" si="3"/>
        <v>3866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la</v>
      </c>
      <c r="C21" s="18">
        <v>1519</v>
      </c>
      <c r="D21" s="10">
        <v>345</v>
      </c>
      <c r="E21" s="10">
        <v>2</v>
      </c>
      <c r="F21" s="11">
        <v>18</v>
      </c>
      <c r="G21" s="18">
        <v>20</v>
      </c>
      <c r="H21" s="11">
        <v>467</v>
      </c>
      <c r="I21" s="18">
        <v>78</v>
      </c>
      <c r="J21" s="11">
        <v>111</v>
      </c>
      <c r="K21" s="33">
        <f t="shared" si="0"/>
        <v>2560</v>
      </c>
      <c r="L21" s="10">
        <v>953</v>
      </c>
      <c r="M21" s="10">
        <v>157</v>
      </c>
      <c r="N21" s="10">
        <v>0</v>
      </c>
      <c r="O21" s="11">
        <v>0</v>
      </c>
      <c r="P21" s="10">
        <v>0</v>
      </c>
      <c r="Q21" s="11">
        <v>175</v>
      </c>
      <c r="R21" s="30">
        <v>110</v>
      </c>
      <c r="S21" s="30">
        <v>145</v>
      </c>
      <c r="T21" s="33">
        <f t="shared" si="1"/>
        <v>1540</v>
      </c>
      <c r="U21" s="10">
        <v>173</v>
      </c>
      <c r="V21" s="10">
        <v>39</v>
      </c>
      <c r="W21" s="10">
        <v>0</v>
      </c>
      <c r="X21" s="11">
        <v>2</v>
      </c>
      <c r="Y21" s="10">
        <v>0</v>
      </c>
      <c r="Z21" s="11">
        <v>69</v>
      </c>
      <c r="AA21" s="30">
        <v>6</v>
      </c>
      <c r="AB21" s="30">
        <v>8</v>
      </c>
      <c r="AC21" s="33">
        <f t="shared" si="2"/>
        <v>297</v>
      </c>
      <c r="AD21" s="12">
        <f t="shared" si="3"/>
        <v>4397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su</v>
      </c>
      <c r="C22" s="18">
        <v>1446</v>
      </c>
      <c r="D22" s="10">
        <v>398</v>
      </c>
      <c r="E22" s="10">
        <v>4</v>
      </c>
      <c r="F22" s="11">
        <v>11</v>
      </c>
      <c r="G22" s="18">
        <v>20</v>
      </c>
      <c r="H22" s="11">
        <v>583</v>
      </c>
      <c r="I22" s="18">
        <v>66</v>
      </c>
      <c r="J22" s="11">
        <v>100</v>
      </c>
      <c r="K22" s="33">
        <f t="shared" si="0"/>
        <v>2628</v>
      </c>
      <c r="L22" s="10">
        <v>779</v>
      </c>
      <c r="M22" s="10">
        <v>156</v>
      </c>
      <c r="N22" s="10">
        <v>0</v>
      </c>
      <c r="O22" s="11">
        <v>0</v>
      </c>
      <c r="P22" s="10">
        <v>0</v>
      </c>
      <c r="Q22" s="11">
        <v>387</v>
      </c>
      <c r="R22" s="30">
        <v>72</v>
      </c>
      <c r="S22" s="30">
        <v>87</v>
      </c>
      <c r="T22" s="33">
        <f t="shared" si="1"/>
        <v>1481</v>
      </c>
      <c r="U22" s="10">
        <v>179</v>
      </c>
      <c r="V22" s="10">
        <v>50</v>
      </c>
      <c r="W22" s="10">
        <v>0</v>
      </c>
      <c r="X22" s="11">
        <v>0</v>
      </c>
      <c r="Y22" s="10">
        <v>0</v>
      </c>
      <c r="Z22" s="11">
        <v>75</v>
      </c>
      <c r="AA22" s="30">
        <v>14</v>
      </c>
      <c r="AB22" s="30">
        <v>19</v>
      </c>
      <c r="AC22" s="33">
        <f t="shared" si="2"/>
        <v>337</v>
      </c>
      <c r="AD22" s="12">
        <f t="shared" si="3"/>
        <v>4446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ma</v>
      </c>
      <c r="C23" s="18">
        <v>1963</v>
      </c>
      <c r="D23" s="10">
        <v>567</v>
      </c>
      <c r="E23" s="10">
        <v>11</v>
      </c>
      <c r="F23" s="11">
        <v>21</v>
      </c>
      <c r="G23" s="18">
        <v>32</v>
      </c>
      <c r="H23" s="11">
        <v>711</v>
      </c>
      <c r="I23" s="18">
        <v>115</v>
      </c>
      <c r="J23" s="11">
        <v>171</v>
      </c>
      <c r="K23" s="33">
        <f t="shared" si="0"/>
        <v>3591</v>
      </c>
      <c r="L23" s="10">
        <v>768</v>
      </c>
      <c r="M23" s="10">
        <v>178</v>
      </c>
      <c r="N23" s="10">
        <v>0</v>
      </c>
      <c r="O23" s="11">
        <v>6</v>
      </c>
      <c r="P23" s="10">
        <v>0</v>
      </c>
      <c r="Q23" s="11">
        <v>191</v>
      </c>
      <c r="R23" s="30">
        <v>100</v>
      </c>
      <c r="S23" s="30">
        <v>135</v>
      </c>
      <c r="T23" s="33">
        <f t="shared" si="1"/>
        <v>1378</v>
      </c>
      <c r="U23" s="10">
        <v>168</v>
      </c>
      <c r="V23" s="10">
        <v>61</v>
      </c>
      <c r="W23" s="10">
        <v>0</v>
      </c>
      <c r="X23" s="11">
        <v>0</v>
      </c>
      <c r="Y23" s="10">
        <v>0</v>
      </c>
      <c r="Z23" s="11">
        <v>63</v>
      </c>
      <c r="AA23" s="30">
        <v>10</v>
      </c>
      <c r="AB23" s="30">
        <v>12</v>
      </c>
      <c r="AC23" s="33">
        <f t="shared" si="2"/>
        <v>314</v>
      </c>
      <c r="AD23" s="12">
        <f t="shared" si="3"/>
        <v>5283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ti</v>
      </c>
      <c r="C24" s="18">
        <v>1950</v>
      </c>
      <c r="D24" s="10">
        <v>597</v>
      </c>
      <c r="E24" s="10">
        <v>16</v>
      </c>
      <c r="F24" s="11">
        <v>10</v>
      </c>
      <c r="G24" s="18">
        <v>37</v>
      </c>
      <c r="H24" s="11">
        <v>834</v>
      </c>
      <c r="I24" s="18">
        <v>85</v>
      </c>
      <c r="J24" s="11">
        <v>132</v>
      </c>
      <c r="K24" s="33">
        <f t="shared" si="0"/>
        <v>3661</v>
      </c>
      <c r="L24" s="10">
        <v>1011</v>
      </c>
      <c r="M24" s="10">
        <v>235</v>
      </c>
      <c r="N24" s="10">
        <v>0</v>
      </c>
      <c r="O24" s="11">
        <v>0</v>
      </c>
      <c r="P24" s="10">
        <v>0</v>
      </c>
      <c r="Q24" s="11">
        <v>289</v>
      </c>
      <c r="R24" s="30">
        <v>130</v>
      </c>
      <c r="S24" s="30">
        <v>178</v>
      </c>
      <c r="T24" s="33">
        <f t="shared" si="1"/>
        <v>1843</v>
      </c>
      <c r="U24" s="10">
        <v>249</v>
      </c>
      <c r="V24" s="10">
        <v>59</v>
      </c>
      <c r="W24" s="10">
        <v>0</v>
      </c>
      <c r="X24" s="11">
        <v>0</v>
      </c>
      <c r="Y24" s="10">
        <v>2</v>
      </c>
      <c r="Z24" s="11">
        <v>109</v>
      </c>
      <c r="AA24" s="30">
        <v>26</v>
      </c>
      <c r="AB24" s="30">
        <v>34</v>
      </c>
      <c r="AC24" s="33">
        <f t="shared" si="2"/>
        <v>479</v>
      </c>
      <c r="AD24" s="12">
        <f t="shared" si="3"/>
        <v>5983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ke</v>
      </c>
      <c r="C25" s="18">
        <v>1639</v>
      </c>
      <c r="D25" s="10">
        <v>469</v>
      </c>
      <c r="E25" s="10">
        <v>8</v>
      </c>
      <c r="F25" s="11">
        <v>14</v>
      </c>
      <c r="G25" s="18">
        <v>19</v>
      </c>
      <c r="H25" s="11">
        <v>619</v>
      </c>
      <c r="I25" s="18">
        <v>88</v>
      </c>
      <c r="J25" s="11">
        <v>132</v>
      </c>
      <c r="K25" s="33">
        <f t="shared" si="0"/>
        <v>2988</v>
      </c>
      <c r="L25" s="10">
        <v>967</v>
      </c>
      <c r="M25" s="10">
        <v>275</v>
      </c>
      <c r="N25" s="10">
        <v>0</v>
      </c>
      <c r="O25" s="11">
        <v>0</v>
      </c>
      <c r="P25" s="10">
        <v>0</v>
      </c>
      <c r="Q25" s="11">
        <v>270</v>
      </c>
      <c r="R25" s="30">
        <v>162</v>
      </c>
      <c r="S25" s="30">
        <v>210</v>
      </c>
      <c r="T25" s="33">
        <f t="shared" si="1"/>
        <v>1884</v>
      </c>
      <c r="U25" s="10">
        <v>212</v>
      </c>
      <c r="V25" s="10">
        <v>64</v>
      </c>
      <c r="W25" s="10">
        <v>0</v>
      </c>
      <c r="X25" s="11">
        <v>1</v>
      </c>
      <c r="Y25" s="10">
        <v>0</v>
      </c>
      <c r="Z25" s="11">
        <v>73</v>
      </c>
      <c r="AA25" s="30">
        <v>26</v>
      </c>
      <c r="AB25" s="30">
        <v>32</v>
      </c>
      <c r="AC25" s="33">
        <f t="shared" si="2"/>
        <v>408</v>
      </c>
      <c r="AD25" s="12">
        <f t="shared" si="3"/>
        <v>5280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to</v>
      </c>
      <c r="C26" s="18">
        <v>1459</v>
      </c>
      <c r="D26" s="10">
        <v>428</v>
      </c>
      <c r="E26" s="10">
        <v>3</v>
      </c>
      <c r="F26" s="11">
        <v>22</v>
      </c>
      <c r="G26" s="18">
        <v>21</v>
      </c>
      <c r="H26" s="11">
        <v>543</v>
      </c>
      <c r="I26" s="18">
        <v>76</v>
      </c>
      <c r="J26" s="11">
        <v>113</v>
      </c>
      <c r="K26" s="33">
        <f t="shared" si="0"/>
        <v>2665</v>
      </c>
      <c r="L26" s="10">
        <v>908</v>
      </c>
      <c r="M26" s="10">
        <v>248</v>
      </c>
      <c r="N26" s="10">
        <v>0</v>
      </c>
      <c r="O26" s="11">
        <v>0</v>
      </c>
      <c r="P26" s="10">
        <v>0</v>
      </c>
      <c r="Q26" s="11">
        <v>238</v>
      </c>
      <c r="R26" s="30">
        <v>150</v>
      </c>
      <c r="S26" s="30">
        <v>202</v>
      </c>
      <c r="T26" s="33">
        <f t="shared" si="1"/>
        <v>1746</v>
      </c>
      <c r="U26" s="10">
        <v>207</v>
      </c>
      <c r="V26" s="10">
        <v>68</v>
      </c>
      <c r="W26" s="10">
        <v>0</v>
      </c>
      <c r="X26" s="11">
        <v>0</v>
      </c>
      <c r="Y26" s="10">
        <v>0</v>
      </c>
      <c r="Z26" s="11">
        <v>82</v>
      </c>
      <c r="AA26" s="30">
        <v>26</v>
      </c>
      <c r="AB26" s="30">
        <v>29</v>
      </c>
      <c r="AC26" s="33">
        <f t="shared" si="2"/>
        <v>412</v>
      </c>
      <c r="AD26" s="12">
        <f t="shared" si="3"/>
        <v>4823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pe</v>
      </c>
      <c r="C27" s="18">
        <v>1639</v>
      </c>
      <c r="D27" s="10">
        <v>466</v>
      </c>
      <c r="E27" s="10">
        <v>8</v>
      </c>
      <c r="F27" s="11">
        <v>2</v>
      </c>
      <c r="G27" s="18">
        <v>3</v>
      </c>
      <c r="H27" s="11">
        <v>572</v>
      </c>
      <c r="I27" s="18">
        <v>60</v>
      </c>
      <c r="J27" s="11">
        <v>82</v>
      </c>
      <c r="K27" s="33">
        <f t="shared" si="0"/>
        <v>2832</v>
      </c>
      <c r="L27" s="10">
        <v>790</v>
      </c>
      <c r="M27" s="10">
        <v>216</v>
      </c>
      <c r="N27" s="10">
        <v>0</v>
      </c>
      <c r="O27" s="11">
        <v>0</v>
      </c>
      <c r="P27" s="10">
        <v>0</v>
      </c>
      <c r="Q27" s="11">
        <v>217</v>
      </c>
      <c r="R27" s="30">
        <v>102</v>
      </c>
      <c r="S27" s="30">
        <v>138</v>
      </c>
      <c r="T27" s="33">
        <f t="shared" si="1"/>
        <v>1463</v>
      </c>
      <c r="U27" s="10">
        <v>175</v>
      </c>
      <c r="V27" s="10">
        <v>36</v>
      </c>
      <c r="W27" s="10">
        <v>0</v>
      </c>
      <c r="X27" s="11">
        <v>2</v>
      </c>
      <c r="Y27" s="10">
        <v>0</v>
      </c>
      <c r="Z27" s="11">
        <v>74</v>
      </c>
      <c r="AA27" s="30">
        <v>16</v>
      </c>
      <c r="AB27" s="30">
        <v>22</v>
      </c>
      <c r="AC27" s="33">
        <f t="shared" si="2"/>
        <v>325</v>
      </c>
      <c r="AD27" s="12">
        <f t="shared" si="3"/>
        <v>4620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la</v>
      </c>
      <c r="C28" s="18">
        <v>1167</v>
      </c>
      <c r="D28" s="10">
        <v>327</v>
      </c>
      <c r="E28" s="10">
        <v>8</v>
      </c>
      <c r="F28" s="11">
        <v>3</v>
      </c>
      <c r="G28" s="18">
        <v>5</v>
      </c>
      <c r="H28" s="11">
        <v>347</v>
      </c>
      <c r="I28" s="18">
        <v>64</v>
      </c>
      <c r="J28" s="11">
        <v>94</v>
      </c>
      <c r="K28" s="33">
        <f t="shared" si="0"/>
        <v>2015</v>
      </c>
      <c r="L28" s="10">
        <v>528</v>
      </c>
      <c r="M28" s="10">
        <v>81</v>
      </c>
      <c r="N28" s="10">
        <v>0</v>
      </c>
      <c r="O28" s="11">
        <v>0</v>
      </c>
      <c r="P28" s="10">
        <v>0</v>
      </c>
      <c r="Q28" s="11">
        <v>105</v>
      </c>
      <c r="R28" s="30">
        <v>86</v>
      </c>
      <c r="S28" s="30">
        <v>112</v>
      </c>
      <c r="T28" s="33">
        <f t="shared" si="1"/>
        <v>912</v>
      </c>
      <c r="U28" s="10">
        <v>91</v>
      </c>
      <c r="V28" s="10">
        <v>17</v>
      </c>
      <c r="W28" s="10">
        <v>0</v>
      </c>
      <c r="X28" s="11">
        <v>0</v>
      </c>
      <c r="Y28" s="10">
        <v>0</v>
      </c>
      <c r="Z28" s="11">
        <v>33</v>
      </c>
      <c r="AA28" s="30">
        <v>10</v>
      </c>
      <c r="AB28" s="30">
        <v>12</v>
      </c>
      <c r="AC28" s="33">
        <f t="shared" si="2"/>
        <v>163</v>
      </c>
      <c r="AD28" s="12">
        <f t="shared" si="3"/>
        <v>3090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su</v>
      </c>
      <c r="C29" s="18">
        <v>1352</v>
      </c>
      <c r="D29" s="10">
        <v>403</v>
      </c>
      <c r="E29" s="10">
        <v>10</v>
      </c>
      <c r="F29" s="11">
        <v>9</v>
      </c>
      <c r="G29" s="18">
        <v>21</v>
      </c>
      <c r="H29" s="11">
        <v>479</v>
      </c>
      <c r="I29" s="18">
        <v>46</v>
      </c>
      <c r="J29" s="11">
        <v>65</v>
      </c>
      <c r="K29" s="33">
        <f t="shared" si="0"/>
        <v>2385</v>
      </c>
      <c r="L29" s="10">
        <v>803</v>
      </c>
      <c r="M29" s="10">
        <v>145</v>
      </c>
      <c r="N29" s="10">
        <v>0</v>
      </c>
      <c r="O29" s="11">
        <v>0</v>
      </c>
      <c r="P29" s="10">
        <v>0</v>
      </c>
      <c r="Q29" s="11">
        <v>212</v>
      </c>
      <c r="R29" s="30">
        <v>84</v>
      </c>
      <c r="S29" s="30">
        <v>101</v>
      </c>
      <c r="T29" s="33">
        <f t="shared" si="1"/>
        <v>1345</v>
      </c>
      <c r="U29" s="10">
        <v>225</v>
      </c>
      <c r="V29" s="10">
        <v>42</v>
      </c>
      <c r="W29" s="10">
        <v>0</v>
      </c>
      <c r="X29" s="11">
        <v>4</v>
      </c>
      <c r="Y29" s="10">
        <v>0</v>
      </c>
      <c r="Z29" s="11">
        <v>85</v>
      </c>
      <c r="AA29" s="30">
        <v>22</v>
      </c>
      <c r="AB29" s="30">
        <v>28</v>
      </c>
      <c r="AC29" s="33">
        <f t="shared" si="2"/>
        <v>406</v>
      </c>
      <c r="AD29" s="12">
        <f t="shared" si="3"/>
        <v>4136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ma</v>
      </c>
      <c r="C30" s="18">
        <v>1546</v>
      </c>
      <c r="D30" s="10">
        <v>435</v>
      </c>
      <c r="E30" s="10">
        <v>18</v>
      </c>
      <c r="F30" s="11">
        <v>13</v>
      </c>
      <c r="G30" s="18">
        <v>60</v>
      </c>
      <c r="H30" s="11">
        <v>580</v>
      </c>
      <c r="I30" s="18">
        <v>64</v>
      </c>
      <c r="J30" s="11">
        <v>93</v>
      </c>
      <c r="K30" s="33">
        <f t="shared" si="0"/>
        <v>2809</v>
      </c>
      <c r="L30" s="10">
        <v>727</v>
      </c>
      <c r="M30" s="10">
        <v>211</v>
      </c>
      <c r="N30" s="10">
        <v>0</v>
      </c>
      <c r="O30" s="11">
        <v>5</v>
      </c>
      <c r="P30" s="10">
        <v>0</v>
      </c>
      <c r="Q30" s="11">
        <v>244</v>
      </c>
      <c r="R30" s="30">
        <v>88</v>
      </c>
      <c r="S30" s="30">
        <v>102</v>
      </c>
      <c r="T30" s="33">
        <f t="shared" si="1"/>
        <v>1377</v>
      </c>
      <c r="U30" s="10">
        <v>157</v>
      </c>
      <c r="V30" s="10">
        <v>53</v>
      </c>
      <c r="W30" s="10">
        <v>0</v>
      </c>
      <c r="X30" s="11">
        <v>0</v>
      </c>
      <c r="Y30" s="10">
        <v>0</v>
      </c>
      <c r="Z30" s="11">
        <v>60</v>
      </c>
      <c r="AA30" s="30">
        <v>18</v>
      </c>
      <c r="AB30" s="30">
        <v>24</v>
      </c>
      <c r="AC30" s="33">
        <f t="shared" si="2"/>
        <v>312</v>
      </c>
      <c r="AD30" s="12">
        <f t="shared" si="3"/>
        <v>4498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ti</v>
      </c>
      <c r="C31" s="18">
        <v>1248</v>
      </c>
      <c r="D31" s="10">
        <v>372</v>
      </c>
      <c r="E31" s="10">
        <v>7</v>
      </c>
      <c r="F31" s="11">
        <v>3</v>
      </c>
      <c r="G31" s="18">
        <v>17</v>
      </c>
      <c r="H31" s="11">
        <v>344</v>
      </c>
      <c r="I31" s="18">
        <v>50</v>
      </c>
      <c r="J31" s="11">
        <v>74</v>
      </c>
      <c r="K31" s="33">
        <f t="shared" si="0"/>
        <v>2115</v>
      </c>
      <c r="L31" s="10">
        <v>776</v>
      </c>
      <c r="M31" s="10">
        <v>255</v>
      </c>
      <c r="N31" s="10">
        <v>0</v>
      </c>
      <c r="O31" s="11">
        <v>0</v>
      </c>
      <c r="P31" s="10">
        <v>0</v>
      </c>
      <c r="Q31" s="11">
        <v>184</v>
      </c>
      <c r="R31" s="30">
        <v>98</v>
      </c>
      <c r="S31" s="30">
        <v>138</v>
      </c>
      <c r="T31" s="33">
        <f t="shared" si="1"/>
        <v>1451</v>
      </c>
      <c r="U31" s="10">
        <v>183</v>
      </c>
      <c r="V31" s="10">
        <v>46</v>
      </c>
      <c r="W31" s="10">
        <v>0</v>
      </c>
      <c r="X31" s="11">
        <v>0</v>
      </c>
      <c r="Y31" s="10">
        <v>12</v>
      </c>
      <c r="Z31" s="11">
        <v>88</v>
      </c>
      <c r="AA31" s="30">
        <v>14</v>
      </c>
      <c r="AB31" s="30">
        <v>18</v>
      </c>
      <c r="AC31" s="33">
        <f t="shared" si="2"/>
        <v>361</v>
      </c>
      <c r="AD31" s="12">
        <f t="shared" si="3"/>
        <v>3927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ke</v>
      </c>
      <c r="C32" s="18">
        <v>2394</v>
      </c>
      <c r="D32" s="10">
        <v>686</v>
      </c>
      <c r="E32" s="10">
        <v>21</v>
      </c>
      <c r="F32" s="11">
        <v>14</v>
      </c>
      <c r="G32" s="18">
        <v>62</v>
      </c>
      <c r="H32" s="11">
        <v>766</v>
      </c>
      <c r="I32" s="18">
        <v>110</v>
      </c>
      <c r="J32" s="11">
        <v>163</v>
      </c>
      <c r="K32" s="33">
        <f t="shared" si="0"/>
        <v>4216</v>
      </c>
      <c r="L32" s="10">
        <v>814</v>
      </c>
      <c r="M32" s="10">
        <v>224</v>
      </c>
      <c r="N32" s="10">
        <v>0</v>
      </c>
      <c r="O32" s="11">
        <v>0</v>
      </c>
      <c r="P32" s="10">
        <v>0</v>
      </c>
      <c r="Q32" s="11">
        <v>210</v>
      </c>
      <c r="R32" s="30">
        <v>126</v>
      </c>
      <c r="S32" s="30">
        <v>152</v>
      </c>
      <c r="T32" s="33">
        <f t="shared" si="1"/>
        <v>1526</v>
      </c>
      <c r="U32" s="10">
        <v>221</v>
      </c>
      <c r="V32" s="10">
        <v>42</v>
      </c>
      <c r="W32" s="10">
        <v>0</v>
      </c>
      <c r="X32" s="11">
        <v>0</v>
      </c>
      <c r="Y32" s="10">
        <v>28</v>
      </c>
      <c r="Z32" s="11">
        <v>59</v>
      </c>
      <c r="AA32" s="30">
        <v>20</v>
      </c>
      <c r="AB32" s="30">
        <v>27</v>
      </c>
      <c r="AC32" s="33">
        <f t="shared" si="2"/>
        <v>397</v>
      </c>
      <c r="AD32" s="12">
        <f t="shared" si="3"/>
        <v>6139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to</v>
      </c>
      <c r="C33" s="18">
        <v>1166</v>
      </c>
      <c r="D33" s="10">
        <v>351</v>
      </c>
      <c r="E33" s="10">
        <v>6</v>
      </c>
      <c r="F33" s="11">
        <v>2</v>
      </c>
      <c r="G33" s="18">
        <v>10</v>
      </c>
      <c r="H33" s="11">
        <v>460</v>
      </c>
      <c r="I33" s="18">
        <v>44</v>
      </c>
      <c r="J33" s="11">
        <v>64</v>
      </c>
      <c r="K33" s="33">
        <f t="shared" si="0"/>
        <v>2103</v>
      </c>
      <c r="L33" s="10">
        <v>668</v>
      </c>
      <c r="M33" s="10">
        <v>171</v>
      </c>
      <c r="N33" s="10">
        <v>0</v>
      </c>
      <c r="O33" s="11">
        <v>0</v>
      </c>
      <c r="P33" s="10">
        <v>0</v>
      </c>
      <c r="Q33" s="11">
        <v>174</v>
      </c>
      <c r="R33" s="30">
        <v>88</v>
      </c>
      <c r="S33" s="30">
        <v>105</v>
      </c>
      <c r="T33" s="33">
        <f t="shared" si="1"/>
        <v>1206</v>
      </c>
      <c r="U33" s="10">
        <v>109</v>
      </c>
      <c r="V33" s="10">
        <v>30</v>
      </c>
      <c r="W33" s="10">
        <v>0</v>
      </c>
      <c r="X33" s="11">
        <v>0</v>
      </c>
      <c r="Y33" s="10">
        <v>0</v>
      </c>
      <c r="Z33" s="11">
        <v>61</v>
      </c>
      <c r="AA33" s="30">
        <v>16</v>
      </c>
      <c r="AB33" s="30">
        <v>21</v>
      </c>
      <c r="AC33" s="33">
        <f t="shared" si="2"/>
        <v>237</v>
      </c>
      <c r="AD33" s="12">
        <f t="shared" si="3"/>
        <v>3546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pe</v>
      </c>
      <c r="C34" s="18">
        <v>1841</v>
      </c>
      <c r="D34" s="10">
        <v>444</v>
      </c>
      <c r="E34" s="10">
        <v>6</v>
      </c>
      <c r="F34" s="11">
        <v>0</v>
      </c>
      <c r="G34" s="18">
        <v>12</v>
      </c>
      <c r="H34" s="11">
        <v>547</v>
      </c>
      <c r="I34" s="18">
        <v>94</v>
      </c>
      <c r="J34" s="11">
        <v>134</v>
      </c>
      <c r="K34" s="33">
        <f t="shared" si="0"/>
        <v>3078</v>
      </c>
      <c r="L34" s="10">
        <v>557</v>
      </c>
      <c r="M34" s="10">
        <v>163</v>
      </c>
      <c r="N34" s="10">
        <v>0</v>
      </c>
      <c r="O34" s="11">
        <v>0</v>
      </c>
      <c r="P34" s="10">
        <v>0</v>
      </c>
      <c r="Q34" s="11">
        <v>174</v>
      </c>
      <c r="R34" s="30">
        <v>66</v>
      </c>
      <c r="S34" s="30">
        <v>83</v>
      </c>
      <c r="T34" s="33">
        <f t="shared" si="1"/>
        <v>1043</v>
      </c>
      <c r="U34" s="10">
        <v>122</v>
      </c>
      <c r="V34" s="10">
        <v>32</v>
      </c>
      <c r="W34" s="10">
        <v>0</v>
      </c>
      <c r="X34" s="11">
        <v>5</v>
      </c>
      <c r="Y34" s="10">
        <v>0</v>
      </c>
      <c r="Z34" s="11">
        <v>58</v>
      </c>
      <c r="AA34" s="30">
        <v>12</v>
      </c>
      <c r="AB34" s="30">
        <v>17</v>
      </c>
      <c r="AC34" s="33">
        <f t="shared" si="2"/>
        <v>246</v>
      </c>
      <c r="AD34" s="12">
        <f t="shared" si="3"/>
        <v>4367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la</v>
      </c>
      <c r="C35" s="79">
        <v>2004</v>
      </c>
      <c r="D35" s="80">
        <v>454</v>
      </c>
      <c r="E35" s="80">
        <v>2</v>
      </c>
      <c r="F35" s="81">
        <v>5</v>
      </c>
      <c r="G35" s="79">
        <v>12</v>
      </c>
      <c r="H35" s="81">
        <v>632</v>
      </c>
      <c r="I35" s="79">
        <v>97</v>
      </c>
      <c r="J35" s="81">
        <v>149</v>
      </c>
      <c r="K35" s="34">
        <f t="shared" si="0"/>
        <v>3355</v>
      </c>
      <c r="L35" s="20">
        <v>913</v>
      </c>
      <c r="M35" s="20">
        <v>168</v>
      </c>
      <c r="N35" s="20">
        <v>0</v>
      </c>
      <c r="O35" s="21">
        <v>0</v>
      </c>
      <c r="P35" s="20">
        <v>0</v>
      </c>
      <c r="Q35" s="21">
        <v>198</v>
      </c>
      <c r="R35" s="31">
        <v>86</v>
      </c>
      <c r="S35" s="31">
        <v>107</v>
      </c>
      <c r="T35" s="34">
        <f t="shared" si="1"/>
        <v>1472</v>
      </c>
      <c r="U35" s="20">
        <v>288</v>
      </c>
      <c r="V35" s="20">
        <v>44</v>
      </c>
      <c r="W35" s="20">
        <v>0</v>
      </c>
      <c r="X35" s="21">
        <v>0</v>
      </c>
      <c r="Y35" s="20">
        <v>0</v>
      </c>
      <c r="Z35" s="21">
        <v>68</v>
      </c>
      <c r="AA35" s="31">
        <v>26</v>
      </c>
      <c r="AB35" s="31">
        <v>35</v>
      </c>
      <c r="AC35" s="34">
        <f t="shared" si="2"/>
        <v>461</v>
      </c>
      <c r="AD35" s="19">
        <f t="shared" si="3"/>
        <v>5288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44340</v>
      </c>
      <c r="D36" s="83">
        <f t="shared" si="4"/>
        <v>12178</v>
      </c>
      <c r="E36" s="83">
        <f t="shared" si="4"/>
        <v>220</v>
      </c>
      <c r="F36" s="84">
        <f t="shared" si="4"/>
        <v>379</v>
      </c>
      <c r="G36" s="83">
        <f t="shared" si="4"/>
        <v>811</v>
      </c>
      <c r="H36" s="84">
        <f t="shared" si="4"/>
        <v>15828</v>
      </c>
      <c r="I36" s="83">
        <f t="shared" si="4"/>
        <v>1996</v>
      </c>
      <c r="J36" s="84">
        <f t="shared" si="4"/>
        <v>2947</v>
      </c>
      <c r="K36" s="85">
        <f t="shared" si="0"/>
        <v>78699</v>
      </c>
      <c r="L36" s="83">
        <f t="shared" ref="L36:S36" si="5">SUM(L5:L35)</f>
        <v>23342</v>
      </c>
      <c r="M36" s="83">
        <f t="shared" si="5"/>
        <v>5618</v>
      </c>
      <c r="N36" s="83">
        <f t="shared" si="5"/>
        <v>0</v>
      </c>
      <c r="O36" s="84">
        <f t="shared" si="5"/>
        <v>29</v>
      </c>
      <c r="P36" s="83">
        <f t="shared" si="5"/>
        <v>4</v>
      </c>
      <c r="Q36" s="84">
        <f t="shared" si="5"/>
        <v>6464</v>
      </c>
      <c r="R36" s="86">
        <f t="shared" si="5"/>
        <v>2858</v>
      </c>
      <c r="S36" s="86">
        <f t="shared" si="5"/>
        <v>3764</v>
      </c>
      <c r="T36" s="85">
        <f t="shared" si="1"/>
        <v>42079</v>
      </c>
      <c r="U36" s="83">
        <f t="shared" ref="U36:AB36" si="6">SUM(U5:U35)</f>
        <v>5511</v>
      </c>
      <c r="V36" s="83">
        <f t="shared" si="6"/>
        <v>1469</v>
      </c>
      <c r="W36" s="83">
        <f t="shared" si="6"/>
        <v>0</v>
      </c>
      <c r="X36" s="84">
        <f t="shared" si="6"/>
        <v>20</v>
      </c>
      <c r="Y36" s="83">
        <f t="shared" si="6"/>
        <v>85</v>
      </c>
      <c r="Z36" s="84">
        <f t="shared" si="6"/>
        <v>2189</v>
      </c>
      <c r="AA36" s="86">
        <f t="shared" si="6"/>
        <v>534</v>
      </c>
      <c r="AB36" s="86">
        <f t="shared" si="6"/>
        <v>697</v>
      </c>
      <c r="AC36" s="85">
        <f t="shared" si="2"/>
        <v>10505</v>
      </c>
      <c r="AD36" s="87">
        <f t="shared" si="3"/>
        <v>131283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131283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AD36-Edellisvuosi!H7</f>
        <v>-35340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</f>
        <v>314562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</f>
        <v>-87652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2010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su</v>
      </c>
      <c r="C5" s="78">
        <v>1247</v>
      </c>
      <c r="D5" s="15">
        <v>388</v>
      </c>
      <c r="E5" s="15">
        <v>4</v>
      </c>
      <c r="F5" s="16">
        <v>15</v>
      </c>
      <c r="G5" s="78">
        <v>15</v>
      </c>
      <c r="H5" s="16">
        <v>433</v>
      </c>
      <c r="I5" s="78">
        <v>30</v>
      </c>
      <c r="J5" s="16">
        <v>43</v>
      </c>
      <c r="K5" s="32">
        <f t="shared" ref="K5:K36" si="0">SUM(C5:J5)</f>
        <v>2175</v>
      </c>
      <c r="L5" s="15">
        <v>828</v>
      </c>
      <c r="M5" s="15">
        <v>170</v>
      </c>
      <c r="N5" s="15">
        <v>0</v>
      </c>
      <c r="O5" s="16">
        <v>0</v>
      </c>
      <c r="P5" s="15">
        <v>0</v>
      </c>
      <c r="Q5" s="16">
        <v>199</v>
      </c>
      <c r="R5" s="29">
        <v>84</v>
      </c>
      <c r="S5" s="29">
        <v>109</v>
      </c>
      <c r="T5" s="32">
        <f t="shared" ref="T5:T36" si="1">SUM(L5:S5)</f>
        <v>1390</v>
      </c>
      <c r="U5" s="15">
        <v>225</v>
      </c>
      <c r="V5" s="15">
        <v>28</v>
      </c>
      <c r="W5" s="15">
        <v>0</v>
      </c>
      <c r="X5" s="16">
        <v>3</v>
      </c>
      <c r="Y5" s="15">
        <v>0</v>
      </c>
      <c r="Z5" s="16">
        <v>81</v>
      </c>
      <c r="AA5" s="29">
        <v>20</v>
      </c>
      <c r="AB5" s="29">
        <v>28</v>
      </c>
      <c r="AC5" s="32">
        <f t="shared" ref="AC5:AC36" si="2">SUM(U5:AB5)</f>
        <v>385</v>
      </c>
      <c r="AD5" s="17">
        <f t="shared" ref="AD5:AD36" si="3">SUM(K5,T5,AC5)</f>
        <v>3950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ma</v>
      </c>
      <c r="C6" s="18">
        <v>1451</v>
      </c>
      <c r="D6" s="10">
        <v>460</v>
      </c>
      <c r="E6" s="10">
        <v>3</v>
      </c>
      <c r="F6" s="11">
        <v>4</v>
      </c>
      <c r="G6" s="18">
        <v>46</v>
      </c>
      <c r="H6" s="11">
        <v>497</v>
      </c>
      <c r="I6" s="18">
        <v>64</v>
      </c>
      <c r="J6" s="11">
        <v>93</v>
      </c>
      <c r="K6" s="33">
        <f t="shared" si="0"/>
        <v>2618</v>
      </c>
      <c r="L6" s="10">
        <v>589</v>
      </c>
      <c r="M6" s="10">
        <v>217</v>
      </c>
      <c r="N6" s="10">
        <v>0</v>
      </c>
      <c r="O6" s="11">
        <v>0</v>
      </c>
      <c r="P6" s="10">
        <v>0</v>
      </c>
      <c r="Q6" s="11">
        <v>124</v>
      </c>
      <c r="R6" s="30">
        <v>60</v>
      </c>
      <c r="S6" s="30">
        <v>82</v>
      </c>
      <c r="T6" s="33">
        <f t="shared" si="1"/>
        <v>1072</v>
      </c>
      <c r="U6" s="10">
        <v>173</v>
      </c>
      <c r="V6" s="10">
        <v>78</v>
      </c>
      <c r="W6" s="10">
        <v>0</v>
      </c>
      <c r="X6" s="11">
        <v>0</v>
      </c>
      <c r="Y6" s="10">
        <v>0</v>
      </c>
      <c r="Z6" s="11">
        <v>52</v>
      </c>
      <c r="AA6" s="30">
        <v>20</v>
      </c>
      <c r="AB6" s="30">
        <v>25</v>
      </c>
      <c r="AC6" s="33">
        <f t="shared" si="2"/>
        <v>348</v>
      </c>
      <c r="AD6" s="12">
        <f t="shared" si="3"/>
        <v>4038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ti</v>
      </c>
      <c r="C7" s="18">
        <v>1451</v>
      </c>
      <c r="D7" s="10">
        <v>453</v>
      </c>
      <c r="E7" s="10">
        <v>3</v>
      </c>
      <c r="F7" s="11">
        <v>20</v>
      </c>
      <c r="G7" s="18">
        <v>46</v>
      </c>
      <c r="H7" s="11">
        <v>504</v>
      </c>
      <c r="I7" s="18">
        <v>64</v>
      </c>
      <c r="J7" s="11">
        <v>93</v>
      </c>
      <c r="K7" s="33">
        <f t="shared" si="0"/>
        <v>2634</v>
      </c>
      <c r="L7" s="10">
        <v>792</v>
      </c>
      <c r="M7" s="10">
        <v>262</v>
      </c>
      <c r="N7" s="10">
        <v>0</v>
      </c>
      <c r="O7" s="11">
        <v>0</v>
      </c>
      <c r="P7" s="10">
        <v>0</v>
      </c>
      <c r="Q7" s="11">
        <v>183</v>
      </c>
      <c r="R7" s="30">
        <v>130</v>
      </c>
      <c r="S7" s="30">
        <v>169</v>
      </c>
      <c r="T7" s="33">
        <f t="shared" si="1"/>
        <v>1536</v>
      </c>
      <c r="U7" s="10">
        <v>199</v>
      </c>
      <c r="V7" s="10">
        <v>70</v>
      </c>
      <c r="W7" s="10">
        <v>0</v>
      </c>
      <c r="X7" s="11">
        <v>0</v>
      </c>
      <c r="Y7" s="10">
        <v>0</v>
      </c>
      <c r="Z7" s="11">
        <v>99</v>
      </c>
      <c r="AA7" s="30">
        <v>28</v>
      </c>
      <c r="AB7" s="30">
        <v>37</v>
      </c>
      <c r="AC7" s="33">
        <f t="shared" si="2"/>
        <v>433</v>
      </c>
      <c r="AD7" s="12">
        <f t="shared" si="3"/>
        <v>4603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ke</v>
      </c>
      <c r="C8" s="18">
        <v>1217</v>
      </c>
      <c r="D8" s="10">
        <v>446</v>
      </c>
      <c r="E8" s="10">
        <v>1</v>
      </c>
      <c r="F8" s="11">
        <v>4</v>
      </c>
      <c r="G8" s="18">
        <v>14</v>
      </c>
      <c r="H8" s="11">
        <v>408</v>
      </c>
      <c r="I8" s="18">
        <v>43</v>
      </c>
      <c r="J8" s="11">
        <v>66</v>
      </c>
      <c r="K8" s="33">
        <f t="shared" si="0"/>
        <v>2199</v>
      </c>
      <c r="L8" s="10">
        <v>639</v>
      </c>
      <c r="M8" s="10">
        <v>208</v>
      </c>
      <c r="N8" s="10">
        <v>0</v>
      </c>
      <c r="O8" s="11">
        <v>0</v>
      </c>
      <c r="P8" s="10">
        <v>0</v>
      </c>
      <c r="Q8" s="11">
        <v>157</v>
      </c>
      <c r="R8" s="30">
        <v>80</v>
      </c>
      <c r="S8" s="30">
        <v>108</v>
      </c>
      <c r="T8" s="33">
        <f t="shared" si="1"/>
        <v>1192</v>
      </c>
      <c r="U8" s="10">
        <v>101</v>
      </c>
      <c r="V8" s="10">
        <v>41</v>
      </c>
      <c r="W8" s="10">
        <v>0</v>
      </c>
      <c r="X8" s="11">
        <v>0</v>
      </c>
      <c r="Y8" s="10">
        <v>0</v>
      </c>
      <c r="Z8" s="11">
        <v>43</v>
      </c>
      <c r="AA8" s="30">
        <v>26</v>
      </c>
      <c r="AB8" s="30">
        <v>32</v>
      </c>
      <c r="AC8" s="33">
        <f t="shared" si="2"/>
        <v>243</v>
      </c>
      <c r="AD8" s="12">
        <f t="shared" si="3"/>
        <v>3634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to</v>
      </c>
      <c r="C9" s="18">
        <v>1083</v>
      </c>
      <c r="D9" s="10">
        <v>394</v>
      </c>
      <c r="E9" s="10">
        <v>6</v>
      </c>
      <c r="F9" s="11">
        <v>15</v>
      </c>
      <c r="G9" s="18">
        <v>68</v>
      </c>
      <c r="H9" s="11">
        <v>390</v>
      </c>
      <c r="I9" s="18">
        <v>60</v>
      </c>
      <c r="J9" s="11">
        <v>90</v>
      </c>
      <c r="K9" s="33">
        <f t="shared" si="0"/>
        <v>2106</v>
      </c>
      <c r="L9" s="10">
        <v>488</v>
      </c>
      <c r="M9" s="10">
        <v>150</v>
      </c>
      <c r="N9" s="10">
        <v>0</v>
      </c>
      <c r="O9" s="11">
        <v>0</v>
      </c>
      <c r="P9" s="10">
        <v>0</v>
      </c>
      <c r="Q9" s="11">
        <v>118</v>
      </c>
      <c r="R9" s="30">
        <v>60</v>
      </c>
      <c r="S9" s="30">
        <v>79</v>
      </c>
      <c r="T9" s="33">
        <f t="shared" si="1"/>
        <v>895</v>
      </c>
      <c r="U9" s="10">
        <v>93</v>
      </c>
      <c r="V9" s="10">
        <v>45</v>
      </c>
      <c r="W9" s="10">
        <v>0</v>
      </c>
      <c r="X9" s="11">
        <v>0</v>
      </c>
      <c r="Y9" s="10">
        <v>6</v>
      </c>
      <c r="Z9" s="11">
        <v>57</v>
      </c>
      <c r="AA9" s="30">
        <v>12</v>
      </c>
      <c r="AB9" s="30">
        <v>15</v>
      </c>
      <c r="AC9" s="33">
        <f t="shared" si="2"/>
        <v>228</v>
      </c>
      <c r="AD9" s="12">
        <f t="shared" si="3"/>
        <v>3229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pe</v>
      </c>
      <c r="C10" s="18">
        <v>1271</v>
      </c>
      <c r="D10" s="10">
        <v>396</v>
      </c>
      <c r="E10" s="10">
        <v>8</v>
      </c>
      <c r="F10" s="11">
        <v>20</v>
      </c>
      <c r="G10" s="18">
        <v>27</v>
      </c>
      <c r="H10" s="11">
        <v>464</v>
      </c>
      <c r="I10" s="18">
        <v>51</v>
      </c>
      <c r="J10" s="11">
        <v>68</v>
      </c>
      <c r="K10" s="33">
        <f t="shared" si="0"/>
        <v>2305</v>
      </c>
      <c r="L10" s="10">
        <v>607</v>
      </c>
      <c r="M10" s="10">
        <v>196</v>
      </c>
      <c r="N10" s="10">
        <v>0</v>
      </c>
      <c r="O10" s="11">
        <v>0</v>
      </c>
      <c r="P10" s="10">
        <v>0</v>
      </c>
      <c r="Q10" s="11">
        <v>188</v>
      </c>
      <c r="R10" s="30">
        <v>76</v>
      </c>
      <c r="S10" s="30">
        <v>98</v>
      </c>
      <c r="T10" s="33">
        <f t="shared" si="1"/>
        <v>1165</v>
      </c>
      <c r="U10" s="10">
        <v>156</v>
      </c>
      <c r="V10" s="10">
        <v>47</v>
      </c>
      <c r="W10" s="10">
        <v>1</v>
      </c>
      <c r="X10" s="11">
        <v>0</v>
      </c>
      <c r="Y10" s="10">
        <v>0</v>
      </c>
      <c r="Z10" s="11">
        <v>49</v>
      </c>
      <c r="AA10" s="30">
        <v>14</v>
      </c>
      <c r="AB10" s="30">
        <v>19</v>
      </c>
      <c r="AC10" s="33">
        <f t="shared" si="2"/>
        <v>286</v>
      </c>
      <c r="AD10" s="12">
        <f t="shared" si="3"/>
        <v>3756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la</v>
      </c>
      <c r="C11" s="18">
        <v>1690</v>
      </c>
      <c r="D11" s="10">
        <v>411</v>
      </c>
      <c r="E11" s="10">
        <v>16</v>
      </c>
      <c r="F11" s="11">
        <v>13</v>
      </c>
      <c r="G11" s="18">
        <v>34</v>
      </c>
      <c r="H11" s="11">
        <v>546</v>
      </c>
      <c r="I11" s="18">
        <v>71</v>
      </c>
      <c r="J11" s="11">
        <v>107</v>
      </c>
      <c r="K11" s="33">
        <f t="shared" si="0"/>
        <v>2888</v>
      </c>
      <c r="L11" s="10">
        <v>940</v>
      </c>
      <c r="M11" s="10">
        <v>193</v>
      </c>
      <c r="N11" s="10">
        <v>0</v>
      </c>
      <c r="O11" s="11">
        <v>0</v>
      </c>
      <c r="P11" s="10">
        <v>0</v>
      </c>
      <c r="Q11" s="11">
        <v>244</v>
      </c>
      <c r="R11" s="30">
        <v>86</v>
      </c>
      <c r="S11" s="30">
        <v>110</v>
      </c>
      <c r="T11" s="33">
        <f t="shared" si="1"/>
        <v>1573</v>
      </c>
      <c r="U11" s="10">
        <v>231</v>
      </c>
      <c r="V11" s="10">
        <v>41</v>
      </c>
      <c r="W11" s="10">
        <v>0</v>
      </c>
      <c r="X11" s="11">
        <v>0</v>
      </c>
      <c r="Y11" s="10">
        <v>10</v>
      </c>
      <c r="Z11" s="11">
        <v>72</v>
      </c>
      <c r="AA11" s="30">
        <v>14</v>
      </c>
      <c r="AB11" s="30">
        <v>17</v>
      </c>
      <c r="AC11" s="33">
        <f t="shared" si="2"/>
        <v>385</v>
      </c>
      <c r="AD11" s="12">
        <f t="shared" si="3"/>
        <v>4846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su</v>
      </c>
      <c r="C12" s="18">
        <v>1190</v>
      </c>
      <c r="D12" s="10">
        <v>267</v>
      </c>
      <c r="E12" s="10">
        <v>6</v>
      </c>
      <c r="F12" s="11">
        <v>26</v>
      </c>
      <c r="G12" s="18">
        <v>30</v>
      </c>
      <c r="H12" s="11">
        <v>314</v>
      </c>
      <c r="I12" s="18">
        <v>46</v>
      </c>
      <c r="J12" s="11">
        <v>69</v>
      </c>
      <c r="K12" s="33">
        <f t="shared" si="0"/>
        <v>1948</v>
      </c>
      <c r="L12" s="10">
        <v>500</v>
      </c>
      <c r="M12" s="10">
        <v>112</v>
      </c>
      <c r="N12" s="10">
        <v>0</v>
      </c>
      <c r="O12" s="11">
        <v>0</v>
      </c>
      <c r="P12" s="10">
        <v>0</v>
      </c>
      <c r="Q12" s="11">
        <v>102</v>
      </c>
      <c r="R12" s="30">
        <v>54</v>
      </c>
      <c r="S12" s="30">
        <v>67</v>
      </c>
      <c r="T12" s="33">
        <f t="shared" si="1"/>
        <v>835</v>
      </c>
      <c r="U12" s="10">
        <v>107</v>
      </c>
      <c r="V12" s="10">
        <v>16</v>
      </c>
      <c r="W12" s="10">
        <v>0</v>
      </c>
      <c r="X12" s="11">
        <v>0</v>
      </c>
      <c r="Y12" s="10">
        <v>0</v>
      </c>
      <c r="Z12" s="11">
        <v>23</v>
      </c>
      <c r="AA12" s="30">
        <v>4</v>
      </c>
      <c r="AB12" s="30">
        <v>5</v>
      </c>
      <c r="AC12" s="33">
        <f t="shared" si="2"/>
        <v>155</v>
      </c>
      <c r="AD12" s="12">
        <f t="shared" si="3"/>
        <v>2938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ma</v>
      </c>
      <c r="C13" s="18">
        <v>588</v>
      </c>
      <c r="D13" s="10">
        <v>191</v>
      </c>
      <c r="E13" s="10">
        <v>9</v>
      </c>
      <c r="F13" s="11">
        <v>10</v>
      </c>
      <c r="G13" s="18">
        <v>8</v>
      </c>
      <c r="H13" s="11">
        <v>216</v>
      </c>
      <c r="I13" s="18">
        <v>34</v>
      </c>
      <c r="J13" s="11">
        <v>50</v>
      </c>
      <c r="K13" s="33">
        <f t="shared" si="0"/>
        <v>1106</v>
      </c>
      <c r="L13" s="10">
        <v>464</v>
      </c>
      <c r="M13" s="10">
        <v>138</v>
      </c>
      <c r="N13" s="10">
        <v>0</v>
      </c>
      <c r="O13" s="11">
        <v>4</v>
      </c>
      <c r="P13" s="10">
        <v>0</v>
      </c>
      <c r="Q13" s="11">
        <v>123</v>
      </c>
      <c r="R13" s="30">
        <v>54</v>
      </c>
      <c r="S13" s="30">
        <v>67</v>
      </c>
      <c r="T13" s="33">
        <f t="shared" si="1"/>
        <v>850</v>
      </c>
      <c r="U13" s="10">
        <v>71</v>
      </c>
      <c r="V13" s="10">
        <v>32</v>
      </c>
      <c r="W13" s="10">
        <v>0</v>
      </c>
      <c r="X13" s="11">
        <v>0</v>
      </c>
      <c r="Y13" s="10">
        <v>0</v>
      </c>
      <c r="Z13" s="11">
        <v>16</v>
      </c>
      <c r="AA13" s="30">
        <v>2</v>
      </c>
      <c r="AB13" s="30">
        <v>2</v>
      </c>
      <c r="AC13" s="33">
        <f t="shared" si="2"/>
        <v>123</v>
      </c>
      <c r="AD13" s="12">
        <f t="shared" si="3"/>
        <v>2079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ti</v>
      </c>
      <c r="C14" s="18">
        <v>681</v>
      </c>
      <c r="D14" s="10">
        <v>194</v>
      </c>
      <c r="E14" s="10">
        <v>4</v>
      </c>
      <c r="F14" s="11">
        <v>10</v>
      </c>
      <c r="G14" s="18">
        <v>19</v>
      </c>
      <c r="H14" s="11">
        <v>234</v>
      </c>
      <c r="I14" s="18">
        <v>34</v>
      </c>
      <c r="J14" s="11">
        <v>51</v>
      </c>
      <c r="K14" s="33">
        <f t="shared" si="0"/>
        <v>1227</v>
      </c>
      <c r="L14" s="10">
        <v>386</v>
      </c>
      <c r="M14" s="10">
        <v>107</v>
      </c>
      <c r="N14" s="10">
        <v>0</v>
      </c>
      <c r="O14" s="11">
        <v>0</v>
      </c>
      <c r="P14" s="10">
        <v>0</v>
      </c>
      <c r="Q14" s="11">
        <v>66</v>
      </c>
      <c r="R14" s="30">
        <v>32</v>
      </c>
      <c r="S14" s="30">
        <v>42</v>
      </c>
      <c r="T14" s="33">
        <f t="shared" si="1"/>
        <v>633</v>
      </c>
      <c r="U14" s="10">
        <v>55</v>
      </c>
      <c r="V14" s="10">
        <v>19</v>
      </c>
      <c r="W14" s="10">
        <v>0</v>
      </c>
      <c r="X14" s="11">
        <v>0</v>
      </c>
      <c r="Y14" s="10">
        <v>0</v>
      </c>
      <c r="Z14" s="11">
        <v>14</v>
      </c>
      <c r="AA14" s="30">
        <v>2</v>
      </c>
      <c r="AB14" s="30">
        <v>3</v>
      </c>
      <c r="AC14" s="33">
        <f t="shared" si="2"/>
        <v>93</v>
      </c>
      <c r="AD14" s="12">
        <f t="shared" si="3"/>
        <v>1953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ke</v>
      </c>
      <c r="C15" s="18">
        <v>936</v>
      </c>
      <c r="D15" s="10">
        <v>249</v>
      </c>
      <c r="E15" s="10">
        <v>6</v>
      </c>
      <c r="F15" s="11">
        <v>10</v>
      </c>
      <c r="G15" s="18">
        <v>27</v>
      </c>
      <c r="H15" s="11">
        <v>301</v>
      </c>
      <c r="I15" s="18">
        <v>12</v>
      </c>
      <c r="J15" s="11">
        <v>17</v>
      </c>
      <c r="K15" s="33">
        <f t="shared" si="0"/>
        <v>1558</v>
      </c>
      <c r="L15" s="10">
        <v>503</v>
      </c>
      <c r="M15" s="10">
        <v>138</v>
      </c>
      <c r="N15" s="10">
        <v>0</v>
      </c>
      <c r="O15" s="11">
        <v>0</v>
      </c>
      <c r="P15" s="10">
        <v>0</v>
      </c>
      <c r="Q15" s="11">
        <v>124</v>
      </c>
      <c r="R15" s="30">
        <v>22</v>
      </c>
      <c r="S15" s="30">
        <v>28</v>
      </c>
      <c r="T15" s="33">
        <f t="shared" si="1"/>
        <v>815</v>
      </c>
      <c r="U15" s="10">
        <v>113</v>
      </c>
      <c r="V15" s="10">
        <v>38</v>
      </c>
      <c r="W15" s="10">
        <v>0</v>
      </c>
      <c r="X15" s="11">
        <v>2</v>
      </c>
      <c r="Y15" s="10">
        <v>14</v>
      </c>
      <c r="Z15" s="11">
        <v>64</v>
      </c>
      <c r="AA15" s="30">
        <v>8</v>
      </c>
      <c r="AB15" s="30">
        <v>10</v>
      </c>
      <c r="AC15" s="33">
        <f t="shared" si="2"/>
        <v>249</v>
      </c>
      <c r="AD15" s="12">
        <f t="shared" si="3"/>
        <v>2622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to</v>
      </c>
      <c r="C16" s="18">
        <v>804</v>
      </c>
      <c r="D16" s="10">
        <v>234</v>
      </c>
      <c r="E16" s="10">
        <v>11</v>
      </c>
      <c r="F16" s="11">
        <v>15</v>
      </c>
      <c r="G16" s="18">
        <v>5</v>
      </c>
      <c r="H16" s="11">
        <v>268</v>
      </c>
      <c r="I16" s="18">
        <v>14</v>
      </c>
      <c r="J16" s="11">
        <v>21</v>
      </c>
      <c r="K16" s="33">
        <f t="shared" si="0"/>
        <v>1372</v>
      </c>
      <c r="L16" s="10">
        <v>500</v>
      </c>
      <c r="M16" s="10">
        <v>137</v>
      </c>
      <c r="N16" s="10">
        <v>0</v>
      </c>
      <c r="O16" s="11">
        <v>3</v>
      </c>
      <c r="P16" s="10">
        <v>0</v>
      </c>
      <c r="Q16" s="11">
        <v>177</v>
      </c>
      <c r="R16" s="30">
        <v>24</v>
      </c>
      <c r="S16" s="30">
        <v>32</v>
      </c>
      <c r="T16" s="33">
        <f t="shared" si="1"/>
        <v>873</v>
      </c>
      <c r="U16" s="10">
        <v>67</v>
      </c>
      <c r="V16" s="10">
        <v>30</v>
      </c>
      <c r="W16" s="10">
        <v>0</v>
      </c>
      <c r="X16" s="11">
        <v>1</v>
      </c>
      <c r="Y16" s="10">
        <v>0</v>
      </c>
      <c r="Z16" s="11">
        <v>25</v>
      </c>
      <c r="AA16" s="30">
        <v>0</v>
      </c>
      <c r="AB16" s="30">
        <v>0</v>
      </c>
      <c r="AC16" s="33">
        <f t="shared" si="2"/>
        <v>123</v>
      </c>
      <c r="AD16" s="12">
        <f t="shared" si="3"/>
        <v>2368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pe</v>
      </c>
      <c r="C17" s="18">
        <v>770</v>
      </c>
      <c r="D17" s="10">
        <v>181</v>
      </c>
      <c r="E17" s="10">
        <v>2</v>
      </c>
      <c r="F17" s="11">
        <v>10</v>
      </c>
      <c r="G17" s="18">
        <v>21</v>
      </c>
      <c r="H17" s="11">
        <v>305</v>
      </c>
      <c r="I17" s="18">
        <v>20</v>
      </c>
      <c r="J17" s="11">
        <v>24</v>
      </c>
      <c r="K17" s="33">
        <f t="shared" si="0"/>
        <v>1333</v>
      </c>
      <c r="L17" s="10">
        <v>466</v>
      </c>
      <c r="M17" s="10">
        <v>121</v>
      </c>
      <c r="N17" s="10">
        <v>0</v>
      </c>
      <c r="O17" s="11">
        <v>0</v>
      </c>
      <c r="P17" s="10">
        <v>0</v>
      </c>
      <c r="Q17" s="11">
        <v>115</v>
      </c>
      <c r="R17" s="30">
        <v>26</v>
      </c>
      <c r="S17" s="30">
        <v>32</v>
      </c>
      <c r="T17" s="33">
        <f t="shared" si="1"/>
        <v>760</v>
      </c>
      <c r="U17" s="10">
        <v>102</v>
      </c>
      <c r="V17" s="10">
        <v>22</v>
      </c>
      <c r="W17" s="10">
        <v>0</v>
      </c>
      <c r="X17" s="11">
        <v>0</v>
      </c>
      <c r="Y17" s="10">
        <v>0</v>
      </c>
      <c r="Z17" s="11">
        <v>43</v>
      </c>
      <c r="AA17" s="30">
        <v>8</v>
      </c>
      <c r="AB17" s="30">
        <v>11</v>
      </c>
      <c r="AC17" s="33">
        <f t="shared" si="2"/>
        <v>186</v>
      </c>
      <c r="AD17" s="12">
        <f t="shared" si="3"/>
        <v>2279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la</v>
      </c>
      <c r="C18" s="18">
        <v>976</v>
      </c>
      <c r="D18" s="10">
        <v>252</v>
      </c>
      <c r="E18" s="10">
        <v>0</v>
      </c>
      <c r="F18" s="11">
        <v>20</v>
      </c>
      <c r="G18" s="18">
        <v>40</v>
      </c>
      <c r="H18" s="11">
        <v>266</v>
      </c>
      <c r="I18" s="18">
        <v>12</v>
      </c>
      <c r="J18" s="11">
        <v>18</v>
      </c>
      <c r="K18" s="33">
        <f t="shared" si="0"/>
        <v>1584</v>
      </c>
      <c r="L18" s="10">
        <v>548</v>
      </c>
      <c r="M18" s="10">
        <v>75</v>
      </c>
      <c r="N18" s="10">
        <v>0</v>
      </c>
      <c r="O18" s="11">
        <v>0</v>
      </c>
      <c r="P18" s="10">
        <v>0</v>
      </c>
      <c r="Q18" s="11">
        <v>99</v>
      </c>
      <c r="R18" s="30">
        <v>26</v>
      </c>
      <c r="S18" s="30">
        <v>29</v>
      </c>
      <c r="T18" s="33">
        <f t="shared" si="1"/>
        <v>777</v>
      </c>
      <c r="U18" s="10">
        <v>175</v>
      </c>
      <c r="V18" s="10">
        <v>28</v>
      </c>
      <c r="W18" s="10">
        <v>0</v>
      </c>
      <c r="X18" s="11">
        <v>1</v>
      </c>
      <c r="Y18" s="10">
        <v>0</v>
      </c>
      <c r="Z18" s="11">
        <v>55</v>
      </c>
      <c r="AA18" s="30">
        <v>6</v>
      </c>
      <c r="AB18" s="30">
        <v>8</v>
      </c>
      <c r="AC18" s="33">
        <f t="shared" si="2"/>
        <v>273</v>
      </c>
      <c r="AD18" s="12">
        <f t="shared" si="3"/>
        <v>2634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su</v>
      </c>
      <c r="C19" s="18">
        <v>1105</v>
      </c>
      <c r="D19" s="10">
        <v>235</v>
      </c>
      <c r="E19" s="10">
        <v>2</v>
      </c>
      <c r="F19" s="11">
        <v>25</v>
      </c>
      <c r="G19" s="18">
        <v>16</v>
      </c>
      <c r="H19" s="11">
        <v>351</v>
      </c>
      <c r="I19" s="18">
        <v>30</v>
      </c>
      <c r="J19" s="11">
        <v>43</v>
      </c>
      <c r="K19" s="33">
        <f t="shared" si="0"/>
        <v>1807</v>
      </c>
      <c r="L19" s="10">
        <v>519</v>
      </c>
      <c r="M19" s="10">
        <v>79</v>
      </c>
      <c r="N19" s="10">
        <v>0</v>
      </c>
      <c r="O19" s="11">
        <v>0</v>
      </c>
      <c r="P19" s="10">
        <v>0</v>
      </c>
      <c r="Q19" s="11">
        <v>88</v>
      </c>
      <c r="R19" s="30">
        <v>44</v>
      </c>
      <c r="S19" s="30">
        <v>58</v>
      </c>
      <c r="T19" s="33">
        <f t="shared" si="1"/>
        <v>788</v>
      </c>
      <c r="U19" s="10">
        <v>124</v>
      </c>
      <c r="V19" s="10">
        <v>22</v>
      </c>
      <c r="W19" s="10">
        <v>0</v>
      </c>
      <c r="X19" s="11">
        <v>2</v>
      </c>
      <c r="Y19" s="10">
        <v>0</v>
      </c>
      <c r="Z19" s="11">
        <v>48</v>
      </c>
      <c r="AA19" s="30">
        <v>12</v>
      </c>
      <c r="AB19" s="30">
        <v>15</v>
      </c>
      <c r="AC19" s="33">
        <f t="shared" si="2"/>
        <v>223</v>
      </c>
      <c r="AD19" s="12">
        <f t="shared" si="3"/>
        <v>2818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ma</v>
      </c>
      <c r="C20" s="18">
        <v>1527</v>
      </c>
      <c r="D20" s="10">
        <v>301</v>
      </c>
      <c r="E20" s="10">
        <v>12</v>
      </c>
      <c r="F20" s="11">
        <v>25</v>
      </c>
      <c r="G20" s="18">
        <v>25</v>
      </c>
      <c r="H20" s="11">
        <v>537</v>
      </c>
      <c r="I20" s="18">
        <v>36</v>
      </c>
      <c r="J20" s="11">
        <v>52</v>
      </c>
      <c r="K20" s="33">
        <f t="shared" si="0"/>
        <v>2515</v>
      </c>
      <c r="L20" s="10">
        <v>371</v>
      </c>
      <c r="M20" s="10">
        <v>56</v>
      </c>
      <c r="N20" s="10">
        <v>0</v>
      </c>
      <c r="O20" s="11">
        <v>0</v>
      </c>
      <c r="P20" s="10">
        <v>0</v>
      </c>
      <c r="Q20" s="11">
        <v>77</v>
      </c>
      <c r="R20" s="30">
        <v>24</v>
      </c>
      <c r="S20" s="30">
        <v>32</v>
      </c>
      <c r="T20" s="33">
        <f t="shared" si="1"/>
        <v>560</v>
      </c>
      <c r="U20" s="10">
        <v>76</v>
      </c>
      <c r="V20" s="10">
        <v>25</v>
      </c>
      <c r="W20" s="10">
        <v>0</v>
      </c>
      <c r="X20" s="11">
        <v>0</v>
      </c>
      <c r="Y20" s="10">
        <v>6</v>
      </c>
      <c r="Z20" s="11">
        <v>29</v>
      </c>
      <c r="AA20" s="30">
        <v>4</v>
      </c>
      <c r="AB20" s="30">
        <v>4</v>
      </c>
      <c r="AC20" s="33">
        <f t="shared" si="2"/>
        <v>144</v>
      </c>
      <c r="AD20" s="12">
        <f t="shared" si="3"/>
        <v>3219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ti</v>
      </c>
      <c r="C21" s="18">
        <v>513</v>
      </c>
      <c r="D21" s="10">
        <v>54</v>
      </c>
      <c r="E21" s="10">
        <v>0</v>
      </c>
      <c r="F21" s="11">
        <v>12</v>
      </c>
      <c r="G21" s="18">
        <v>16</v>
      </c>
      <c r="H21" s="11">
        <v>295</v>
      </c>
      <c r="I21" s="18">
        <v>5</v>
      </c>
      <c r="J21" s="11">
        <v>7</v>
      </c>
      <c r="K21" s="33">
        <f t="shared" si="0"/>
        <v>902</v>
      </c>
      <c r="L21" s="10">
        <v>324</v>
      </c>
      <c r="M21" s="10">
        <v>31</v>
      </c>
      <c r="N21" s="10">
        <v>0</v>
      </c>
      <c r="O21" s="11">
        <v>0</v>
      </c>
      <c r="P21" s="10">
        <v>0</v>
      </c>
      <c r="Q21" s="11">
        <v>68</v>
      </c>
      <c r="R21" s="30">
        <v>4</v>
      </c>
      <c r="S21" s="30">
        <v>6</v>
      </c>
      <c r="T21" s="33">
        <f t="shared" si="1"/>
        <v>433</v>
      </c>
      <c r="U21" s="10">
        <v>60</v>
      </c>
      <c r="V21" s="10">
        <v>5</v>
      </c>
      <c r="W21" s="10">
        <v>0</v>
      </c>
      <c r="X21" s="11">
        <v>0</v>
      </c>
      <c r="Y21" s="10">
        <v>0</v>
      </c>
      <c r="Z21" s="11">
        <v>18</v>
      </c>
      <c r="AA21" s="30">
        <v>2</v>
      </c>
      <c r="AB21" s="30">
        <v>2</v>
      </c>
      <c r="AC21" s="33">
        <f t="shared" si="2"/>
        <v>87</v>
      </c>
      <c r="AD21" s="12">
        <f t="shared" si="3"/>
        <v>1422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ke</v>
      </c>
      <c r="C22" s="18">
        <v>326</v>
      </c>
      <c r="D22" s="10">
        <v>27</v>
      </c>
      <c r="E22" s="10">
        <v>2</v>
      </c>
      <c r="F22" s="11">
        <v>10</v>
      </c>
      <c r="G22" s="18">
        <v>19</v>
      </c>
      <c r="H22" s="11">
        <v>137</v>
      </c>
      <c r="I22" s="18">
        <v>4</v>
      </c>
      <c r="J22" s="11">
        <v>6</v>
      </c>
      <c r="K22" s="33">
        <f t="shared" si="0"/>
        <v>531</v>
      </c>
      <c r="L22" s="10">
        <v>163</v>
      </c>
      <c r="M22" s="10">
        <v>27</v>
      </c>
      <c r="N22" s="10">
        <v>0</v>
      </c>
      <c r="O22" s="11">
        <v>0</v>
      </c>
      <c r="P22" s="10">
        <v>0</v>
      </c>
      <c r="Q22" s="11">
        <v>42</v>
      </c>
      <c r="R22" s="30">
        <v>12</v>
      </c>
      <c r="S22" s="30">
        <v>14</v>
      </c>
      <c r="T22" s="33">
        <f t="shared" si="1"/>
        <v>258</v>
      </c>
      <c r="U22" s="10">
        <v>16</v>
      </c>
      <c r="V22" s="10">
        <v>0</v>
      </c>
      <c r="W22" s="10">
        <v>0</v>
      </c>
      <c r="X22" s="11">
        <v>0</v>
      </c>
      <c r="Y22" s="10">
        <v>0</v>
      </c>
      <c r="Z22" s="11">
        <v>1</v>
      </c>
      <c r="AA22" s="30">
        <v>2</v>
      </c>
      <c r="AB22" s="30">
        <v>3</v>
      </c>
      <c r="AC22" s="33">
        <f t="shared" si="2"/>
        <v>22</v>
      </c>
      <c r="AD22" s="12">
        <f t="shared" si="3"/>
        <v>811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to</v>
      </c>
      <c r="C23" s="18">
        <v>629</v>
      </c>
      <c r="D23" s="10">
        <v>50</v>
      </c>
      <c r="E23" s="10">
        <v>5</v>
      </c>
      <c r="F23" s="11">
        <v>10</v>
      </c>
      <c r="G23" s="18">
        <v>22</v>
      </c>
      <c r="H23" s="11">
        <v>183</v>
      </c>
      <c r="I23" s="18">
        <v>2</v>
      </c>
      <c r="J23" s="11">
        <v>3</v>
      </c>
      <c r="K23" s="33">
        <f t="shared" si="0"/>
        <v>904</v>
      </c>
      <c r="L23" s="10">
        <v>315</v>
      </c>
      <c r="M23" s="10">
        <v>38</v>
      </c>
      <c r="N23" s="10">
        <v>0</v>
      </c>
      <c r="O23" s="11">
        <v>0</v>
      </c>
      <c r="P23" s="10">
        <v>0</v>
      </c>
      <c r="Q23" s="11">
        <v>66</v>
      </c>
      <c r="R23" s="30">
        <v>16</v>
      </c>
      <c r="S23" s="30">
        <v>19</v>
      </c>
      <c r="T23" s="33">
        <f t="shared" si="1"/>
        <v>454</v>
      </c>
      <c r="U23" s="10">
        <v>45</v>
      </c>
      <c r="V23" s="10">
        <v>9</v>
      </c>
      <c r="W23" s="10">
        <v>0</v>
      </c>
      <c r="X23" s="11">
        <v>1</v>
      </c>
      <c r="Y23" s="10">
        <v>19</v>
      </c>
      <c r="Z23" s="11">
        <v>16</v>
      </c>
      <c r="AA23" s="30">
        <v>2</v>
      </c>
      <c r="AB23" s="30">
        <v>2</v>
      </c>
      <c r="AC23" s="33">
        <f t="shared" si="2"/>
        <v>94</v>
      </c>
      <c r="AD23" s="12">
        <f t="shared" si="3"/>
        <v>1452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pe</v>
      </c>
      <c r="C24" s="18">
        <v>594</v>
      </c>
      <c r="D24" s="10">
        <v>94</v>
      </c>
      <c r="E24" s="10">
        <v>15</v>
      </c>
      <c r="F24" s="11">
        <v>15</v>
      </c>
      <c r="G24" s="18">
        <v>27</v>
      </c>
      <c r="H24" s="11">
        <v>218</v>
      </c>
      <c r="I24" s="18">
        <v>20</v>
      </c>
      <c r="J24" s="11">
        <v>30</v>
      </c>
      <c r="K24" s="33">
        <f t="shared" si="0"/>
        <v>1013</v>
      </c>
      <c r="L24" s="10">
        <v>283</v>
      </c>
      <c r="M24" s="10">
        <v>40</v>
      </c>
      <c r="N24" s="10">
        <v>0</v>
      </c>
      <c r="O24" s="11">
        <v>0</v>
      </c>
      <c r="P24" s="10">
        <v>3</v>
      </c>
      <c r="Q24" s="11">
        <v>81</v>
      </c>
      <c r="R24" s="30">
        <v>8</v>
      </c>
      <c r="S24" s="30">
        <v>9</v>
      </c>
      <c r="T24" s="33">
        <f t="shared" si="1"/>
        <v>424</v>
      </c>
      <c r="U24" s="10">
        <v>55</v>
      </c>
      <c r="V24" s="10">
        <v>42</v>
      </c>
      <c r="W24" s="10">
        <v>0</v>
      </c>
      <c r="X24" s="11">
        <v>0</v>
      </c>
      <c r="Y24" s="10">
        <v>0</v>
      </c>
      <c r="Z24" s="11">
        <v>28</v>
      </c>
      <c r="AA24" s="30">
        <v>2</v>
      </c>
      <c r="AB24" s="30">
        <v>3</v>
      </c>
      <c r="AC24" s="33">
        <f t="shared" si="2"/>
        <v>130</v>
      </c>
      <c r="AD24" s="12">
        <f t="shared" si="3"/>
        <v>1567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la</v>
      </c>
      <c r="C25" s="18">
        <v>1465</v>
      </c>
      <c r="D25" s="10">
        <v>336</v>
      </c>
      <c r="E25" s="10">
        <v>2</v>
      </c>
      <c r="F25" s="11">
        <v>25</v>
      </c>
      <c r="G25" s="18">
        <v>14</v>
      </c>
      <c r="H25" s="11">
        <v>540</v>
      </c>
      <c r="I25" s="18">
        <v>64</v>
      </c>
      <c r="J25" s="11">
        <v>95</v>
      </c>
      <c r="K25" s="33">
        <f t="shared" si="0"/>
        <v>2541</v>
      </c>
      <c r="L25" s="10">
        <v>565</v>
      </c>
      <c r="M25" s="10">
        <v>113</v>
      </c>
      <c r="N25" s="10">
        <v>0</v>
      </c>
      <c r="O25" s="11">
        <v>0</v>
      </c>
      <c r="P25" s="10">
        <v>0</v>
      </c>
      <c r="Q25" s="11">
        <v>211</v>
      </c>
      <c r="R25" s="30">
        <v>34</v>
      </c>
      <c r="S25" s="30">
        <v>43</v>
      </c>
      <c r="T25" s="33">
        <f t="shared" si="1"/>
        <v>966</v>
      </c>
      <c r="U25" s="10">
        <v>121</v>
      </c>
      <c r="V25" s="10">
        <v>24</v>
      </c>
      <c r="W25" s="10">
        <v>0</v>
      </c>
      <c r="X25" s="11">
        <v>0</v>
      </c>
      <c r="Y25" s="10">
        <v>0</v>
      </c>
      <c r="Z25" s="11">
        <v>38</v>
      </c>
      <c r="AA25" s="30">
        <v>4</v>
      </c>
      <c r="AB25" s="30">
        <v>5</v>
      </c>
      <c r="AC25" s="33">
        <f t="shared" si="2"/>
        <v>192</v>
      </c>
      <c r="AD25" s="12">
        <f t="shared" si="3"/>
        <v>3699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su</v>
      </c>
      <c r="C26" s="18">
        <v>1506</v>
      </c>
      <c r="D26" s="10">
        <v>279</v>
      </c>
      <c r="E26" s="10">
        <v>7</v>
      </c>
      <c r="F26" s="11">
        <v>30</v>
      </c>
      <c r="G26" s="18">
        <v>13</v>
      </c>
      <c r="H26" s="11">
        <v>455</v>
      </c>
      <c r="I26" s="18">
        <v>26</v>
      </c>
      <c r="J26" s="11">
        <v>39</v>
      </c>
      <c r="K26" s="33">
        <f t="shared" si="0"/>
        <v>2355</v>
      </c>
      <c r="L26" s="10">
        <v>409</v>
      </c>
      <c r="M26" s="10">
        <v>62</v>
      </c>
      <c r="N26" s="10">
        <v>0</v>
      </c>
      <c r="O26" s="11">
        <v>3</v>
      </c>
      <c r="P26" s="10">
        <v>0</v>
      </c>
      <c r="Q26" s="11">
        <v>93</v>
      </c>
      <c r="R26" s="30">
        <v>32</v>
      </c>
      <c r="S26" s="30">
        <v>44</v>
      </c>
      <c r="T26" s="33">
        <f t="shared" si="1"/>
        <v>643</v>
      </c>
      <c r="U26" s="10">
        <v>145</v>
      </c>
      <c r="V26" s="10">
        <v>29</v>
      </c>
      <c r="W26" s="10">
        <v>0</v>
      </c>
      <c r="X26" s="11">
        <v>0</v>
      </c>
      <c r="Y26" s="10">
        <v>0</v>
      </c>
      <c r="Z26" s="11">
        <v>56</v>
      </c>
      <c r="AA26" s="30">
        <v>0</v>
      </c>
      <c r="AB26" s="30">
        <v>0</v>
      </c>
      <c r="AC26" s="33">
        <f t="shared" si="2"/>
        <v>230</v>
      </c>
      <c r="AD26" s="12">
        <f t="shared" si="3"/>
        <v>3228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ma</v>
      </c>
      <c r="C27" s="18">
        <v>394</v>
      </c>
      <c r="D27" s="10">
        <v>34</v>
      </c>
      <c r="E27" s="10">
        <v>2</v>
      </c>
      <c r="F27" s="11">
        <v>10</v>
      </c>
      <c r="G27" s="18">
        <v>41</v>
      </c>
      <c r="H27" s="11">
        <v>143</v>
      </c>
      <c r="I27" s="18">
        <v>2</v>
      </c>
      <c r="J27" s="11">
        <v>3</v>
      </c>
      <c r="K27" s="33">
        <f t="shared" si="0"/>
        <v>629</v>
      </c>
      <c r="L27" s="10">
        <v>246</v>
      </c>
      <c r="M27" s="10">
        <v>30</v>
      </c>
      <c r="N27" s="10">
        <v>0</v>
      </c>
      <c r="O27" s="11">
        <v>0</v>
      </c>
      <c r="P27" s="10">
        <v>0</v>
      </c>
      <c r="Q27" s="11">
        <v>50</v>
      </c>
      <c r="R27" s="30">
        <v>14</v>
      </c>
      <c r="S27" s="30">
        <v>18</v>
      </c>
      <c r="T27" s="33">
        <f t="shared" si="1"/>
        <v>358</v>
      </c>
      <c r="U27" s="10">
        <v>25</v>
      </c>
      <c r="V27" s="10">
        <v>6</v>
      </c>
      <c r="W27" s="10">
        <v>0</v>
      </c>
      <c r="X27" s="11">
        <v>0</v>
      </c>
      <c r="Y27" s="10">
        <v>0</v>
      </c>
      <c r="Z27" s="11">
        <v>5</v>
      </c>
      <c r="AA27" s="30">
        <v>0</v>
      </c>
      <c r="AB27" s="30">
        <v>0</v>
      </c>
      <c r="AC27" s="33">
        <f t="shared" si="2"/>
        <v>36</v>
      </c>
      <c r="AD27" s="12">
        <f t="shared" si="3"/>
        <v>1023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ti</v>
      </c>
      <c r="C28" s="18">
        <v>152</v>
      </c>
      <c r="D28" s="10">
        <v>29</v>
      </c>
      <c r="E28" s="10">
        <v>0</v>
      </c>
      <c r="F28" s="11">
        <v>5</v>
      </c>
      <c r="G28" s="18">
        <v>6</v>
      </c>
      <c r="H28" s="11">
        <v>47</v>
      </c>
      <c r="I28" s="18">
        <v>2</v>
      </c>
      <c r="J28" s="11">
        <v>3</v>
      </c>
      <c r="K28" s="33">
        <f t="shared" si="0"/>
        <v>244</v>
      </c>
      <c r="L28" s="10">
        <v>68</v>
      </c>
      <c r="M28" s="10">
        <v>8</v>
      </c>
      <c r="N28" s="10">
        <v>0</v>
      </c>
      <c r="O28" s="11">
        <v>0</v>
      </c>
      <c r="P28" s="10">
        <v>0</v>
      </c>
      <c r="Q28" s="11">
        <v>14</v>
      </c>
      <c r="R28" s="30">
        <v>8</v>
      </c>
      <c r="S28" s="30">
        <v>10</v>
      </c>
      <c r="T28" s="33">
        <f t="shared" si="1"/>
        <v>108</v>
      </c>
      <c r="U28" s="10">
        <v>2</v>
      </c>
      <c r="V28" s="10">
        <v>1</v>
      </c>
      <c r="W28" s="10">
        <v>0</v>
      </c>
      <c r="X28" s="11">
        <v>0</v>
      </c>
      <c r="Y28" s="10">
        <v>3</v>
      </c>
      <c r="Z28" s="11">
        <v>7</v>
      </c>
      <c r="AA28" s="30">
        <v>0</v>
      </c>
      <c r="AB28" s="30">
        <v>0</v>
      </c>
      <c r="AC28" s="33">
        <f t="shared" si="2"/>
        <v>13</v>
      </c>
      <c r="AD28" s="12">
        <f t="shared" si="3"/>
        <v>365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ke</v>
      </c>
      <c r="C29" s="18">
        <v>199</v>
      </c>
      <c r="D29" s="10">
        <v>22</v>
      </c>
      <c r="E29" s="10">
        <v>0</v>
      </c>
      <c r="F29" s="11">
        <v>6</v>
      </c>
      <c r="G29" s="18">
        <v>29</v>
      </c>
      <c r="H29" s="11">
        <v>59</v>
      </c>
      <c r="I29" s="18">
        <v>2</v>
      </c>
      <c r="J29" s="11">
        <v>3</v>
      </c>
      <c r="K29" s="33">
        <f t="shared" si="0"/>
        <v>320</v>
      </c>
      <c r="L29" s="10">
        <v>106</v>
      </c>
      <c r="M29" s="10">
        <v>12</v>
      </c>
      <c r="N29" s="10">
        <v>0</v>
      </c>
      <c r="O29" s="11">
        <v>0</v>
      </c>
      <c r="P29" s="10">
        <v>4</v>
      </c>
      <c r="Q29" s="11">
        <v>79</v>
      </c>
      <c r="R29" s="30">
        <v>8</v>
      </c>
      <c r="S29" s="30">
        <v>11</v>
      </c>
      <c r="T29" s="33">
        <f t="shared" si="1"/>
        <v>220</v>
      </c>
      <c r="U29" s="10">
        <v>2</v>
      </c>
      <c r="V29" s="10">
        <v>1</v>
      </c>
      <c r="W29" s="10">
        <v>0</v>
      </c>
      <c r="X29" s="11">
        <v>0</v>
      </c>
      <c r="Y29" s="10">
        <v>3</v>
      </c>
      <c r="Z29" s="11">
        <v>75</v>
      </c>
      <c r="AA29" s="30">
        <v>2</v>
      </c>
      <c r="AB29" s="30">
        <v>2</v>
      </c>
      <c r="AC29" s="33">
        <f t="shared" si="2"/>
        <v>85</v>
      </c>
      <c r="AD29" s="12">
        <f t="shared" si="3"/>
        <v>625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to</v>
      </c>
      <c r="C30" s="18">
        <v>273</v>
      </c>
      <c r="D30" s="10">
        <v>22</v>
      </c>
      <c r="E30" s="10">
        <v>3</v>
      </c>
      <c r="F30" s="11">
        <v>10</v>
      </c>
      <c r="G30" s="18">
        <v>19</v>
      </c>
      <c r="H30" s="11">
        <v>96</v>
      </c>
      <c r="I30" s="18">
        <v>0</v>
      </c>
      <c r="J30" s="11">
        <v>0</v>
      </c>
      <c r="K30" s="33">
        <f t="shared" si="0"/>
        <v>423</v>
      </c>
      <c r="L30" s="10">
        <v>186</v>
      </c>
      <c r="M30" s="10">
        <v>21</v>
      </c>
      <c r="N30" s="10">
        <v>0</v>
      </c>
      <c r="O30" s="11">
        <v>0</v>
      </c>
      <c r="P30" s="10">
        <v>0</v>
      </c>
      <c r="Q30" s="11">
        <v>30</v>
      </c>
      <c r="R30" s="30">
        <v>14</v>
      </c>
      <c r="S30" s="30">
        <v>19</v>
      </c>
      <c r="T30" s="33">
        <f t="shared" si="1"/>
        <v>270</v>
      </c>
      <c r="U30" s="10">
        <v>14</v>
      </c>
      <c r="V30" s="10">
        <v>0</v>
      </c>
      <c r="W30" s="10">
        <v>0</v>
      </c>
      <c r="X30" s="11">
        <v>0</v>
      </c>
      <c r="Y30" s="10">
        <v>0</v>
      </c>
      <c r="Z30" s="11">
        <v>5</v>
      </c>
      <c r="AA30" s="30">
        <v>0</v>
      </c>
      <c r="AB30" s="30">
        <v>0</v>
      </c>
      <c r="AC30" s="33">
        <f t="shared" si="2"/>
        <v>19</v>
      </c>
      <c r="AD30" s="12">
        <f t="shared" si="3"/>
        <v>712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pe</v>
      </c>
      <c r="C31" s="18">
        <v>319</v>
      </c>
      <c r="D31" s="10">
        <v>36</v>
      </c>
      <c r="E31" s="10">
        <v>0</v>
      </c>
      <c r="F31" s="11">
        <v>10</v>
      </c>
      <c r="G31" s="18">
        <v>12</v>
      </c>
      <c r="H31" s="11">
        <v>92</v>
      </c>
      <c r="I31" s="18">
        <v>2</v>
      </c>
      <c r="J31" s="11">
        <v>3</v>
      </c>
      <c r="K31" s="33">
        <f t="shared" si="0"/>
        <v>474</v>
      </c>
      <c r="L31" s="10">
        <v>158</v>
      </c>
      <c r="M31" s="10">
        <v>14</v>
      </c>
      <c r="N31" s="10">
        <v>0</v>
      </c>
      <c r="O31" s="11">
        <v>0</v>
      </c>
      <c r="P31" s="10">
        <v>4</v>
      </c>
      <c r="Q31" s="11">
        <v>40</v>
      </c>
      <c r="R31" s="30">
        <v>2</v>
      </c>
      <c r="S31" s="30">
        <v>2</v>
      </c>
      <c r="T31" s="33">
        <f t="shared" si="1"/>
        <v>220</v>
      </c>
      <c r="U31" s="10">
        <v>27</v>
      </c>
      <c r="V31" s="10">
        <v>5</v>
      </c>
      <c r="W31" s="10">
        <v>0</v>
      </c>
      <c r="X31" s="11">
        <v>0</v>
      </c>
      <c r="Y31" s="10">
        <v>3</v>
      </c>
      <c r="Z31" s="11">
        <v>5</v>
      </c>
      <c r="AA31" s="30">
        <v>0</v>
      </c>
      <c r="AB31" s="30">
        <v>0</v>
      </c>
      <c r="AC31" s="33">
        <f t="shared" si="2"/>
        <v>40</v>
      </c>
      <c r="AD31" s="12">
        <f t="shared" si="3"/>
        <v>734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la</v>
      </c>
      <c r="C32" s="18">
        <v>808</v>
      </c>
      <c r="D32" s="10">
        <v>199</v>
      </c>
      <c r="E32" s="10">
        <v>1</v>
      </c>
      <c r="F32" s="11">
        <v>18</v>
      </c>
      <c r="G32" s="18">
        <v>14</v>
      </c>
      <c r="H32" s="11">
        <v>267</v>
      </c>
      <c r="I32" s="18">
        <v>24</v>
      </c>
      <c r="J32" s="11">
        <v>34</v>
      </c>
      <c r="K32" s="33">
        <f t="shared" si="0"/>
        <v>1365</v>
      </c>
      <c r="L32" s="10">
        <v>360</v>
      </c>
      <c r="M32" s="10">
        <v>64</v>
      </c>
      <c r="N32" s="10">
        <v>0</v>
      </c>
      <c r="O32" s="11">
        <v>0</v>
      </c>
      <c r="P32" s="10">
        <v>0</v>
      </c>
      <c r="Q32" s="11">
        <v>82</v>
      </c>
      <c r="R32" s="30">
        <v>32</v>
      </c>
      <c r="S32" s="30">
        <v>37</v>
      </c>
      <c r="T32" s="33">
        <f t="shared" si="1"/>
        <v>575</v>
      </c>
      <c r="U32" s="10">
        <v>68</v>
      </c>
      <c r="V32" s="10">
        <v>16</v>
      </c>
      <c r="W32" s="10">
        <v>0</v>
      </c>
      <c r="X32" s="11">
        <v>1</v>
      </c>
      <c r="Y32" s="10">
        <v>0</v>
      </c>
      <c r="Z32" s="11">
        <v>29</v>
      </c>
      <c r="AA32" s="30">
        <v>4</v>
      </c>
      <c r="AB32" s="30">
        <v>4</v>
      </c>
      <c r="AC32" s="33">
        <f t="shared" si="2"/>
        <v>122</v>
      </c>
      <c r="AD32" s="12">
        <f t="shared" si="3"/>
        <v>2062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su</v>
      </c>
      <c r="C33" s="18">
        <v>516</v>
      </c>
      <c r="D33" s="10">
        <v>97</v>
      </c>
      <c r="E33" s="10">
        <v>5</v>
      </c>
      <c r="F33" s="11">
        <v>12</v>
      </c>
      <c r="G33" s="18">
        <v>15</v>
      </c>
      <c r="H33" s="11">
        <v>147</v>
      </c>
      <c r="I33" s="18">
        <v>18</v>
      </c>
      <c r="J33" s="11">
        <v>27</v>
      </c>
      <c r="K33" s="33">
        <f t="shared" si="0"/>
        <v>837</v>
      </c>
      <c r="L33" s="10">
        <v>143</v>
      </c>
      <c r="M33" s="10">
        <v>8</v>
      </c>
      <c r="N33" s="10">
        <v>0</v>
      </c>
      <c r="O33" s="11">
        <v>0</v>
      </c>
      <c r="P33" s="10">
        <v>0</v>
      </c>
      <c r="Q33" s="11">
        <v>32</v>
      </c>
      <c r="R33" s="30">
        <v>8</v>
      </c>
      <c r="S33" s="30">
        <v>10</v>
      </c>
      <c r="T33" s="33">
        <f t="shared" si="1"/>
        <v>201</v>
      </c>
      <c r="U33" s="10">
        <v>40</v>
      </c>
      <c r="V33" s="10">
        <v>3</v>
      </c>
      <c r="W33" s="10">
        <v>0</v>
      </c>
      <c r="X33" s="11">
        <v>0</v>
      </c>
      <c r="Y33" s="10">
        <v>0</v>
      </c>
      <c r="Z33" s="11">
        <v>11</v>
      </c>
      <c r="AA33" s="30">
        <v>2</v>
      </c>
      <c r="AB33" s="30">
        <v>2</v>
      </c>
      <c r="AC33" s="33">
        <f t="shared" si="2"/>
        <v>58</v>
      </c>
      <c r="AD33" s="12">
        <f t="shared" si="3"/>
        <v>1096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ma</v>
      </c>
      <c r="C34" s="18">
        <v>202</v>
      </c>
      <c r="D34" s="10">
        <v>34</v>
      </c>
      <c r="E34" s="10">
        <v>4</v>
      </c>
      <c r="F34" s="11">
        <v>8</v>
      </c>
      <c r="G34" s="18">
        <v>10</v>
      </c>
      <c r="H34" s="11">
        <v>78</v>
      </c>
      <c r="I34" s="18">
        <v>4</v>
      </c>
      <c r="J34" s="11">
        <v>6</v>
      </c>
      <c r="K34" s="33">
        <f t="shared" si="0"/>
        <v>346</v>
      </c>
      <c r="L34" s="10">
        <v>127</v>
      </c>
      <c r="M34" s="10">
        <v>16</v>
      </c>
      <c r="N34" s="10">
        <v>0</v>
      </c>
      <c r="O34" s="11">
        <v>0</v>
      </c>
      <c r="P34" s="10">
        <v>0</v>
      </c>
      <c r="Q34" s="11">
        <v>21</v>
      </c>
      <c r="R34" s="30">
        <v>4</v>
      </c>
      <c r="S34" s="30">
        <v>5</v>
      </c>
      <c r="T34" s="33">
        <f t="shared" si="1"/>
        <v>173</v>
      </c>
      <c r="U34" s="10">
        <v>14</v>
      </c>
      <c r="V34" s="10">
        <v>1</v>
      </c>
      <c r="W34" s="10">
        <v>0</v>
      </c>
      <c r="X34" s="11">
        <v>0</v>
      </c>
      <c r="Y34" s="10">
        <v>0</v>
      </c>
      <c r="Z34" s="11">
        <v>3</v>
      </c>
      <c r="AA34" s="30">
        <v>0</v>
      </c>
      <c r="AB34" s="30">
        <v>0</v>
      </c>
      <c r="AC34" s="33">
        <f t="shared" si="2"/>
        <v>18</v>
      </c>
      <c r="AD34" s="12">
        <f t="shared" si="3"/>
        <v>537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ti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>
        <v>68</v>
      </c>
      <c r="M35" s="20">
        <v>3</v>
      </c>
      <c r="N35" s="20">
        <v>0</v>
      </c>
      <c r="O35" s="21">
        <v>0</v>
      </c>
      <c r="P35" s="20">
        <v>12</v>
      </c>
      <c r="Q35" s="21">
        <v>202</v>
      </c>
      <c r="R35" s="31">
        <v>0</v>
      </c>
      <c r="S35" s="31">
        <v>0</v>
      </c>
      <c r="T35" s="34">
        <f t="shared" si="1"/>
        <v>285</v>
      </c>
      <c r="U35" s="20">
        <v>13</v>
      </c>
      <c r="V35" s="20">
        <v>0</v>
      </c>
      <c r="W35" s="20">
        <v>0</v>
      </c>
      <c r="X35" s="21">
        <v>0</v>
      </c>
      <c r="Y35" s="20">
        <v>0</v>
      </c>
      <c r="Z35" s="21">
        <v>5</v>
      </c>
      <c r="AA35" s="31">
        <v>0</v>
      </c>
      <c r="AB35" s="31">
        <v>0</v>
      </c>
      <c r="AC35" s="34">
        <f t="shared" si="2"/>
        <v>18</v>
      </c>
      <c r="AD35" s="19">
        <f t="shared" si="3"/>
        <v>303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25883</v>
      </c>
      <c r="D36" s="83">
        <f t="shared" si="4"/>
        <v>6365</v>
      </c>
      <c r="E36" s="83">
        <f t="shared" si="4"/>
        <v>139</v>
      </c>
      <c r="F36" s="84">
        <f t="shared" si="4"/>
        <v>423</v>
      </c>
      <c r="G36" s="83">
        <f t="shared" si="4"/>
        <v>698</v>
      </c>
      <c r="H36" s="84">
        <f t="shared" si="4"/>
        <v>8791</v>
      </c>
      <c r="I36" s="83">
        <f t="shared" si="4"/>
        <v>796</v>
      </c>
      <c r="J36" s="84">
        <f t="shared" si="4"/>
        <v>1164</v>
      </c>
      <c r="K36" s="85">
        <f t="shared" si="0"/>
        <v>44259</v>
      </c>
      <c r="L36" s="83">
        <f t="shared" ref="L36:S36" si="5">SUM(L5:L35)</f>
        <v>12661</v>
      </c>
      <c r="M36" s="83">
        <f t="shared" si="5"/>
        <v>2846</v>
      </c>
      <c r="N36" s="83">
        <f t="shared" si="5"/>
        <v>0</v>
      </c>
      <c r="O36" s="84">
        <f t="shared" si="5"/>
        <v>10</v>
      </c>
      <c r="P36" s="83">
        <f t="shared" si="5"/>
        <v>23</v>
      </c>
      <c r="Q36" s="84">
        <f t="shared" si="5"/>
        <v>3295</v>
      </c>
      <c r="R36" s="86">
        <f t="shared" si="5"/>
        <v>1078</v>
      </c>
      <c r="S36" s="86">
        <f t="shared" si="5"/>
        <v>1389</v>
      </c>
      <c r="T36" s="85">
        <f t="shared" si="1"/>
        <v>21302</v>
      </c>
      <c r="U36" s="83">
        <f t="shared" ref="U36:AB36" si="6">SUM(U5:U35)</f>
        <v>2715</v>
      </c>
      <c r="V36" s="83">
        <f t="shared" si="6"/>
        <v>724</v>
      </c>
      <c r="W36" s="83">
        <f t="shared" si="6"/>
        <v>1</v>
      </c>
      <c r="X36" s="84">
        <f t="shared" si="6"/>
        <v>11</v>
      </c>
      <c r="Y36" s="83">
        <f t="shared" si="6"/>
        <v>64</v>
      </c>
      <c r="Z36" s="84">
        <f t="shared" si="6"/>
        <v>1072</v>
      </c>
      <c r="AA36" s="86">
        <f t="shared" si="6"/>
        <v>200</v>
      </c>
      <c r="AB36" s="86">
        <f t="shared" si="6"/>
        <v>254</v>
      </c>
      <c r="AC36" s="85">
        <f t="shared" si="2"/>
        <v>5041</v>
      </c>
      <c r="AD36" s="87">
        <f t="shared" si="3"/>
        <v>70602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70602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7 €, lapset 4 €, kimppalippu 20 €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AD36-Edellisvuosi!I7</f>
        <v>-14974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13 €, lapset 7 €, kimppalippu 40 €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</f>
        <v>385164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30 €, lapset 14 €, perhekortti 50 €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</f>
        <v>-102626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48</vt:i4>
      </vt:variant>
      <vt:variant>
        <vt:lpstr>Nimetyt alueet</vt:lpstr>
      </vt:variant>
      <vt:variant>
        <vt:i4>73</vt:i4>
      </vt:variant>
    </vt:vector>
  </HeadingPairs>
  <TitlesOfParts>
    <vt:vector size="121" baseType="lpstr">
      <vt:lpstr>Ohje</vt:lpstr>
      <vt:lpstr>N1</vt:lpstr>
      <vt:lpstr>N2</vt:lpstr>
      <vt:lpstr>N3</vt:lpstr>
      <vt:lpstr>N4</vt:lpstr>
      <vt:lpstr>N5</vt:lpstr>
      <vt:lpstr>N6</vt:lpstr>
      <vt:lpstr>N7</vt:lpstr>
      <vt:lpstr>N8</vt:lpstr>
      <vt:lpstr>N9</vt:lpstr>
      <vt:lpstr>N10</vt:lpstr>
      <vt:lpstr>N11</vt:lpstr>
      <vt:lpstr>N12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Yht1</vt:lpstr>
      <vt:lpstr>Yht2</vt:lpstr>
      <vt:lpstr>Yht3</vt:lpstr>
      <vt:lpstr>Yht4</vt:lpstr>
      <vt:lpstr>Yht5</vt:lpstr>
      <vt:lpstr>Yht6</vt:lpstr>
      <vt:lpstr>Yht7</vt:lpstr>
      <vt:lpstr>Yht8</vt:lpstr>
      <vt:lpstr>Yht9</vt:lpstr>
      <vt:lpstr>Yht10</vt:lpstr>
      <vt:lpstr>Yht11</vt:lpstr>
      <vt:lpstr>Yht12</vt:lpstr>
      <vt:lpstr>Kalenteri</vt:lpstr>
      <vt:lpstr>Kalent_pohja_norm</vt:lpstr>
      <vt:lpstr>Kalent_pohja_kark</vt:lpstr>
      <vt:lpstr>Edellisvuosi</vt:lpstr>
      <vt:lpstr>Yhteenveto</vt:lpstr>
      <vt:lpstr>Graf.1</vt:lpstr>
      <vt:lpstr>Graf.2</vt:lpstr>
      <vt:lpstr>Graf. 3</vt:lpstr>
      <vt:lpstr>Graf. 4</vt:lpstr>
      <vt:lpstr>Graf.5</vt:lpstr>
      <vt:lpstr>Graf.6</vt:lpstr>
      <vt:lpstr>'K1'!_PT1</vt:lpstr>
      <vt:lpstr>'K10'!_PT1</vt:lpstr>
      <vt:lpstr>'K11'!_PT1</vt:lpstr>
      <vt:lpstr>'K12'!_PT1</vt:lpstr>
      <vt:lpstr>'K2'!_PT1</vt:lpstr>
      <vt:lpstr>'K3'!_PT1</vt:lpstr>
      <vt:lpstr>'K4'!_PT1</vt:lpstr>
      <vt:lpstr>'K5'!_PT1</vt:lpstr>
      <vt:lpstr>'K6'!_PT1</vt:lpstr>
      <vt:lpstr>'K7'!_PT1</vt:lpstr>
      <vt:lpstr>'K8'!_PT1</vt:lpstr>
      <vt:lpstr>'K9'!_PT1</vt:lpstr>
      <vt:lpstr>'N10'!_PT1</vt:lpstr>
      <vt:lpstr>'N11'!_PT1</vt:lpstr>
      <vt:lpstr>'N12'!_PT1</vt:lpstr>
      <vt:lpstr>'N2'!_PT1</vt:lpstr>
      <vt:lpstr>'N3'!_PT1</vt:lpstr>
      <vt:lpstr>'N4'!_PT1</vt:lpstr>
      <vt:lpstr>'N5'!_PT1</vt:lpstr>
      <vt:lpstr>'N6'!_PT1</vt:lpstr>
      <vt:lpstr>'N7'!_PT1</vt:lpstr>
      <vt:lpstr>'N8'!_PT1</vt:lpstr>
      <vt:lpstr>'N9'!_PT1</vt:lpstr>
      <vt:lpstr>Yht1!_PT1</vt:lpstr>
      <vt:lpstr>Yht10!_PT1</vt:lpstr>
      <vt:lpstr>Yht11!_PT1</vt:lpstr>
      <vt:lpstr>Yht12!_PT1</vt:lpstr>
      <vt:lpstr>Yht2!_PT1</vt:lpstr>
      <vt:lpstr>Yht3!_PT1</vt:lpstr>
      <vt:lpstr>Yht4!_PT1</vt:lpstr>
      <vt:lpstr>Yht5!_PT1</vt:lpstr>
      <vt:lpstr>Yht6!_PT1</vt:lpstr>
      <vt:lpstr>Yht7!_PT1</vt:lpstr>
      <vt:lpstr>Yht8!_PT1</vt:lpstr>
      <vt:lpstr>Yht9!_PT1</vt:lpstr>
      <vt:lpstr>_PT1</vt:lpstr>
      <vt:lpstr>Graf.5!Tulostusalue</vt:lpstr>
      <vt:lpstr>'K1'!Tulostusalue</vt:lpstr>
      <vt:lpstr>'K10'!Tulostusalue</vt:lpstr>
      <vt:lpstr>'K11'!Tulostusalue</vt:lpstr>
      <vt:lpstr>'K12'!Tulostusalue</vt:lpstr>
      <vt:lpstr>'K2'!Tulostusalue</vt:lpstr>
      <vt:lpstr>'K3'!Tulostusalue</vt:lpstr>
      <vt:lpstr>'K4'!Tulostusalue</vt:lpstr>
      <vt:lpstr>'K5'!Tulostusalue</vt:lpstr>
      <vt:lpstr>'K6'!Tulostusalue</vt:lpstr>
      <vt:lpstr>'K7'!Tulostusalue</vt:lpstr>
      <vt:lpstr>'K8'!Tulostusalue</vt:lpstr>
      <vt:lpstr>'K9'!Tulostusalue</vt:lpstr>
      <vt:lpstr>'N1'!Tulostusalue</vt:lpstr>
      <vt:lpstr>'N10'!Tulostusalue</vt:lpstr>
      <vt:lpstr>'N11'!Tulostusalue</vt:lpstr>
      <vt:lpstr>'N12'!Tulostusalue</vt:lpstr>
      <vt:lpstr>'N2'!Tulostusalue</vt:lpstr>
      <vt:lpstr>'N3'!Tulostusalue</vt:lpstr>
      <vt:lpstr>'N4'!Tulostusalue</vt:lpstr>
      <vt:lpstr>'N5'!Tulostusalue</vt:lpstr>
      <vt:lpstr>'N6'!Tulostusalue</vt:lpstr>
      <vt:lpstr>'N7'!Tulostusalue</vt:lpstr>
      <vt:lpstr>'N8'!Tulostusalue</vt:lpstr>
      <vt:lpstr>'N9'!Tulostusalue</vt:lpstr>
      <vt:lpstr>Yht1!Tulostusalue</vt:lpstr>
      <vt:lpstr>Yht10!Tulostusalue</vt:lpstr>
      <vt:lpstr>Yht11!Tulostusalue</vt:lpstr>
      <vt:lpstr>Yht12!Tulostusalue</vt:lpstr>
      <vt:lpstr>Yht2!Tulostusalue</vt:lpstr>
      <vt:lpstr>Yht3!Tulostusalue</vt:lpstr>
      <vt:lpstr>Yht4!Tulostusalue</vt:lpstr>
      <vt:lpstr>Yht5!Tulostusalue</vt:lpstr>
      <vt:lpstr>Yht6!Tulostusalue</vt:lpstr>
      <vt:lpstr>Yht7!Tulostusalue</vt:lpstr>
      <vt:lpstr>Yht8!Tulostusalue</vt:lpstr>
      <vt:lpstr>Yht9!Tulostusalue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Kävijätilasto</dc:title>
  <dc:subject>Vuosi 2005</dc:subject>
  <dc:creator>Ilari Sten</dc:creator>
  <dc:description>Käytetään tyhjänä pohjana seuraavan vuoden kävijätilastoa varten</dc:description>
  <cp:lastModifiedBy>Ilari Sten</cp:lastModifiedBy>
  <cp:lastPrinted>2010-12-02T07:37:03Z</cp:lastPrinted>
  <dcterms:created xsi:type="dcterms:W3CDTF">2000-02-04T11:08:06Z</dcterms:created>
  <dcterms:modified xsi:type="dcterms:W3CDTF">2016-02-05T10:38:56Z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uokkaaja">
    <vt:lpwstr>Ilari Sten</vt:lpwstr>
  </property>
</Properties>
</file>