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jonit\Downloads\"/>
    </mc:Choice>
  </mc:AlternateContent>
  <xr:revisionPtr revIDLastSave="0" documentId="8_{3208C819-529D-4A9D-B8F5-2604380DF8E6}" xr6:coauthVersionLast="47" xr6:coauthVersionMax="47" xr10:uidLastSave="{00000000-0000-0000-0000-000000000000}"/>
  <workbookProtection lockStructure="1"/>
  <bookViews>
    <workbookView xWindow="-110" yWindow="-110" windowWidth="19420" windowHeight="10420" xr2:uid="{00000000-000D-0000-FFFF-FFFF00000000}"/>
  </bookViews>
  <sheets>
    <sheet name="Ruokailumaksut" sheetId="1" r:id="rId1"/>
    <sheet name="Pystydiagrammi" sheetId="12" r:id="rId2"/>
    <sheet name="Vaakadiagrammi" sheetId="13" r:id="rId3"/>
    <sheet name="hinnasto" sheetId="8" r:id="rId4"/>
    <sheet name="Ohjeet" sheetId="9" r:id="rId5"/>
  </sheets>
  <definedNames>
    <definedName name="_xlnm._FilterDatabase" localSheetId="0" hidden="1">Ruokailumaksut!$A$2:$A$9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B9" i="1"/>
  <c r="H6" i="1"/>
  <c r="H7" i="1"/>
  <c r="G6" i="1"/>
  <c r="G7" i="1"/>
  <c r="F6" i="1"/>
  <c r="F7" i="1"/>
  <c r="E5" i="1"/>
  <c r="E6" i="1"/>
  <c r="E7" i="1"/>
  <c r="E4" i="1"/>
  <c r="C5" i="1"/>
  <c r="C6" i="1"/>
  <c r="C7" i="1"/>
  <c r="C4" i="1"/>
  <c r="F4" i="1" s="1"/>
  <c r="G4" i="1" s="1"/>
  <c r="H4" i="1" s="1"/>
  <c r="C9" i="1" l="1"/>
  <c r="F5" i="1"/>
  <c r="F9" i="1" l="1"/>
  <c r="G5" i="1"/>
  <c r="G9" i="1" l="1"/>
  <c r="H5" i="1"/>
  <c r="H9" i="1" s="1"/>
</calcChain>
</file>

<file path=xl/sharedStrings.xml><?xml version="1.0" encoding="utf-8"?>
<sst xmlns="http://schemas.openxmlformats.org/spreadsheetml/2006/main" count="36" uniqueCount="28">
  <si>
    <t>Yksikköhinnat</t>
  </si>
  <si>
    <t>Lounas</t>
  </si>
  <si>
    <t>Kevyt lounas</t>
  </si>
  <si>
    <t>Nimi</t>
  </si>
  <si>
    <t>Kpl</t>
  </si>
  <si>
    <t>€</t>
  </si>
  <si>
    <t>Saari Kari</t>
  </si>
  <si>
    <t>Aalto Anne</t>
  </si>
  <si>
    <t>Mäki Matti</t>
  </si>
  <si>
    <t>Niemi Tuula</t>
  </si>
  <si>
    <t>Yhteensä</t>
  </si>
  <si>
    <t>Alennus</t>
  </si>
  <si>
    <t>Maksettava</t>
  </si>
  <si>
    <t>Alennusprosentti</t>
  </si>
  <si>
    <t xml:space="preserve">Alennusraja </t>
  </si>
  <si>
    <t>Tee Ruokailumaksut-arkille tarvittavat kaavat ja funktiot.</t>
  </si>
  <si>
    <t>Yksikköhinnat yms on valmiina hinnasto-arkilla.</t>
  </si>
  <si>
    <t>Taulukon tulee päivittyä mikäli yksikköhintoja tai lukumääriä muutetaan.</t>
  </si>
  <si>
    <t>Tee kaavat vain ensimmäiselle riville siten, että voit kopioida ne muille riveille.</t>
  </si>
  <si>
    <t>Alennusta annetaan tietty prosenttiosuus (hinnasto-arkilla) mikäli henkilön ostokset yhteensä on &gt;= annettu raja (hinnasto-arkilla).</t>
  </si>
  <si>
    <t>Maksettavaksi jää yhteensä-alennus.</t>
  </si>
  <si>
    <t>Tee maksettava-sarakkeesta piirakka kuten mallissa.</t>
  </si>
  <si>
    <t>Tee kaksi muuta graafista esitystä erillisille kaavioarkeille kuten mallissa.</t>
  </si>
  <si>
    <t>Suojaa työkirjan rakenne (ilman salasanaa).</t>
  </si>
  <si>
    <t>Huomaathan, että taulukko on lajiteltu nimien mukaan aakkosjärjestykseen.</t>
  </si>
  <si>
    <t>Muotoile solut kuten mallissa.</t>
  </si>
  <si>
    <t>Määritä tulostusasetukset kuten mallissa. (Huom! Laskenta-arkin nimi, päiväys ja tiedoston nimi on kenttiä ja siten ratkaisussasi erilaisia.)</t>
  </si>
  <si>
    <t>Suojaa (ilman salasanaa) Ruokailumaksut-taulukko lopuksi siten, että vain kappalemääriä ja yksikköhintoja (hinnasto-arkilta) pystytään muuttamaan.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</si>
</sst>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6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6" fontId="0" fillId="0" borderId="1" xfId="0" applyNumberFormat="1" applyBorder="1" applyProtection="1">
      <protection locked="0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Maksettava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Ruokailumaksut!$H$2:$H$3</c:f>
              <c:strCache>
                <c:ptCount val="2"/>
                <c:pt idx="0">
                  <c:v>Maksettava</c:v>
                </c:pt>
                <c:pt idx="1">
                  <c:v>€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explosion val="31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4-4C9C-BD00-A7B572B143E9}"/>
              </c:ext>
            </c:extLst>
          </c:dPt>
          <c:dLbls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4-4C9C-BD00-A7B572B14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Ruokailumaksut!$A$4:$A$7</c:f>
              <c:strCache>
                <c:ptCount val="4"/>
                <c:pt idx="0">
                  <c:v>Aalto Anne</c:v>
                </c:pt>
                <c:pt idx="1">
                  <c:v>Mäki Matti</c:v>
                </c:pt>
                <c:pt idx="2">
                  <c:v>Niemi Tuula</c:v>
                </c:pt>
                <c:pt idx="3">
                  <c:v>Saari Kari</c:v>
                </c:pt>
              </c:strCache>
            </c:strRef>
          </c:cat>
          <c:val>
            <c:numRef>
              <c:f>Ruokailumaksut!$H$4:$H$7</c:f>
              <c:numCache>
                <c:formatCode>#\ ##0.00\ "€"</c:formatCode>
                <c:ptCount val="4"/>
                <c:pt idx="0">
                  <c:v>53</c:v>
                </c:pt>
                <c:pt idx="1">
                  <c:v>78.849999999999994</c:v>
                </c:pt>
                <c:pt idx="2">
                  <c:v>104.97499999999999</c:v>
                </c:pt>
                <c:pt idx="3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4-4C9C-BD00-A7B572B143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Ostolukumäärät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4.7962248840955908E-2"/>
          <c:y val="0.27394054865197526"/>
          <c:w val="0.93002674565629273"/>
          <c:h val="0.57232696555328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Ruokailumaksut!$A$4</c:f>
              <c:strCache>
                <c:ptCount val="1"/>
                <c:pt idx="0">
                  <c:v>Aalto Anne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(Ruokailumaksut!$B$2:$E$2,Ruokailumaksut!$A$4:$B$7,Ruokailumaksut!$D$4:$D$7)</c:f>
              <c:multiLvlStrCache>
                <c:ptCount val="2"/>
                <c:lvl>
                  <c:pt idx="0">
                    <c:v>Lounas</c:v>
                  </c:pt>
                  <c:pt idx="1">
                    <c:v>Kevyt lounas</c:v>
                  </c:pt>
                </c:lvl>
                <c:lvl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Ruokailumaksut!$B$4:$H$4</c15:sqref>
                  </c15:fullRef>
                </c:ext>
              </c:extLst>
              <c:f>(Ruokailumaksut!$B$4,Ruokailumaksut!$D$4)</c:f>
              <c:numCache>
                <c:formatCode>#\ ##0.00\ "€"</c:formatCode>
                <c:ptCount val="2"/>
                <c:pt idx="0" formatCode="General">
                  <c:v>8</c:v>
                </c:pt>
                <c:pt idx="1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5F9-879E-9614106391F7}"/>
            </c:ext>
          </c:extLst>
        </c:ser>
        <c:ser>
          <c:idx val="1"/>
          <c:order val="1"/>
          <c:tx>
            <c:strRef>
              <c:f>Ruokailumaksut!$A$5</c:f>
              <c:strCache>
                <c:ptCount val="1"/>
                <c:pt idx="0">
                  <c:v>Mäki Matti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(Ruokailumaksut!$B$2:$E$2,Ruokailumaksut!$A$4:$B$7,Ruokailumaksut!$D$4:$D$7)</c:f>
              <c:multiLvlStrCache>
                <c:ptCount val="2"/>
                <c:lvl>
                  <c:pt idx="0">
                    <c:v>Lounas</c:v>
                  </c:pt>
                  <c:pt idx="1">
                    <c:v>Kevyt lounas</c:v>
                  </c:pt>
                </c:lvl>
                <c:lvl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Ruokailumaksut!$B$5:$H$5</c15:sqref>
                  </c15:fullRef>
                </c:ext>
              </c:extLst>
              <c:f>(Ruokailumaksut!$B$5,Ruokailumaksut!$D$5)</c:f>
              <c:numCache>
                <c:formatCode>#\ ##0.00\ "€"</c:formatCode>
                <c:ptCount val="2"/>
                <c:pt idx="0" formatCode="General">
                  <c:v>18</c:v>
                </c:pt>
                <c:pt idx="1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5F9-879E-9614106391F7}"/>
            </c:ext>
          </c:extLst>
        </c:ser>
        <c:ser>
          <c:idx val="2"/>
          <c:order val="2"/>
          <c:tx>
            <c:strRef>
              <c:f>Ruokailumaksut!$A$6</c:f>
              <c:strCache>
                <c:ptCount val="1"/>
                <c:pt idx="0">
                  <c:v>Niemi Tuula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(Ruokailumaksut!$B$2:$E$2,Ruokailumaksut!$A$4:$B$7,Ruokailumaksut!$D$4:$D$7)</c:f>
              <c:multiLvlStrCache>
                <c:ptCount val="2"/>
                <c:lvl>
                  <c:pt idx="0">
                    <c:v>Lounas</c:v>
                  </c:pt>
                  <c:pt idx="1">
                    <c:v>Kevyt lounas</c:v>
                  </c:pt>
                </c:lvl>
                <c:lvl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Ruokailumaksut!$B$6:$H$6</c15:sqref>
                  </c15:fullRef>
                </c:ext>
              </c:extLst>
              <c:f>(Ruokailumaksut!$B$6,Ruokailumaksut!$D$6)</c:f>
              <c:numCache>
                <c:formatCode>#\ ##0.00\ "€"</c:formatCode>
                <c:ptCount val="2"/>
                <c:pt idx="0" formatCode="General">
                  <c:v>28</c:v>
                </c:pt>
                <c:pt idx="1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E-45F9-879E-9614106391F7}"/>
            </c:ext>
          </c:extLst>
        </c:ser>
        <c:ser>
          <c:idx val="3"/>
          <c:order val="3"/>
          <c:tx>
            <c:strRef>
              <c:f>Ruokailumaksut!$A$7</c:f>
              <c:strCache>
                <c:ptCount val="1"/>
                <c:pt idx="0">
                  <c:v>Saari Kari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(Ruokailumaksut!$B$2:$E$2,Ruokailumaksut!$A$4:$B$7,Ruokailumaksut!$D$4:$D$7)</c:f>
              <c:multiLvlStrCache>
                <c:ptCount val="2"/>
                <c:lvl>
                  <c:pt idx="0">
                    <c:v>Lounas</c:v>
                  </c:pt>
                  <c:pt idx="1">
                    <c:v>Kevyt lounas</c:v>
                  </c:pt>
                </c:lvl>
                <c:lvl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Ruokailumaksut!$B$7:$H$7</c15:sqref>
                  </c15:fullRef>
                </c:ext>
              </c:extLst>
              <c:f>(Ruokailumaksut!$B$7,Ruokailumaksut!$D$7)</c:f>
              <c:numCache>
                <c:formatCode>#\ ##0.00\ "€"</c:formatCode>
                <c:ptCount val="2"/>
                <c:pt idx="0" formatCode="General">
                  <c:v>10</c:v>
                </c:pt>
                <c:pt idx="1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E-45F9-879E-96141063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3782959"/>
        <c:axId val="61378670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Ruokailumaksut!$A$8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(Ruokailumaksut!$B$2:$E$2,Ruokailumaksut!$A$4:$B$7,Ruokailumaksut!$D$4:$D$7)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Lounas</c:v>
                        </c:pt>
                        <c:pt idx="1">
                          <c:v>Kevyt lounas</c:v>
                        </c:pt>
                      </c:lvl>
                      <c:lvl/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Ruokailumaksut!$B$8:$H$8</c15:sqref>
                        </c15:fullRef>
                        <c15:formulaRef>
                          <c15:sqref>(Ruokailumaksut!$B$8,Ruokailumaksut!$D$8)</c15:sqref>
                        </c15:formulaRef>
                      </c:ext>
                    </c:extLst>
                    <c:numCache>
                      <c:formatCode>#\ ##0.00\ "€"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83E-45F9-879E-9614106391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Ruokailumaksut!$A$9</c15:sqref>
                        </c15:formulaRef>
                      </c:ext>
                    </c:extLst>
                    <c:strCache>
                      <c:ptCount val="1"/>
                      <c:pt idx="0">
                        <c:v>Yhteensä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(Ruokailumaksut!$B$2:$E$2,Ruokailumaksut!$A$4:$B$7,Ruokailumaksut!$D$4:$D$7)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Lounas</c:v>
                        </c:pt>
                        <c:pt idx="1">
                          <c:v>Kevyt lounas</c:v>
                        </c:pt>
                      </c:lvl>
                      <c:lvl/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Ruokailumaksut!$B$9:$H$9</c15:sqref>
                        </c15:fullRef>
                        <c15:formulaRef>
                          <c15:sqref>(Ruokailumaksut!$B$9,Ruokailumaksut!$D$9)</c15:sqref>
                        </c15:formulaRef>
                      </c:ext>
                    </c:extLst>
                    <c:numCache>
                      <c:formatCode>#\ ##0.00\ "€"</c:formatCode>
                      <c:ptCount val="2"/>
                      <c:pt idx="0" formatCode="General">
                        <c:v>64</c:v>
                      </c:pt>
                      <c:pt idx="1" formatCode="General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83E-45F9-879E-9614106391F7}"/>
                  </c:ext>
                </c:extLst>
              </c15:ser>
            </c15:filteredBarSeries>
          </c:ext>
        </c:extLst>
      </c:barChart>
      <c:catAx>
        <c:axId val="6137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13786703"/>
        <c:crosses val="autoZero"/>
        <c:auto val="1"/>
        <c:lblAlgn val="ctr"/>
        <c:lblOffset val="100"/>
        <c:tickMarkSkip val="1"/>
        <c:noMultiLvlLbl val="0"/>
      </c:catAx>
      <c:valAx>
        <c:axId val="6137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137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Alennuksen</a:t>
            </a:r>
            <a:r>
              <a:rPr lang="fi-FI" baseline="0"/>
              <a:t> määrä laskusta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Ruokailumaksut!$H$2:$H$3</c:f>
              <c:strCache>
                <c:ptCount val="2"/>
                <c:pt idx="0">
                  <c:v>Maksettava</c:v>
                </c:pt>
                <c:pt idx="1">
                  <c:v>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Ruokailumaksut!$A$4:$A$7</c:f>
              <c:strCache>
                <c:ptCount val="4"/>
                <c:pt idx="0">
                  <c:v>Aalto Anne</c:v>
                </c:pt>
                <c:pt idx="1">
                  <c:v>Mäki Matti</c:v>
                </c:pt>
                <c:pt idx="2">
                  <c:v>Niemi Tuula</c:v>
                </c:pt>
                <c:pt idx="3">
                  <c:v>Saari Kari</c:v>
                </c:pt>
              </c:strCache>
            </c:strRef>
          </c:cat>
          <c:val>
            <c:numRef>
              <c:f>Ruokailumaksut!$H$4:$H$7</c:f>
              <c:numCache>
                <c:formatCode>#\ ##0.00\ "€"</c:formatCode>
                <c:ptCount val="4"/>
                <c:pt idx="0">
                  <c:v>53</c:v>
                </c:pt>
                <c:pt idx="1">
                  <c:v>78.849999999999994</c:v>
                </c:pt>
                <c:pt idx="2">
                  <c:v>104.97499999999999</c:v>
                </c:pt>
                <c:pt idx="3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D-440A-A4DB-48156B8C08FC}"/>
            </c:ext>
          </c:extLst>
        </c:ser>
        <c:ser>
          <c:idx val="0"/>
          <c:order val="1"/>
          <c:tx>
            <c:strRef>
              <c:f>Ruokailumaksut!$G$2:$G$3</c:f>
              <c:strCache>
                <c:ptCount val="2"/>
                <c:pt idx="0">
                  <c:v>Alennus</c:v>
                </c:pt>
                <c:pt idx="1">
                  <c:v>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Ruokailumaksut!$A$4:$A$7</c:f>
              <c:strCache>
                <c:ptCount val="4"/>
                <c:pt idx="0">
                  <c:v>Aalto Anne</c:v>
                </c:pt>
                <c:pt idx="1">
                  <c:v>Mäki Matti</c:v>
                </c:pt>
                <c:pt idx="2">
                  <c:v>Niemi Tuula</c:v>
                </c:pt>
                <c:pt idx="3">
                  <c:v>Saari Kari</c:v>
                </c:pt>
              </c:strCache>
            </c:strRef>
          </c:cat>
          <c:val>
            <c:numRef>
              <c:f>Ruokailumaksut!$G$4:$G$7</c:f>
              <c:numCache>
                <c:formatCode>#\ ##0.00\ "€"</c:formatCode>
                <c:ptCount val="4"/>
                <c:pt idx="0">
                  <c:v>0</c:v>
                </c:pt>
                <c:pt idx="1">
                  <c:v>4.1500000000000004</c:v>
                </c:pt>
                <c:pt idx="2">
                  <c:v>5.5250000000000004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D-440A-A4DB-48156B8C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316111"/>
        <c:axId val="854313199"/>
      </c:barChart>
      <c:catAx>
        <c:axId val="854316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4313199"/>
        <c:crosses val="autoZero"/>
        <c:auto val="1"/>
        <c:lblAlgn val="ctr"/>
        <c:lblOffset val="100"/>
        <c:noMultiLvlLbl val="0"/>
      </c:catAx>
      <c:valAx>
        <c:axId val="8543131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431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463549</xdr:colOff>
      <xdr:row>9</xdr:row>
      <xdr:rowOff>114300</xdr:rowOff>
    </xdr:from>
    <xdr:to>
      <xdr:col>6</xdr:col>
      <xdr:colOff>73024</xdr:colOff>
      <xdr:row>25</xdr:row>
      <xdr:rowOff>12700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1D0E0E1-95C4-4BBF-8FCA-7AB7A1B2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9</xdr:col>
      <xdr:colOff>139699</xdr:colOff>
      <xdr:row>20</xdr:row>
      <xdr:rowOff>133350</xdr:rowOff>
    </xdr:to>
    <xdr:graphicFrame macro="">
      <xdr:nvGraphicFramePr>
        <xdr:cNvPr id="2" name="Kaavio 2">
          <a:extLst>
            <a:ext uri="{FF2B5EF4-FFF2-40B4-BE49-F238E27FC236}">
              <a16:creationId xmlns:a16="http://schemas.microsoft.com/office/drawing/2014/main" id="{71DDDA11-9802-424E-BCAB-A75E85ABE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155574</xdr:colOff>
      <xdr:row>0</xdr:row>
      <xdr:rowOff>82550</xdr:rowOff>
    </xdr:from>
    <xdr:to>
      <xdr:col>9</xdr:col>
      <xdr:colOff>203200</xdr:colOff>
      <xdr:row>21</xdr:row>
      <xdr:rowOff>38100</xdr:rowOff>
    </xdr:to>
    <xdr:graphicFrame macro="">
      <xdr:nvGraphicFramePr>
        <xdr:cNvPr id="4" name="Kaavio 6">
          <a:extLst>
            <a:ext uri="{FF2B5EF4-FFF2-40B4-BE49-F238E27FC236}">
              <a16:creationId xmlns:a16="http://schemas.microsoft.com/office/drawing/2014/main" id="{D7C78D67-6F89-4117-B6B3-B87FF1ACC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0"/>
  <sheetViews>
    <sheetView tabSelected="1" topLeftCell="A6" workbookViewId="0">
      <selection activeCell="F4" sqref="F4"/>
    </sheetView>
  </sheetViews>
  <sheetFormatPr defaultRowHeight="12.5" x14ac:dyDescent="0.25"/>
  <cols>
    <col min="1" max="1" width="17.36328125" customWidth="1"/>
    <col min="8" max="8" width="10.6328125" customWidth="1"/>
  </cols>
  <sheetData>
    <row r="1" spans="1:8" ht="13" thickBot="1" x14ac:dyDescent="0.3"/>
    <row r="2" spans="1:8" ht="14" thickTop="1" thickBot="1" x14ac:dyDescent="0.35">
      <c r="A2" s="8" t="s">
        <v>3</v>
      </c>
      <c r="B2" s="9" t="s">
        <v>1</v>
      </c>
      <c r="C2" s="10"/>
      <c r="D2" s="9" t="s">
        <v>2</v>
      </c>
      <c r="E2" s="10"/>
      <c r="F2" s="8" t="s">
        <v>10</v>
      </c>
      <c r="G2" s="8" t="s">
        <v>11</v>
      </c>
      <c r="H2" s="8" t="s">
        <v>12</v>
      </c>
    </row>
    <row r="3" spans="1:8" ht="14" thickTop="1" thickBot="1" x14ac:dyDescent="0.35">
      <c r="A3" s="7"/>
      <c r="B3" s="5" t="s">
        <v>4</v>
      </c>
      <c r="C3" s="5" t="s">
        <v>5</v>
      </c>
      <c r="D3" s="5" t="s">
        <v>4</v>
      </c>
      <c r="E3" s="5" t="s">
        <v>5</v>
      </c>
      <c r="F3" s="5" t="s">
        <v>5</v>
      </c>
      <c r="G3" s="5" t="s">
        <v>5</v>
      </c>
      <c r="H3" s="5" t="s">
        <v>5</v>
      </c>
    </row>
    <row r="4" spans="1:8" ht="13.5" thickTop="1" thickBot="1" x14ac:dyDescent="0.3">
      <c r="A4" s="6" t="s">
        <v>7</v>
      </c>
      <c r="B4" s="16">
        <v>8</v>
      </c>
      <c r="C4" s="17">
        <f>PRODUCT(B4,hinnasto!$C$4)</f>
        <v>28</v>
      </c>
      <c r="D4" s="16">
        <v>10</v>
      </c>
      <c r="E4" s="17">
        <f>PRODUCT(D4,hinnasto!$C$5)</f>
        <v>25</v>
      </c>
      <c r="F4" s="11">
        <f>SUM(C4,E4)</f>
        <v>53</v>
      </c>
      <c r="G4" s="12">
        <f>IF(F4&gt;=hinnasto!$C$7,F4*hinnasto!$C$6,0)</f>
        <v>0</v>
      </c>
      <c r="H4" s="11">
        <f>SUM(F4,-G4)</f>
        <v>53</v>
      </c>
    </row>
    <row r="5" spans="1:8" ht="13.5" thickTop="1" thickBot="1" x14ac:dyDescent="0.3">
      <c r="A5" s="6" t="s">
        <v>8</v>
      </c>
      <c r="B5" s="16">
        <v>18</v>
      </c>
      <c r="C5" s="17">
        <f>PRODUCT(B5,hinnasto!$C$4)</f>
        <v>63</v>
      </c>
      <c r="D5" s="16">
        <v>8</v>
      </c>
      <c r="E5" s="17">
        <f>PRODUCT(D5,hinnasto!$C$5)</f>
        <v>20</v>
      </c>
      <c r="F5" s="11">
        <f t="shared" ref="F5:F7" si="0">SUM(C5,E5)</f>
        <v>83</v>
      </c>
      <c r="G5" s="12">
        <f>IF(F5&gt;=hinnasto!$C$7,F5*hinnasto!$C$6,0)</f>
        <v>4.1500000000000004</v>
      </c>
      <c r="H5" s="11">
        <f t="shared" ref="H5:H7" si="1">SUM(F5,-G5)</f>
        <v>78.849999999999994</v>
      </c>
    </row>
    <row r="6" spans="1:8" ht="13.5" thickTop="1" thickBot="1" x14ac:dyDescent="0.3">
      <c r="A6" s="6" t="s">
        <v>9</v>
      </c>
      <c r="B6" s="16">
        <v>28</v>
      </c>
      <c r="C6" s="17">
        <f>PRODUCT(B6,hinnasto!$C$4)</f>
        <v>98</v>
      </c>
      <c r="D6" s="16">
        <v>5</v>
      </c>
      <c r="E6" s="17">
        <f>PRODUCT(D6,hinnasto!$C$5)</f>
        <v>12.5</v>
      </c>
      <c r="F6" s="11">
        <f t="shared" si="0"/>
        <v>110.5</v>
      </c>
      <c r="G6" s="12">
        <f>IF(F6&gt;=hinnasto!$C$7,F6*hinnasto!$C$6,0)</f>
        <v>5.5250000000000004</v>
      </c>
      <c r="H6" s="11">
        <f t="shared" si="1"/>
        <v>104.97499999999999</v>
      </c>
    </row>
    <row r="7" spans="1:8" ht="13.5" thickTop="1" thickBot="1" x14ac:dyDescent="0.3">
      <c r="A7" s="6" t="s">
        <v>6</v>
      </c>
      <c r="B7" s="16">
        <v>10</v>
      </c>
      <c r="C7" s="17">
        <f>PRODUCT(B7,hinnasto!$C$4)</f>
        <v>35</v>
      </c>
      <c r="D7" s="16">
        <v>1</v>
      </c>
      <c r="E7" s="17">
        <f>PRODUCT(D7,hinnasto!$C$5)</f>
        <v>2.5</v>
      </c>
      <c r="F7" s="11">
        <f t="shared" si="0"/>
        <v>37.5</v>
      </c>
      <c r="G7" s="12">
        <f>IF(F7&gt;=hinnasto!$C$7,F7*hinnasto!$C$6,0)</f>
        <v>0</v>
      </c>
      <c r="H7" s="11">
        <f t="shared" si="1"/>
        <v>37.5</v>
      </c>
    </row>
    <row r="8" spans="1:8" ht="13.5" thickTop="1" thickBot="1" x14ac:dyDescent="0.3">
      <c r="A8" s="6"/>
      <c r="B8" s="15"/>
      <c r="C8" s="11"/>
      <c r="D8" s="15"/>
      <c r="E8" s="6"/>
      <c r="F8" s="6"/>
      <c r="G8" s="6"/>
      <c r="H8" s="6"/>
    </row>
    <row r="9" spans="1:8" ht="14" thickTop="1" thickBot="1" x14ac:dyDescent="0.35">
      <c r="A9" s="8" t="s">
        <v>10</v>
      </c>
      <c r="B9" s="14">
        <f>SUM(B4:B8)</f>
        <v>64</v>
      </c>
      <c r="C9" s="13">
        <f>SUM(C4:C8)</f>
        <v>224</v>
      </c>
      <c r="D9" s="14">
        <f>SUM(D4:D7)</f>
        <v>24</v>
      </c>
      <c r="E9" s="13">
        <f>SUM(E4:E7)</f>
        <v>60</v>
      </c>
      <c r="F9" s="13">
        <f>SUM(F4:F7)</f>
        <v>284</v>
      </c>
      <c r="G9" s="13">
        <f>SUM(G4:G7)</f>
        <v>9.6750000000000007</v>
      </c>
      <c r="H9" s="13">
        <f>SUM(H4:H7)</f>
        <v>274.32499999999999</v>
      </c>
    </row>
    <row r="10" spans="1:8" ht="13" thickTop="1" x14ac:dyDescent="0.25"/>
  </sheetData>
  <sheetProtection sheet="1" objects="1" scenarios="1"/>
  <sortState xmlns:xlrd2="http://schemas.microsoft.com/office/spreadsheetml/2017/richdata2" ref="A4:H7">
    <sortCondition ref="A4:A7"/>
  </sortState>
  <mergeCells count="2">
    <mergeCell ref="B2:C2"/>
    <mergeCell ref="D2:E2"/>
  </mergeCells>
  <phoneticPr fontId="0" type="noConversion"/>
  <pageMargins left="0.74803149606299213" right="0.55118110236220474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5305-25B3-49C4-AFBE-0DE47625457E}">
  <sheetPr>
    <pageSetUpPr fitToPage="1"/>
  </sheetPr>
  <dimension ref="A1"/>
  <sheetViews>
    <sheetView workbookViewId="0">
      <selection activeCell="L6" sqref="L6"/>
    </sheetView>
  </sheetViews>
  <sheetFormatPr defaultRowHeight="12.5" x14ac:dyDescent="0.25"/>
  <sheetData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B3D3-1666-448F-86F2-B3696B859A04}">
  <sheetPr>
    <pageSetUpPr fitToPage="1"/>
  </sheetPr>
  <dimension ref="A1"/>
  <sheetViews>
    <sheetView workbookViewId="0">
      <selection activeCell="M8" sqref="M8"/>
    </sheetView>
  </sheetViews>
  <sheetFormatPr defaultRowHeight="12.5" x14ac:dyDescent="0.25"/>
  <sheetData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7"/>
  <sheetViews>
    <sheetView zoomScale="120" zoomScaleNormal="120" workbookViewId="0">
      <selection activeCell="C16" sqref="C16"/>
    </sheetView>
  </sheetViews>
  <sheetFormatPr defaultRowHeight="12.5" x14ac:dyDescent="0.25"/>
  <cols>
    <col min="2" max="2" width="16.36328125" bestFit="1" customWidth="1"/>
    <col min="3" max="3" width="5.54296875" bestFit="1" customWidth="1"/>
  </cols>
  <sheetData>
    <row r="3" spans="2:3" ht="13" x14ac:dyDescent="0.3">
      <c r="B3" s="3" t="s">
        <v>0</v>
      </c>
    </row>
    <row r="4" spans="2:3" ht="13" x14ac:dyDescent="0.3">
      <c r="B4" s="3" t="s">
        <v>1</v>
      </c>
      <c r="C4" s="2">
        <v>3.5</v>
      </c>
    </row>
    <row r="5" spans="2:3" ht="13" x14ac:dyDescent="0.3">
      <c r="B5" s="3" t="s">
        <v>2</v>
      </c>
      <c r="C5" s="2">
        <v>2.5</v>
      </c>
    </row>
    <row r="6" spans="2:3" ht="13" x14ac:dyDescent="0.3">
      <c r="B6" s="3" t="s">
        <v>13</v>
      </c>
      <c r="C6" s="1">
        <v>0.05</v>
      </c>
    </row>
    <row r="7" spans="2:3" ht="13" x14ac:dyDescent="0.3">
      <c r="B7" s="3" t="s">
        <v>14</v>
      </c>
      <c r="C7" s="2">
        <v>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4"/>
  <sheetViews>
    <sheetView topLeftCell="A5" zoomScale="150" zoomScaleNormal="150" workbookViewId="0">
      <selection activeCell="G16" sqref="G16"/>
    </sheetView>
  </sheetViews>
  <sheetFormatPr defaultRowHeight="12.5" x14ac:dyDescent="0.25"/>
  <sheetData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s="4" t="s">
        <v>26</v>
      </c>
    </row>
    <row r="13" spans="1:1" x14ac:dyDescent="0.25">
      <c r="A13" t="s">
        <v>27</v>
      </c>
    </row>
    <row r="14" spans="1:1" x14ac:dyDescent="0.25">
      <c r="A14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Ruokailumaksut</vt:lpstr>
      <vt:lpstr>Pystydiagrammi</vt:lpstr>
      <vt:lpstr>Vaakadiagrammi</vt:lpstr>
      <vt:lpstr>hinnasto</vt:lpstr>
      <vt:lpstr>Ohjeet</vt:lpstr>
    </vt:vector>
  </TitlesOfParts>
  <Company>Helia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Baku</dc:creator>
  <cp:lastModifiedBy>Joni Tirkkonen</cp:lastModifiedBy>
  <cp:lastPrinted>2021-12-02T14:17:40Z</cp:lastPrinted>
  <dcterms:created xsi:type="dcterms:W3CDTF">2005-01-07T09:18:05Z</dcterms:created>
  <dcterms:modified xsi:type="dcterms:W3CDTF">2021-12-02T14:23:56Z</dcterms:modified>
</cp:coreProperties>
</file>